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HACK\Limbo\PGE\Residential TOU and SmartRate\Models\Protocol Tables\"/>
    </mc:Choice>
  </mc:AlternateContent>
  <bookViews>
    <workbookView xWindow="0" yWindow="75" windowWidth="19035" windowHeight="11760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Data!$A$1:$GB$533</definedName>
    <definedName name="Care">Table!$B$9</definedName>
    <definedName name="_xlnm.Criteria">Lookups!$B$3:$F$4</definedName>
    <definedName name="data">Data!$A$1:$GB$533</definedName>
    <definedName name="date_list">Lookups!$J$4:$J$15</definedName>
    <definedName name="daytype">Table!$B$6</definedName>
    <definedName name="dual_enrol_list">Lookups!$M$4:$M$5</definedName>
    <definedName name="Enrolled">Table!$G$3</definedName>
    <definedName name="lca">Table!$B$8</definedName>
    <definedName name="lca_list">Lookups!$K$4:$K$12</definedName>
    <definedName name="month">Table!$B$5</definedName>
    <definedName name="Pass">Lookups!$D$5</definedName>
    <definedName name="_xlnm.Print_Area" localSheetId="0">Table!$A$2:$N$36</definedName>
    <definedName name="Result_type">Table!$B$4</definedName>
    <definedName name="Result_type_list">Lookups!$I$4:$I$5</definedName>
    <definedName name="Size_list">Lookups!$L$4:$L$6</definedName>
    <definedName name="table_for_PGE_CBP_expost_private" localSheetId="2">Data!$A$1:$FY$533</definedName>
    <definedName name="Two_way_tab_flag">Lookups!$D$6</definedName>
  </definedNames>
  <calcPr calcId="162913"/>
</workbook>
</file>

<file path=xl/calcChain.xml><?xml version="1.0" encoding="utf-8"?>
<calcChain xmlns="http://schemas.openxmlformats.org/spreadsheetml/2006/main">
  <c r="B2" i="4" l="1" a="1"/>
  <c r="B3" i="4" s="1"/>
  <c r="C4" i="2"/>
  <c r="B2" i="4" l="1"/>
  <c r="F6" i="2"/>
  <c r="F14" i="2" s="1"/>
  <c r="F17" i="2" l="1"/>
  <c r="F9" i="2"/>
  <c r="F8" i="2"/>
  <c r="F24" i="2"/>
  <c r="F31" i="2"/>
  <c r="F23" i="2"/>
  <c r="F15" i="2"/>
  <c r="F29" i="2"/>
  <c r="F21" i="2"/>
  <c r="F13" i="2"/>
  <c r="F28" i="2"/>
  <c r="F20" i="2"/>
  <c r="F12" i="2"/>
  <c r="F27" i="2"/>
  <c r="F19" i="2"/>
  <c r="F11" i="2"/>
  <c r="F26" i="2"/>
  <c r="F18" i="2"/>
  <c r="F10" i="2"/>
  <c r="F25" i="2"/>
  <c r="F16" i="2"/>
  <c r="F30" i="2"/>
  <c r="F22" i="2"/>
  <c r="F4" i="2"/>
  <c r="B4" i="2"/>
  <c r="G5" i="4"/>
  <c r="E4" i="2" l="1"/>
  <c r="D6" i="2" l="1"/>
  <c r="D4" i="2"/>
  <c r="D5" i="2" l="1"/>
  <c r="B11" i="4" s="1"/>
  <c r="B34" i="2"/>
  <c r="B36" i="2"/>
  <c r="B37" i="2"/>
  <c r="B35" i="2"/>
  <c r="A1" i="4"/>
  <c r="H32" i="4"/>
  <c r="G32" i="4"/>
  <c r="F32" i="4" l="1"/>
  <c r="B9" i="2" l="1"/>
  <c r="G3" i="4"/>
  <c r="J32" i="4"/>
  <c r="J6" i="4"/>
  <c r="H5" i="4"/>
  <c r="F5" i="4"/>
  <c r="M31" i="4" l="1"/>
  <c r="N30" i="4"/>
  <c r="N29" i="4"/>
  <c r="N28" i="4"/>
  <c r="N27" i="4"/>
  <c r="F27" i="4"/>
  <c r="F26" i="4"/>
  <c r="F25" i="4"/>
  <c r="F24" i="4"/>
  <c r="H22" i="4"/>
  <c r="H21" i="4"/>
  <c r="H20" i="4"/>
  <c r="H19" i="4"/>
  <c r="I18" i="4"/>
  <c r="I17" i="4"/>
  <c r="I16" i="4"/>
  <c r="I15" i="4"/>
  <c r="J14" i="4"/>
  <c r="J13" i="4"/>
  <c r="J12" i="4"/>
  <c r="J11" i="4"/>
  <c r="K10" i="4"/>
  <c r="K9" i="4"/>
  <c r="K8" i="4"/>
  <c r="J31" i="4"/>
  <c r="L24" i="4"/>
  <c r="M21" i="4"/>
  <c r="N18" i="4"/>
  <c r="N16" i="4"/>
  <c r="F14" i="4"/>
  <c r="H9" i="4"/>
  <c r="J30" i="4"/>
  <c r="J27" i="4"/>
  <c r="K25" i="4"/>
  <c r="L22" i="4"/>
  <c r="L19" i="4"/>
  <c r="M17" i="4"/>
  <c r="N13" i="4"/>
  <c r="F11" i="4"/>
  <c r="G11" i="4" s="1"/>
  <c r="F9" i="4"/>
  <c r="G9" i="4" s="1"/>
  <c r="H31" i="4"/>
  <c r="I28" i="4"/>
  <c r="J24" i="4"/>
  <c r="K21" i="4"/>
  <c r="L17" i="4"/>
  <c r="M14" i="4"/>
  <c r="M11" i="4"/>
  <c r="N8" i="4"/>
  <c r="H30" i="4"/>
  <c r="H27" i="4"/>
  <c r="I24" i="4"/>
  <c r="J21" i="4"/>
  <c r="J19" i="4"/>
  <c r="K16" i="4"/>
  <c r="L14" i="4"/>
  <c r="L11" i="4"/>
  <c r="M8" i="4"/>
  <c r="F31" i="4"/>
  <c r="F28" i="4"/>
  <c r="H25" i="4"/>
  <c r="H23" i="4"/>
  <c r="I19" i="4"/>
  <c r="J16" i="4"/>
  <c r="K13" i="4"/>
  <c r="L9" i="4"/>
  <c r="L31" i="4"/>
  <c r="M30" i="4"/>
  <c r="M29" i="4"/>
  <c r="M28" i="4"/>
  <c r="M27" i="4"/>
  <c r="N26" i="4"/>
  <c r="N25" i="4"/>
  <c r="N24" i="4"/>
  <c r="N23" i="4"/>
  <c r="F23" i="4"/>
  <c r="F22" i="4"/>
  <c r="F21" i="4"/>
  <c r="F20" i="4"/>
  <c r="G20" i="4" s="1"/>
  <c r="G19" i="4"/>
  <c r="H18" i="4"/>
  <c r="H17" i="4"/>
  <c r="H16" i="4"/>
  <c r="H15" i="4"/>
  <c r="I14" i="4"/>
  <c r="I13" i="4"/>
  <c r="I12" i="4"/>
  <c r="I11" i="4"/>
  <c r="J10" i="4"/>
  <c r="J9" i="4"/>
  <c r="J8" i="4"/>
  <c r="K30" i="4"/>
  <c r="K28" i="4"/>
  <c r="L26" i="4"/>
  <c r="L23" i="4"/>
  <c r="M20" i="4"/>
  <c r="N17" i="4"/>
  <c r="F15" i="4"/>
  <c r="F12" i="4"/>
  <c r="H8" i="4"/>
  <c r="I31" i="4"/>
  <c r="J28" i="4"/>
  <c r="K24" i="4"/>
  <c r="L21" i="4"/>
  <c r="M18" i="4"/>
  <c r="M15" i="4"/>
  <c r="N12" i="4"/>
  <c r="F10" i="4"/>
  <c r="I29" i="4"/>
  <c r="J26" i="4"/>
  <c r="J25" i="4"/>
  <c r="K22" i="4"/>
  <c r="K19" i="4"/>
  <c r="L16" i="4"/>
  <c r="M13" i="4"/>
  <c r="N10" i="4"/>
  <c r="H28" i="4"/>
  <c r="I26" i="4"/>
  <c r="I23" i="4"/>
  <c r="J20" i="4"/>
  <c r="K17" i="4"/>
  <c r="L12" i="4"/>
  <c r="M9" i="4"/>
  <c r="F30" i="4"/>
  <c r="H24" i="4"/>
  <c r="I21" i="4"/>
  <c r="J18" i="4"/>
  <c r="J15" i="4"/>
  <c r="K12" i="4"/>
  <c r="L10" i="4"/>
  <c r="K31" i="4"/>
  <c r="L30" i="4"/>
  <c r="L29" i="4"/>
  <c r="L28" i="4"/>
  <c r="L27" i="4"/>
  <c r="M26" i="4"/>
  <c r="M25" i="4"/>
  <c r="M24" i="4"/>
  <c r="M23" i="4"/>
  <c r="N22" i="4"/>
  <c r="N21" i="4"/>
  <c r="N20" i="4"/>
  <c r="N19" i="4"/>
  <c r="F19" i="4"/>
  <c r="F18" i="4"/>
  <c r="F17" i="4"/>
  <c r="F16" i="4"/>
  <c r="G16" i="4" s="1"/>
  <c r="G15" i="4"/>
  <c r="H14" i="4"/>
  <c r="H13" i="4"/>
  <c r="H12" i="4"/>
  <c r="H11" i="4"/>
  <c r="I10" i="4"/>
  <c r="I9" i="4"/>
  <c r="I8" i="4"/>
  <c r="K29" i="4"/>
  <c r="K27" i="4"/>
  <c r="L25" i="4"/>
  <c r="M22" i="4"/>
  <c r="M19" i="4"/>
  <c r="N15" i="4"/>
  <c r="F13" i="4"/>
  <c r="H10" i="4"/>
  <c r="J29" i="4"/>
  <c r="K26" i="4"/>
  <c r="K23" i="4"/>
  <c r="L20" i="4"/>
  <c r="M16" i="4"/>
  <c r="N14" i="4"/>
  <c r="N11" i="4"/>
  <c r="F8" i="4"/>
  <c r="F37" i="4" s="1"/>
  <c r="I30" i="4"/>
  <c r="I27" i="4"/>
  <c r="J23" i="4"/>
  <c r="K20" i="4"/>
  <c r="L18" i="4"/>
  <c r="L15" i="4"/>
  <c r="M12" i="4"/>
  <c r="N9" i="4"/>
  <c r="G31" i="4"/>
  <c r="H29" i="4"/>
  <c r="I25" i="4"/>
  <c r="J22" i="4"/>
  <c r="K18" i="4"/>
  <c r="K15" i="4"/>
  <c r="L13" i="4"/>
  <c r="M10" i="4"/>
  <c r="N31" i="4"/>
  <c r="F29" i="4"/>
  <c r="H26" i="4"/>
  <c r="I22" i="4"/>
  <c r="I20" i="4"/>
  <c r="J17" i="4"/>
  <c r="K14" i="4"/>
  <c r="K11" i="4"/>
  <c r="L8" i="4"/>
  <c r="B10" i="2"/>
  <c r="G23" i="4" l="1"/>
  <c r="H37" i="4"/>
  <c r="F35" i="4"/>
  <c r="G28" i="4"/>
  <c r="H35" i="4"/>
  <c r="H34" i="4"/>
  <c r="G29" i="4"/>
  <c r="G27" i="4"/>
  <c r="G13" i="4"/>
  <c r="G24" i="4"/>
  <c r="F34" i="4"/>
  <c r="G17" i="4"/>
  <c r="G10" i="4"/>
  <c r="G21" i="4"/>
  <c r="G14" i="4"/>
  <c r="G25" i="4"/>
  <c r="G26" i="4"/>
  <c r="G12" i="4"/>
  <c r="G18" i="4"/>
  <c r="G22" i="4"/>
  <c r="G8" i="4"/>
  <c r="G30" i="4"/>
  <c r="O37" i="4"/>
  <c r="C31" i="2"/>
  <c r="C30" i="2"/>
  <c r="C26" i="2"/>
  <c r="C22" i="2"/>
  <c r="C18" i="2"/>
  <c r="C14" i="2"/>
  <c r="C10" i="2"/>
  <c r="C27" i="2"/>
  <c r="C23" i="2"/>
  <c r="C19" i="2"/>
  <c r="C15" i="2"/>
  <c r="C11" i="2"/>
  <c r="C28" i="2"/>
  <c r="C20" i="2"/>
  <c r="C12" i="2"/>
  <c r="C13" i="2"/>
  <c r="C24" i="2"/>
  <c r="C8" i="2"/>
  <c r="C25" i="2"/>
  <c r="C9" i="2"/>
  <c r="C29" i="2"/>
  <c r="C21" i="2"/>
  <c r="C16" i="2"/>
  <c r="C17" i="2"/>
  <c r="B11" i="2"/>
  <c r="I35" i="4" l="1"/>
  <c r="G35" i="4"/>
  <c r="G37" i="4"/>
  <c r="G34" i="4"/>
  <c r="I37" i="4"/>
  <c r="I34" i="4"/>
  <c r="O35" i="4"/>
  <c r="G37" i="2"/>
  <c r="N37" i="4" s="1"/>
  <c r="C37" i="2"/>
  <c r="J37" i="4" s="1"/>
  <c r="E37" i="2"/>
  <c r="L37" i="4" s="1"/>
  <c r="F37" i="2"/>
  <c r="M37" i="4" s="1"/>
  <c r="D37" i="2"/>
  <c r="K37" i="4" s="1"/>
  <c r="G35" i="2"/>
  <c r="N35" i="4" s="1"/>
  <c r="C35" i="2"/>
  <c r="J35" i="4" s="1"/>
  <c r="F35" i="2"/>
  <c r="M35" i="4" s="1"/>
  <c r="E35" i="2"/>
  <c r="L35" i="4" s="1"/>
  <c r="D35" i="2"/>
  <c r="K35" i="4" s="1"/>
  <c r="G36" i="2"/>
  <c r="N36" i="4" s="1"/>
  <c r="F36" i="2"/>
  <c r="M36" i="4" s="1"/>
  <c r="C36" i="2"/>
  <c r="J36" i="4" s="1"/>
  <c r="E36" i="2"/>
  <c r="L36" i="4" s="1"/>
  <c r="D36" i="2"/>
  <c r="K36" i="4" s="1"/>
  <c r="B12" i="2"/>
  <c r="O34" i="4" l="1"/>
  <c r="F34" i="2"/>
  <c r="M34" i="4" s="1"/>
  <c r="D34" i="2"/>
  <c r="K34" i="4" s="1"/>
  <c r="E34" i="2"/>
  <c r="L34" i="4" s="1"/>
  <c r="G34" i="2"/>
  <c r="N34" i="4" s="1"/>
  <c r="C34" i="2"/>
  <c r="J34" i="4" s="1"/>
  <c r="B13" i="2"/>
  <c r="B14" i="2" l="1"/>
  <c r="B15" i="2" l="1"/>
  <c r="B16" i="2" l="1"/>
  <c r="B17" i="2" l="1"/>
  <c r="B18" i="2" l="1"/>
  <c r="B19" i="2" l="1"/>
  <c r="B20" i="2" l="1"/>
  <c r="B21" i="2" l="1"/>
  <c r="B22" i="2" l="1"/>
  <c r="B23" i="2" l="1"/>
  <c r="B24" i="2" l="1"/>
  <c r="B25" i="2" l="1"/>
  <c r="B26" i="2" l="1"/>
  <c r="B27" i="2" l="1"/>
  <c r="B28" i="2" l="1"/>
  <c r="B29" i="2" l="1"/>
  <c r="B30" i="2" l="1"/>
  <c r="B31" i="2" l="1"/>
</calcChain>
</file>

<file path=xl/connections.xml><?xml version="1.0" encoding="utf-8"?>
<connections xmlns="http://schemas.openxmlformats.org/spreadsheetml/2006/main">
  <connection id="1" name="table_for_PGE CBP_expost_private" type="6" refreshedVersion="5" deleted="1" background="1" saveData="1">
    <textPr codePage="437" sourceFile="P:\SCE\DBP 2013\Models\PGE\table_for_PGE DBP_expost_private.txt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<sst xmlns="http://schemas.openxmlformats.org/spreadsheetml/2006/main" count="4017" uniqueCount="250">
  <si>
    <t>LCA</t>
  </si>
  <si>
    <t>All</t>
  </si>
  <si>
    <t>Aggregate Impact</t>
  </si>
  <si>
    <t>Hour Ending</t>
  </si>
  <si>
    <t>DR Program:</t>
  </si>
  <si>
    <t>Daily</t>
  </si>
  <si>
    <t>Local Capacity Area:</t>
  </si>
  <si>
    <t>Utility:</t>
  </si>
  <si>
    <t>Type of Results: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</si>
  <si>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</si>
  <si>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</si>
  <si>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</si>
  <si>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</si>
  <si>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</si>
  <si>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</si>
  <si>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</si>
  <si>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</si>
  <si>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</si>
  <si>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</si>
  <si>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</si>
  <si>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</si>
  <si>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</si>
  <si>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</si>
  <si>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</si>
  <si>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</si>
  <si>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</si>
  <si>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</si>
  <si>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</si>
  <si>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</si>
  <si>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</si>
  <si>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</si>
  <si>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</si>
  <si>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</si>
  <si>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</si>
  <si>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</si>
  <si>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</si>
  <si>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</si>
  <si>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</si>
  <si>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</si>
  <si>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</si>
  <si>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</si>
  <si>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</si>
  <si>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</si>
  <si>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</si>
  <si>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</si>
  <si>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</si>
  <si>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</si>
  <si>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</si>
  <si>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</si>
  <si>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</si>
  <si>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</si>
  <si>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</si>
  <si>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</si>
  <si>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</si>
  <si>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</si>
  <si>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</si>
  <si>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</si>
  <si>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</si>
  <si>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</si>
  <si>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</si>
  <si>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</si>
  <si>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</si>
  <si>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</si>
  <si>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</si>
  <si>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</si>
  <si>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</si>
  <si>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</si>
  <si>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</si>
  <si>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</si>
  <si>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</si>
  <si>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</si>
  <si>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</si>
  <si>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</si>
  <si>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</si>
  <si>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</si>
  <si>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</si>
  <si>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</si>
  <si>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</si>
  <si>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</si>
  <si>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</si>
  <si>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</si>
  <si>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</si>
  <si>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</si>
  <si>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</si>
  <si>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</si>
  <si>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</si>
  <si>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</si>
  <si>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</si>
  <si>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</si>
  <si>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</si>
  <si>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</si>
  <si>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</si>
  <si>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</si>
  <si>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</si>
  <si>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</si>
  <si>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</si>
  <si>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</si>
  <si>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</si>
  <si>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</si>
  <si>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</si>
  <si>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</si>
  <si>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</si>
  <si>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</si>
  <si>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</si>
  <si>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</si>
  <si>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</si>
  <si>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</si>
  <si>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</si>
  <si>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</si>
  <si>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</si>
  <si>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</si>
  <si>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</si>
  <si>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</si>
  <si>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</si>
  <si>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</si>
  <si>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</si>
  <si>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</si>
  <si>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</si>
  <si>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</si>
  <si>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</si>
  <si>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</si>
  <si>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</si>
  <si>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</si>
  <si>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</si>
  <si>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</si>
  <si>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</si>
  <si>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</si>
  <si>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</si>
  <si>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</si>
  <si>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</si>
  <si>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</si>
  <si>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</si>
  <si>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</si>
  <si>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</si>
  <si>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</si>
  <si>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</si>
  <si>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</si>
  <si>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</si>
  <si>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</si>
  <si>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</si>
  <si>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</si>
  <si>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</si>
  <si>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</si>
  <si>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</si>
  <si>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</si>
  <si>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</si>
  <si>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</si>
  <si>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</si>
  <si>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</si>
  <si>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</si>
  <si>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</si>
  <si>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</si>
  <si>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</si>
  <si>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</si>
  <si>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</si>
  <si>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</si>
  <si>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</si>
  <si>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</si>
  <si>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</si>
  <si>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</si>
  <si>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</si>
  <si>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</si>
  <si>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</si>
  <si>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</si>
  <si>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</si>
  <si>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</si>
  <si>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</si>
  <si>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</si>
  <si>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</si>
  <si>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</si>
  <si>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</si>
  <si>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</si>
  <si>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</si>
  <si>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</si>
  <si>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</si>
  <si>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</si>
  <si>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</si>
  <si>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</si>
  <si>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Greater Bay Area</t>
  </si>
  <si>
    <t>Greater Fresno</t>
  </si>
  <si>
    <t>Humboldt</t>
  </si>
  <si>
    <t>Kern</t>
  </si>
  <si>
    <t>Northern Coast</t>
  </si>
  <si>
    <t>Other</t>
  </si>
  <si>
    <t>Sierra</t>
  </si>
  <si>
    <t>Stockton</t>
  </si>
  <si>
    <t>Pacific Gas &amp; Electric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</si>
  <si>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</si>
  <si>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</si>
  <si>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lca</t>
  </si>
  <si>
    <t>Results Type</t>
  </si>
  <si>
    <t>Two-way tab flag</t>
  </si>
  <si>
    <t>By Period:</t>
  </si>
  <si>
    <t xml:space="preserve"> Number of Accounts Enrolled:</t>
  </si>
  <si>
    <t>Average per Enrolled Customer</t>
  </si>
  <si>
    <t>stderr_evt_hr</t>
  </si>
  <si>
    <t>active results</t>
  </si>
  <si>
    <t>Care</t>
  </si>
  <si>
    <t>Never</t>
  </si>
  <si>
    <t>CARE Status:</t>
  </si>
  <si>
    <t>Always/Sometimes</t>
  </si>
  <si>
    <t>enrolled</t>
  </si>
  <si>
    <t>Average Weekday</t>
  </si>
  <si>
    <t>Monthly Peak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</si>
  <si>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</si>
  <si>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</si>
  <si>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</si>
  <si>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</si>
  <si>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</si>
  <si>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</si>
  <si>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</si>
  <si>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</si>
  <si>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</si>
  <si>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</si>
  <si>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</si>
  <si>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</si>
  <si>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Month:</t>
  </si>
  <si>
    <t>Daytype:</t>
  </si>
  <si>
    <t>Month</t>
  </si>
  <si>
    <t>Daytype</t>
  </si>
  <si>
    <t>peakday</t>
  </si>
  <si>
    <t>month</t>
  </si>
  <si>
    <t>Winter</t>
  </si>
  <si>
    <t>Summer</t>
  </si>
  <si>
    <t>Off-Peak</t>
  </si>
  <si>
    <t>Peak</t>
  </si>
  <si>
    <t>Current</t>
  </si>
  <si>
    <t>hour</t>
  </si>
  <si>
    <t>Partial-Peak</t>
  </si>
  <si>
    <t>stderr_peak</t>
  </si>
  <si>
    <t>stderr_partial</t>
  </si>
  <si>
    <t>stderr_offpeak</t>
  </si>
  <si>
    <t>stderr_daily</t>
  </si>
  <si>
    <t>rate_num</t>
  </si>
  <si>
    <t>Utility</t>
  </si>
  <si>
    <t>Program</t>
  </si>
  <si>
    <t>ResultType</t>
  </si>
  <si>
    <t>E-7 Embedded</t>
  </si>
  <si>
    <t>size</t>
  </si>
  <si>
    <t>totalsize</t>
  </si>
  <si>
    <t>pass</t>
  </si>
  <si>
    <t>Pass</t>
  </si>
  <si>
    <t>n/a</t>
  </si>
  <si>
    <t>10th %ile</t>
  </si>
  <si>
    <t>30th %ile</t>
  </si>
  <si>
    <t>50th %ile</t>
  </si>
  <si>
    <t>70th %ile</t>
  </si>
  <si>
    <t>90th %ile</t>
  </si>
  <si>
    <t>Average %</t>
  </si>
  <si>
    <t>Load Impact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</si>
</sst>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#,##0.0"/>
    <numFmt numFmtId="165" formatCode="[$-409]mmmm\ d\,\ yyyy;@"/>
    <numFmt numFmtId="166" formatCode="0.0%"/>
    <numFmt numFmtId="167" formatCode="0.0"/>
    <numFmt numFmtId="168" formatCode="0.000"/>
    <numFmt numFmtId="169" formatCode="_(* #,##0_);_(* \(#,##0\);_(* &quot;-&quot;??_);_(@_)"/>
    <numFmt numFmtId="170" formatCode="#,##0.000"/>
  </numFmts>
  <fonts count="1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color indexed="9"/>
      <name val="Franklin Gothic Demi Cond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  <border>
      <left style="thin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9"/>
      </left>
      <right style="medium">
        <color theme="0"/>
      </right>
      <top style="thin">
        <color indexed="56"/>
      </top>
      <bottom style="medium">
        <color indexed="9"/>
      </bottom>
      <diagonal/>
    </border>
    <border>
      <left style="medium">
        <color indexed="9"/>
      </left>
      <right/>
      <top/>
      <bottom/>
      <diagonal/>
    </border>
    <border>
      <left style="medium">
        <color indexed="56"/>
      </left>
      <right/>
      <top style="thin">
        <color indexed="64"/>
      </top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9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left" wrapText="1"/>
    </xf>
    <xf numFmtId="0" fontId="8" fillId="0" borderId="0" xfId="0" applyFont="1"/>
    <xf numFmtId="0" fontId="11" fillId="0" borderId="0" xfId="0" applyFont="1" applyBorder="1" applyAlignment="1">
      <alignment horizontal="left"/>
    </xf>
    <xf numFmtId="165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49" fontId="9" fillId="0" borderId="0" xfId="0" applyNumberFormat="1" applyFont="1" applyBorder="1" applyAlignment="1">
      <alignment horizontal="left"/>
    </xf>
    <xf numFmtId="0" fontId="8" fillId="0" borderId="0" xfId="0" applyFont="1" applyFill="1" applyBorder="1"/>
    <xf numFmtId="0" fontId="12" fillId="2" borderId="4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3" fontId="0" fillId="0" borderId="0" xfId="0" applyNumberFormat="1"/>
    <xf numFmtId="0" fontId="14" fillId="2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6" fillId="2" borderId="9" xfId="0" applyFont="1" applyFill="1" applyBorder="1" applyAlignment="1">
      <alignment horizontal="centerContinuous"/>
    </xf>
    <xf numFmtId="0" fontId="7" fillId="2" borderId="10" xfId="0" applyFont="1" applyFill="1" applyBorder="1" applyAlignment="1">
      <alignment horizontal="centerContinuous"/>
    </xf>
    <xf numFmtId="0" fontId="7" fillId="2" borderId="11" xfId="0" applyFont="1" applyFill="1" applyBorder="1" applyAlignment="1">
      <alignment horizontal="centerContinuous"/>
    </xf>
    <xf numFmtId="0" fontId="0" fillId="0" borderId="0" xfId="0" applyBorder="1"/>
    <xf numFmtId="49" fontId="9" fillId="0" borderId="1" xfId="0" quotePrefix="1" applyNumberFormat="1" applyFont="1" applyFill="1" applyBorder="1" applyAlignment="1">
      <alignment horizontal="center" vertical="center" wrapText="1"/>
    </xf>
    <xf numFmtId="2" fontId="9" fillId="0" borderId="15" xfId="0" applyNumberFormat="1" applyFont="1" applyFill="1" applyBorder="1" applyAlignment="1">
      <alignment horizontal="center" vertical="center"/>
    </xf>
    <xf numFmtId="0" fontId="8" fillId="0" borderId="0" xfId="0" quotePrefix="1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3" fontId="0" fillId="0" borderId="16" xfId="0" applyNumberFormat="1" applyBorder="1" applyAlignment="1">
      <alignment horizontal="center" vertical="center"/>
    </xf>
    <xf numFmtId="164" fontId="0" fillId="0" borderId="0" xfId="0" applyNumberFormat="1"/>
    <xf numFmtId="0" fontId="8" fillId="0" borderId="0" xfId="0" applyFont="1" applyAlignment="1">
      <alignment horizontal="left"/>
    </xf>
    <xf numFmtId="0" fontId="1" fillId="0" borderId="0" xfId="0" applyFont="1" applyBorder="1"/>
    <xf numFmtId="0" fontId="1" fillId="0" borderId="0" xfId="0" applyFont="1"/>
    <xf numFmtId="0" fontId="1" fillId="0" borderId="0" xfId="0" quotePrefix="1" applyFont="1" applyAlignment="1">
      <alignment horizontal="left"/>
    </xf>
    <xf numFmtId="0" fontId="1" fillId="0" borderId="0" xfId="0" quotePrefix="1" applyFont="1" applyFill="1" applyBorder="1" applyAlignment="1">
      <alignment horizontal="left"/>
    </xf>
    <xf numFmtId="0" fontId="13" fillId="0" borderId="0" xfId="0" applyFont="1"/>
    <xf numFmtId="164" fontId="4" fillId="0" borderId="0" xfId="0" applyNumberFormat="1" applyFont="1" applyBorder="1" applyAlignment="1">
      <alignment horizontal="right" vertical="center"/>
    </xf>
    <xf numFmtId="166" fontId="4" fillId="0" borderId="0" xfId="1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left" vertical="center"/>
    </xf>
    <xf numFmtId="0" fontId="1" fillId="0" borderId="0" xfId="0" applyFont="1" applyAlignment="1">
      <alignment horizontal="right"/>
    </xf>
    <xf numFmtId="167" fontId="0" fillId="0" borderId="0" xfId="0" applyNumberFormat="1"/>
    <xf numFmtId="0" fontId="8" fillId="0" borderId="0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centerContinuous"/>
    </xf>
    <xf numFmtId="0" fontId="5" fillId="2" borderId="13" xfId="0" applyFont="1" applyFill="1" applyBorder="1" applyAlignment="1">
      <alignment horizontal="centerContinuous"/>
    </xf>
    <xf numFmtId="0" fontId="5" fillId="2" borderId="14" xfId="0" applyFont="1" applyFill="1" applyBorder="1" applyAlignment="1">
      <alignment horizontal="centerContinuous"/>
    </xf>
    <xf numFmtId="0" fontId="5" fillId="2" borderId="4" xfId="0" applyFont="1" applyFill="1" applyBorder="1" applyAlignment="1">
      <alignment horizontal="center"/>
    </xf>
    <xf numFmtId="0" fontId="4" fillId="0" borderId="0" xfId="0" applyFont="1"/>
    <xf numFmtId="0" fontId="4" fillId="0" borderId="0" xfId="0" quotePrefix="1" applyFont="1" applyAlignment="1">
      <alignment horizontal="left"/>
    </xf>
    <xf numFmtId="14" fontId="0" fillId="0" borderId="0" xfId="0" applyNumberFormat="1"/>
    <xf numFmtId="2" fontId="9" fillId="0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right"/>
    </xf>
    <xf numFmtId="166" fontId="4" fillId="0" borderId="0" xfId="1" applyNumberFormat="1" applyFont="1" applyAlignment="1">
      <alignment horizontal="center"/>
    </xf>
    <xf numFmtId="2" fontId="0" fillId="0" borderId="0" xfId="0" applyNumberFormat="1"/>
    <xf numFmtId="168" fontId="0" fillId="0" borderId="0" xfId="0" applyNumberFormat="1"/>
    <xf numFmtId="169" fontId="1" fillId="0" borderId="0" xfId="2" applyNumberFormat="1" applyFont="1"/>
    <xf numFmtId="0" fontId="0" fillId="0" borderId="0" xfId="0" applyAlignment="1">
      <alignment horizontal="right"/>
    </xf>
    <xf numFmtId="4" fontId="5" fillId="2" borderId="5" xfId="0" applyNumberFormat="1" applyFont="1" applyFill="1" applyBorder="1" applyAlignment="1">
      <alignment horizontal="centerContinuous"/>
    </xf>
    <xf numFmtId="4" fontId="10" fillId="0" borderId="8" xfId="0" applyNumberFormat="1" applyFont="1" applyBorder="1" applyAlignment="1">
      <alignment horizontal="center"/>
    </xf>
    <xf numFmtId="4" fontId="10" fillId="0" borderId="19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7" xfId="0" applyNumberFormat="1" applyFont="1" applyBorder="1" applyAlignment="1">
      <alignment horizontal="center"/>
    </xf>
    <xf numFmtId="170" fontId="0" fillId="0" borderId="0" xfId="1" applyNumberFormat="1" applyFont="1"/>
    <xf numFmtId="170" fontId="0" fillId="0" borderId="0" xfId="0" applyNumberFormat="1"/>
    <xf numFmtId="1" fontId="0" fillId="0" borderId="0" xfId="0" applyNumberFormat="1"/>
    <xf numFmtId="0" fontId="17" fillId="0" borderId="0" xfId="0" applyFont="1" applyAlignment="1">
      <alignment horizontal="center"/>
    </xf>
    <xf numFmtId="2" fontId="0" fillId="0" borderId="0" xfId="0" applyNumberFormat="1" applyAlignment="1">
      <alignment horizontal="right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21" xfId="0" applyFont="1" applyFill="1" applyBorder="1" applyAlignment="1">
      <alignment horizontal="centerContinuous"/>
    </xf>
    <xf numFmtId="0" fontId="5" fillId="2" borderId="0" xfId="0" applyFont="1" applyFill="1" applyBorder="1" applyAlignment="1">
      <alignment horizontal="center" wrapText="1"/>
    </xf>
    <xf numFmtId="0" fontId="5" fillId="2" borderId="22" xfId="0" applyFont="1" applyFill="1" applyBorder="1" applyAlignment="1">
      <alignment horizontal="center" wrapText="1"/>
    </xf>
    <xf numFmtId="166" fontId="10" fillId="0" borderId="19" xfId="1" applyNumberFormat="1" applyFont="1" applyBorder="1" applyAlignment="1">
      <alignment horizontal="center"/>
    </xf>
    <xf numFmtId="0" fontId="4" fillId="0" borderId="23" xfId="0" applyFont="1" applyFill="1" applyBorder="1" applyAlignment="1">
      <alignment horizontal="center" vertical="center"/>
    </xf>
    <xf numFmtId="164" fontId="10" fillId="0" borderId="24" xfId="0" applyNumberFormat="1" applyFont="1" applyFill="1" applyBorder="1" applyAlignment="1">
      <alignment horizontal="center" vertical="center"/>
    </xf>
    <xf numFmtId="4" fontId="10" fillId="0" borderId="24" xfId="0" applyNumberFormat="1" applyFont="1" applyFill="1" applyBorder="1" applyAlignment="1">
      <alignment horizontal="center" vertical="center"/>
    </xf>
    <xf numFmtId="2" fontId="5" fillId="2" borderId="5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 wrapText="1"/>
    </xf>
    <xf numFmtId="2" fontId="5" fillId="2" borderId="5" xfId="0" quotePrefix="1" applyNumberFormat="1" applyFont="1" applyFill="1" applyBorder="1" applyAlignment="1">
      <alignment horizontal="center" wrapText="1"/>
    </xf>
    <xf numFmtId="0" fontId="5" fillId="2" borderId="17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18" xfId="0" applyFont="1" applyFill="1" applyBorder="1" applyAlignment="1">
      <alignment horizontal="center" wrapText="1"/>
    </xf>
    <xf numFmtId="0" fontId="5" fillId="2" borderId="17" xfId="0" quotePrefix="1" applyFont="1" applyFill="1" applyBorder="1" applyAlignment="1">
      <alignment horizontal="center" wrapText="1"/>
    </xf>
  </cellXfs>
  <cellStyles count="3">
    <cellStyle name="Comma" xfId="2" builtinId="3"/>
    <cellStyle name="Normal" xfId="0" builtinId="0"/>
    <cellStyle name="Percent" xfId="1" builtinId="5"/>
  </cellStyles>
  <dxfs count="7"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indexed="43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(MWh/hour)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45.449844360351563</c:v>
                </c:pt>
                <c:pt idx="1">
                  <c:v>40.026279449462891</c:v>
                </c:pt>
                <c:pt idx="2">
                  <c:v>37.086833953857422</c:v>
                </c:pt>
                <c:pt idx="3">
                  <c:v>35.649166107177734</c:v>
                </c:pt>
                <c:pt idx="4">
                  <c:v>35.649532318115234</c:v>
                </c:pt>
                <c:pt idx="5">
                  <c:v>38.051559448242188</c:v>
                </c:pt>
                <c:pt idx="6">
                  <c:v>41.886215209960938</c:v>
                </c:pt>
                <c:pt idx="7">
                  <c:v>45.416053771972656</c:v>
                </c:pt>
                <c:pt idx="8">
                  <c:v>47.661384582519531</c:v>
                </c:pt>
                <c:pt idx="9">
                  <c:v>49.503940582275391</c:v>
                </c:pt>
                <c:pt idx="10">
                  <c:v>52.841499328613281</c:v>
                </c:pt>
                <c:pt idx="11">
                  <c:v>56.592330932617188</c:v>
                </c:pt>
                <c:pt idx="12">
                  <c:v>60.979461669921875</c:v>
                </c:pt>
                <c:pt idx="13">
                  <c:v>65.139945983886719</c:v>
                </c:pt>
                <c:pt idx="14">
                  <c:v>69.718727111816406</c:v>
                </c:pt>
                <c:pt idx="15">
                  <c:v>74.632270812988281</c:v>
                </c:pt>
                <c:pt idx="16">
                  <c:v>79.983375549316406</c:v>
                </c:pt>
                <c:pt idx="17">
                  <c:v>84.775863647460938</c:v>
                </c:pt>
                <c:pt idx="18">
                  <c:v>85.778236389160156</c:v>
                </c:pt>
                <c:pt idx="19">
                  <c:v>82.276161193847656</c:v>
                </c:pt>
                <c:pt idx="20">
                  <c:v>80.087348937988281</c:v>
                </c:pt>
                <c:pt idx="21">
                  <c:v>76.74969482421875</c:v>
                </c:pt>
                <c:pt idx="22">
                  <c:v>65.715545654296875</c:v>
                </c:pt>
                <c:pt idx="23">
                  <c:v>53.549953460693359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14-47D7-958C-4ED4F06FC1F9}"/>
            </c:ext>
          </c:extLst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Observed Load (MWh/hour)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44.230656027793884</c:v>
                </c:pt>
                <c:pt idx="1">
                  <c:v>39.932229183614254</c:v>
                </c:pt>
                <c:pt idx="2">
                  <c:v>37.70096755027771</c:v>
                </c:pt>
                <c:pt idx="3">
                  <c:v>36.650635838508606</c:v>
                </c:pt>
                <c:pt idx="4">
                  <c:v>37.21819281578064</c:v>
                </c:pt>
                <c:pt idx="5">
                  <c:v>40.424508094787598</c:v>
                </c:pt>
                <c:pt idx="6">
                  <c:v>46.143052101135254</c:v>
                </c:pt>
                <c:pt idx="7">
                  <c:v>51.717135429382324</c:v>
                </c:pt>
                <c:pt idx="8">
                  <c:v>55.94054126739502</c:v>
                </c:pt>
                <c:pt idx="9">
                  <c:v>58.277918815612793</c:v>
                </c:pt>
                <c:pt idx="10">
                  <c:v>58.520130157470703</c:v>
                </c:pt>
                <c:pt idx="11">
                  <c:v>57.768722534179688</c:v>
                </c:pt>
                <c:pt idx="12">
                  <c:v>54.913383483886719</c:v>
                </c:pt>
                <c:pt idx="13">
                  <c:v>56.951059341430664</c:v>
                </c:pt>
                <c:pt idx="14">
                  <c:v>60.880313873291016</c:v>
                </c:pt>
                <c:pt idx="15">
                  <c:v>65.667548179626465</c:v>
                </c:pt>
                <c:pt idx="16">
                  <c:v>70.935690879821777</c:v>
                </c:pt>
                <c:pt idx="17">
                  <c:v>76.657816886901855</c:v>
                </c:pt>
                <c:pt idx="18">
                  <c:v>85.137893617153168</c:v>
                </c:pt>
                <c:pt idx="19">
                  <c:v>83.916887402534485</c:v>
                </c:pt>
                <c:pt idx="20">
                  <c:v>80.352011382579803</c:v>
                </c:pt>
                <c:pt idx="21">
                  <c:v>75.327507019042969</c:v>
                </c:pt>
                <c:pt idx="22">
                  <c:v>63.744384765625</c:v>
                </c:pt>
                <c:pt idx="23">
                  <c:v>51.722491145133972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14-47D7-958C-4ED4F06FC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8244016"/>
        <c:axId val="928244576"/>
      </c:scatterChart>
      <c:valAx>
        <c:axId val="928244016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928244576"/>
        <c:crosses val="autoZero"/>
        <c:crossBetween val="midCat"/>
        <c:majorUnit val="1"/>
      </c:valAx>
      <c:valAx>
        <c:axId val="928244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layout/>
          <c:overlay val="0"/>
        </c:title>
        <c:numFmt formatCode="#,##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9282440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666748</xdr:colOff>
      <xdr:row>37</xdr:row>
      <xdr:rowOff>0</xdr:rowOff>
    </xdr:to>
    <xdr:graphicFrame macro="">
      <xdr:nvGraphicFramePr>
        <xdr:cNvPr id="1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able_for_PGE CBP_expost_private" growShrinkType="overwriteClear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tabSelected="1" zoomScale="80" zoomScaleNormal="80" workbookViewId="0"/>
  </sheetViews>
  <sheetFormatPr defaultRowHeight="12.75" x14ac:dyDescent="0.2"/>
  <cols>
    <col min="1" max="1" width="27" bestFit="1" customWidth="1"/>
    <col min="2" max="2" width="31.5703125" customWidth="1"/>
    <col min="3" max="3" width="24" customWidth="1"/>
    <col min="4" max="4" width="10.28515625" customWidth="1"/>
    <col min="5" max="9" width="15.7109375" customWidth="1"/>
    <col min="10" max="15" width="12.7109375" customWidth="1"/>
    <col min="16" max="16" width="9.140625" customWidth="1"/>
  </cols>
  <sheetData>
    <row r="1" spans="1:17" ht="17.25" customHeight="1" thickBot="1" x14ac:dyDescent="0.3">
      <c r="A1" s="2" t="str">
        <f>IF(Two_way_tab_flag=1,"Two-way tabulations not available.  Select 'All' in at least one cell.","")</f>
        <v/>
      </c>
      <c r="B1" s="2"/>
      <c r="C1" s="2"/>
      <c r="F1" s="4"/>
      <c r="G1" s="4"/>
      <c r="I1" s="3"/>
      <c r="J1" s="3"/>
      <c r="K1" s="42"/>
      <c r="L1" s="44"/>
    </row>
    <row r="2" spans="1:17" ht="17.25" customHeight="1" thickBot="1" x14ac:dyDescent="0.3">
      <c r="A2" s="32" t="s">
        <v>7</v>
      </c>
      <c r="B2" s="7" t="str">
        <f t="array" ref="B2:B3">TRANSPOSE(Data!A2:B2)</f>
        <v>Pacific Gas &amp; Electric</v>
      </c>
      <c r="C2" s="5"/>
      <c r="D2" s="5"/>
      <c r="F2" s="4"/>
      <c r="G2" s="4"/>
      <c r="I2" s="41"/>
      <c r="J2" s="3"/>
      <c r="K2" s="42"/>
      <c r="L2" s="44"/>
    </row>
    <row r="3" spans="1:17" ht="17.25" customHeight="1" thickTop="1" thickBot="1" x14ac:dyDescent="0.3">
      <c r="A3" s="33" t="s">
        <v>4</v>
      </c>
      <c r="B3" s="30" t="str">
        <v>E-7 Embedded</v>
      </c>
      <c r="C3" s="5"/>
      <c r="D3" s="5"/>
      <c r="F3" s="3" t="s">
        <v>193</v>
      </c>
      <c r="G3" s="34">
        <f>IF(Two_way_tab_flag=1,"n/a",DGET(data,"enrolled",_xlnm.Criteria))</f>
        <v>48355</v>
      </c>
      <c r="I3" s="52"/>
      <c r="J3" s="53"/>
      <c r="K3" s="43"/>
    </row>
    <row r="4" spans="1:17" ht="17.25" customHeight="1" thickBot="1" x14ac:dyDescent="0.25">
      <c r="A4" s="32" t="s">
        <v>8</v>
      </c>
      <c r="B4" s="7" t="s">
        <v>2</v>
      </c>
      <c r="C4" s="5"/>
      <c r="D4" s="5"/>
    </row>
    <row r="5" spans="1:17" ht="17.25" customHeight="1" thickBot="1" x14ac:dyDescent="0.3">
      <c r="A5" s="32" t="s">
        <v>216</v>
      </c>
      <c r="B5" s="11" t="s">
        <v>210</v>
      </c>
      <c r="C5" s="5"/>
      <c r="D5" s="5"/>
      <c r="E5" s="84" t="s">
        <v>3</v>
      </c>
      <c r="F5" s="84" t="str">
        <f>"Estimated Reference Load ("&amp;IF(Result_type="Aggregate impact","MWh","kWh")&amp;"/hour)"</f>
        <v>Estimated Reference Load (MWh/hour)</v>
      </c>
      <c r="G5" s="84" t="str">
        <f>"Observed Load ("&amp;IF(Result_type="Aggregate Impact","MWh/hour)","kWh/hour)")</f>
        <v>Observed Load (MWh/hour)</v>
      </c>
      <c r="H5" s="84" t="str">
        <f>"Estimated Load Impact ("&amp;IF(Result_type="Aggregate Impact","MWh/hour)","kWh/hour)")</f>
        <v>Estimated Load Impact (MWh/hour)</v>
      </c>
      <c r="I5" s="87" t="s">
        <v>153</v>
      </c>
      <c r="J5" s="26"/>
      <c r="K5" s="27"/>
      <c r="L5" s="27"/>
      <c r="M5" s="27"/>
      <c r="N5" s="28"/>
    </row>
    <row r="6" spans="1:17" ht="17.25" customHeight="1" thickBot="1" x14ac:dyDescent="0.35">
      <c r="A6" s="32" t="s">
        <v>217</v>
      </c>
      <c r="B6" s="55" t="s">
        <v>202</v>
      </c>
      <c r="C6" s="12"/>
      <c r="D6" s="5"/>
      <c r="E6" s="85"/>
      <c r="F6" s="85"/>
      <c r="G6" s="85"/>
      <c r="H6" s="85"/>
      <c r="I6" s="85"/>
      <c r="J6" s="48" t="str">
        <f>"Uncertainty Adjusted Impact ("&amp;IF(Result_type="Aggregate Impact","MWh/hr)- Percentiles","kWh/hr)- Percentiles")</f>
        <v>Uncertainty Adjusted Impact (MWh/hr)- Percentiles</v>
      </c>
      <c r="K6" s="49"/>
      <c r="L6" s="49"/>
      <c r="M6" s="49"/>
      <c r="N6" s="50"/>
    </row>
    <row r="7" spans="1:17" ht="39" customHeight="1" thickBot="1" x14ac:dyDescent="0.35">
      <c r="A7" s="5"/>
      <c r="B7" s="5"/>
      <c r="C7" s="5"/>
      <c r="D7" s="5"/>
      <c r="E7" s="86"/>
      <c r="F7" s="86"/>
      <c r="G7" s="86"/>
      <c r="H7" s="86"/>
      <c r="I7" s="86"/>
      <c r="J7" s="72" t="s">
        <v>243</v>
      </c>
      <c r="K7" s="72" t="s">
        <v>244</v>
      </c>
      <c r="L7" s="72" t="s">
        <v>245</v>
      </c>
      <c r="M7" s="72" t="s">
        <v>246</v>
      </c>
      <c r="N7" s="73" t="s">
        <v>247</v>
      </c>
    </row>
    <row r="8" spans="1:17" ht="17.25" customHeight="1" thickBot="1" x14ac:dyDescent="0.25">
      <c r="A8" s="33" t="s">
        <v>6</v>
      </c>
      <c r="B8" s="31" t="s">
        <v>1</v>
      </c>
      <c r="C8" s="8"/>
      <c r="D8" s="8"/>
      <c r="E8" s="78">
        <v>1</v>
      </c>
      <c r="F8" s="79">
        <f>IF(Enrolled=0,"n/a",DGET(data,"Ref_hr1",_xlnm.Criteria))</f>
        <v>45.449844360351563</v>
      </c>
      <c r="G8" s="79">
        <f t="shared" ref="G8:G31" si="0">IF(Enrolled=0,"n/a",F8-H8)</f>
        <v>44.230656027793884</v>
      </c>
      <c r="H8" s="79">
        <f>IF(Enrolled=0,"n/a",DGET(data,"Pctile50_hr1",_xlnm.Criteria))</f>
        <v>1.2191883325576782</v>
      </c>
      <c r="I8" s="79">
        <f>IF(Enrolled=0,"n/a",DGET(data,"Temp_hr1",_xlnm.Criteria))</f>
        <v>69.26031494140625</v>
      </c>
      <c r="J8" s="80">
        <f>IF(Enrolled=0,"n/a",DGET(data,"Pctile10_hr1",_xlnm.Criteria))</f>
        <v>0.63586032390594482</v>
      </c>
      <c r="K8" s="80">
        <f>IF(Enrolled=0,"n/a",DGET(data,"Pctile30_hr1",_xlnm.Criteria))</f>
        <v>0.98049527406692505</v>
      </c>
      <c r="L8" s="80">
        <f>IF(Enrolled=0,"n/a",DGET(data,"Pctile50_hr1",_xlnm.Criteria))</f>
        <v>1.2191883325576782</v>
      </c>
      <c r="M8" s="80">
        <f>IF(Enrolled=0,"n/a",DGET(data,"Pctile70_hr1",_xlnm.Criteria))</f>
        <v>1.4578814506530762</v>
      </c>
      <c r="N8" s="80">
        <f>IF(Enrolled=0,"n/a",DGET(data,"Pctile90_hr1",_xlnm.Criteria))</f>
        <v>1.8025163412094116</v>
      </c>
      <c r="P8" s="67"/>
      <c r="Q8" s="68"/>
    </row>
    <row r="9" spans="1:17" ht="17.25" customHeight="1" thickBot="1" x14ac:dyDescent="0.25">
      <c r="A9" s="32" t="s">
        <v>199</v>
      </c>
      <c r="B9" s="55" t="s">
        <v>1</v>
      </c>
      <c r="C9" s="10"/>
      <c r="D9" s="10"/>
      <c r="E9" s="78">
        <v>2</v>
      </c>
      <c r="F9" s="79">
        <f>IF(Enrolled=0,"n/a",DGET(data,"Ref_hr2",_xlnm.Criteria))</f>
        <v>40.026279449462891</v>
      </c>
      <c r="G9" s="79">
        <f t="shared" si="0"/>
        <v>39.932229183614254</v>
      </c>
      <c r="H9" s="79">
        <f>IF(Enrolled=0,"n/a",DGET(data,"Pctile50_hr2",_xlnm.Criteria))</f>
        <v>9.4050265848636627E-2</v>
      </c>
      <c r="I9" s="79">
        <f>IF(Enrolled=0,"n/a",DGET(data,"Temp_hr2",_xlnm.Criteria))</f>
        <v>68.066497802734375</v>
      </c>
      <c r="J9" s="80">
        <f>IF(Enrolled=0,"n/a",DGET(data,"Pctile10_hr2",_xlnm.Criteria))</f>
        <v>-0.46127906441688538</v>
      </c>
      <c r="K9" s="80">
        <f>IF(Enrolled=0,"n/a",DGET(data,"Pctile30_hr2",_xlnm.Criteria))</f>
        <v>-0.1331859827041626</v>
      </c>
      <c r="L9" s="80">
        <f>IF(Enrolled=0,"n/a",DGET(data,"Pctile50_hr2",_xlnm.Criteria))</f>
        <v>9.4050265848636627E-2</v>
      </c>
      <c r="M9" s="80">
        <f>IF(Enrolled=0,"n/a",DGET(data,"Pctile70_hr2",_xlnm.Criteria))</f>
        <v>0.32128652930259705</v>
      </c>
      <c r="N9" s="80">
        <f>IF(Enrolled=0,"n/a",DGET(data,"Pctile90_hr2",_xlnm.Criteria))</f>
        <v>0.64937961101531982</v>
      </c>
      <c r="P9" s="67"/>
      <c r="Q9" s="68"/>
    </row>
    <row r="10" spans="1:17" ht="17.25" customHeight="1" x14ac:dyDescent="0.2">
      <c r="D10" s="12"/>
      <c r="E10" s="78">
        <v>3</v>
      </c>
      <c r="F10" s="79">
        <f>IF(Enrolled=0,"n/a",DGET(data,"Ref_hr3",_xlnm.Criteria))</f>
        <v>37.086833953857422</v>
      </c>
      <c r="G10" s="79">
        <f t="shared" si="0"/>
        <v>37.70096755027771</v>
      </c>
      <c r="H10" s="79">
        <f>IF(Enrolled=0,"n/a",DGET(data,"Pctile50_hr3",_xlnm.Criteria))</f>
        <v>-0.61413359642028809</v>
      </c>
      <c r="I10" s="79">
        <f>IF(Enrolled=0,"n/a",DGET(data,"Temp_hr3",_xlnm.Criteria))</f>
        <v>66.902359008789063</v>
      </c>
      <c r="J10" s="80">
        <f>IF(Enrolled=0,"n/a",DGET(data,"Pctile10_hr3",_xlnm.Criteria))</f>
        <v>-1.1525930166244507</v>
      </c>
      <c r="K10" s="80">
        <f>IF(Enrolled=0,"n/a",DGET(data,"Pctile30_hr3",_xlnm.Criteria))</f>
        <v>-0.83446681499481201</v>
      </c>
      <c r="L10" s="80">
        <f>IF(Enrolled=0,"n/a",DGET(data,"Pctile50_hr3",_xlnm.Criteria))</f>
        <v>-0.61413359642028809</v>
      </c>
      <c r="M10" s="80">
        <f>IF(Enrolled=0,"n/a",DGET(data,"Pctile70_hr3",_xlnm.Criteria))</f>
        <v>-0.39380034804344177</v>
      </c>
      <c r="N10" s="80">
        <f>IF(Enrolled=0,"n/a",DGET(data,"Pctile90_hr3",_xlnm.Criteria))</f>
        <v>-7.5674146413803101E-2</v>
      </c>
      <c r="P10" s="67"/>
      <c r="Q10" s="68"/>
    </row>
    <row r="11" spans="1:17" ht="17.25" customHeight="1" x14ac:dyDescent="0.2">
      <c r="A11" s="47"/>
      <c r="B11" s="70" t="str">
        <f>IF(Pass=0,"Results are confidential for the selected LCA or CARE group","")</f>
        <v/>
      </c>
      <c r="C11" s="13"/>
      <c r="D11" s="13"/>
      <c r="E11" s="78">
        <v>4</v>
      </c>
      <c r="F11" s="79">
        <f>IF(Enrolled=0,"n/a",DGET(data,"Ref_hr4",_xlnm.Criteria))</f>
        <v>35.649166107177734</v>
      </c>
      <c r="G11" s="79">
        <f t="shared" si="0"/>
        <v>36.650635838508606</v>
      </c>
      <c r="H11" s="79">
        <f>IF(Enrolled=0,"n/a",DGET(data,"Pctile50_hr4",_xlnm.Criteria))</f>
        <v>-1.0014697313308716</v>
      </c>
      <c r="I11" s="79">
        <f>IF(Enrolled=0,"n/a",DGET(data,"Temp_hr4",_xlnm.Criteria))</f>
        <v>65.941574096679688</v>
      </c>
      <c r="J11" s="80">
        <f>IF(Enrolled=0,"n/a",DGET(data,"Pctile10_hr4",_xlnm.Criteria))</f>
        <v>-1.5310629606246948</v>
      </c>
      <c r="K11" s="80">
        <f>IF(Enrolled=0,"n/a",DGET(data,"Pctile30_hr4",_xlnm.Criteria))</f>
        <v>-1.218174934387207</v>
      </c>
      <c r="L11" s="80">
        <f>IF(Enrolled=0,"n/a",DGET(data,"Pctile50_hr4",_xlnm.Criteria))</f>
        <v>-1.0014697313308716</v>
      </c>
      <c r="M11" s="80">
        <f>IF(Enrolled=0,"n/a",DGET(data,"Pctile70_hr4",_xlnm.Criteria))</f>
        <v>-0.78476446866989136</v>
      </c>
      <c r="N11" s="80">
        <f>IF(Enrolled=0,"n/a",DGET(data,"Pctile90_hr4",_xlnm.Criteria))</f>
        <v>-0.47187653183937073</v>
      </c>
      <c r="P11" s="67"/>
      <c r="Q11" s="68"/>
    </row>
    <row r="12" spans="1:17" ht="17.25" customHeight="1" x14ac:dyDescent="0.2">
      <c r="C12" s="13"/>
      <c r="D12" s="13"/>
      <c r="E12" s="78">
        <v>5</v>
      </c>
      <c r="F12" s="79">
        <f>IF(Enrolled=0,"n/a",DGET(data,"Ref_hr5",_xlnm.Criteria))</f>
        <v>35.649532318115234</v>
      </c>
      <c r="G12" s="79">
        <f t="shared" si="0"/>
        <v>37.21819281578064</v>
      </c>
      <c r="H12" s="79">
        <f>IF(Enrolled=0,"n/a",DGET(data,"Pctile50_hr5",_xlnm.Criteria))</f>
        <v>-1.5686604976654053</v>
      </c>
      <c r="I12" s="79">
        <f>IF(Enrolled=0,"n/a",DGET(data,"Temp_hr5",_xlnm.Criteria))</f>
        <v>65.164016723632813</v>
      </c>
      <c r="J12" s="80">
        <f>IF(Enrolled=0,"n/a",DGET(data,"Pctile10_hr5",_xlnm.Criteria))</f>
        <v>-2.0985517501831055</v>
      </c>
      <c r="K12" s="80">
        <f>IF(Enrolled=0,"n/a",DGET(data,"Pctile30_hr5",_xlnm.Criteria))</f>
        <v>-1.7854876518249512</v>
      </c>
      <c r="L12" s="80">
        <f>IF(Enrolled=0,"n/a",DGET(data,"Pctile50_hr5",_xlnm.Criteria))</f>
        <v>-1.5686604976654053</v>
      </c>
      <c r="M12" s="80">
        <f>IF(Enrolled=0,"n/a",DGET(data,"Pctile70_hr5",_xlnm.Criteria))</f>
        <v>-1.3518333435058594</v>
      </c>
      <c r="N12" s="80">
        <f>IF(Enrolled=0,"n/a",DGET(data,"Pctile90_hr5",_xlnm.Criteria))</f>
        <v>-1.0387693643569946</v>
      </c>
      <c r="P12" s="67"/>
      <c r="Q12" s="68"/>
    </row>
    <row r="13" spans="1:17" ht="17.25" customHeight="1" x14ac:dyDescent="0.2">
      <c r="D13" s="5"/>
      <c r="E13" s="78">
        <v>6</v>
      </c>
      <c r="F13" s="79">
        <f>IF(Enrolled=0,"n/a",DGET(data,"Ref_hr6",_xlnm.Criteria))</f>
        <v>38.051559448242188</v>
      </c>
      <c r="G13" s="79">
        <f t="shared" si="0"/>
        <v>40.424508094787598</v>
      </c>
      <c r="H13" s="79">
        <f>IF(Enrolled=0,"n/a",DGET(data,"Pctile50_hr6",_xlnm.Criteria))</f>
        <v>-2.3729486465454102</v>
      </c>
      <c r="I13" s="79">
        <f>IF(Enrolled=0,"n/a",DGET(data,"Temp_hr6",_xlnm.Criteria))</f>
        <v>64.550506591796875</v>
      </c>
      <c r="J13" s="80">
        <f>IF(Enrolled=0,"n/a",DGET(data,"Pctile10_hr6",_xlnm.Criteria))</f>
        <v>-2.9158568382263184</v>
      </c>
      <c r="K13" s="80">
        <f>IF(Enrolled=0,"n/a",DGET(data,"Pctile30_hr6",_xlnm.Criteria))</f>
        <v>-2.5951023101806641</v>
      </c>
      <c r="L13" s="80">
        <f>IF(Enrolled=0,"n/a",DGET(data,"Pctile50_hr6",_xlnm.Criteria))</f>
        <v>-2.3729486465454102</v>
      </c>
      <c r="M13" s="80">
        <f>IF(Enrolled=0,"n/a",DGET(data,"Pctile70_hr6",_xlnm.Criteria))</f>
        <v>-2.1507949829101563</v>
      </c>
      <c r="N13" s="80">
        <f>IF(Enrolled=0,"n/a",DGET(data,"Pctile90_hr6",_xlnm.Criteria))</f>
        <v>-1.8300405740737915</v>
      </c>
      <c r="P13" s="67"/>
      <c r="Q13" s="68"/>
    </row>
    <row r="14" spans="1:17" ht="16.5" x14ac:dyDescent="0.2">
      <c r="D14" s="5"/>
      <c r="E14" s="78">
        <v>7</v>
      </c>
      <c r="F14" s="79">
        <f>IF(Enrolled=0,"n/a",DGET(data,"Ref_hr7",_xlnm.Criteria))</f>
        <v>41.886215209960938</v>
      </c>
      <c r="G14" s="79">
        <f t="shared" si="0"/>
        <v>46.143052101135254</v>
      </c>
      <c r="H14" s="79">
        <f>IF(Enrolled=0,"n/a",DGET(data,"Pctile50_hr7",_xlnm.Criteria))</f>
        <v>-4.2568368911743164</v>
      </c>
      <c r="I14" s="79">
        <f>IF(Enrolled=0,"n/a",DGET(data,"Temp_hr7",_xlnm.Criteria))</f>
        <v>64.527137756347656</v>
      </c>
      <c r="J14" s="80">
        <f>IF(Enrolled=0,"n/a",DGET(data,"Pctile10_hr7",_xlnm.Criteria))</f>
        <v>-4.8272261619567871</v>
      </c>
      <c r="K14" s="80">
        <f>IF(Enrolled=0,"n/a",DGET(data,"Pctile30_hr7",_xlnm.Criteria))</f>
        <v>-4.4902358055114746</v>
      </c>
      <c r="L14" s="80">
        <f>IF(Enrolled=0,"n/a",DGET(data,"Pctile50_hr7",_xlnm.Criteria))</f>
        <v>-4.2568368911743164</v>
      </c>
      <c r="M14" s="80">
        <f>IF(Enrolled=0,"n/a",DGET(data,"Pctile70_hr7",_xlnm.Criteria))</f>
        <v>-4.0234379768371582</v>
      </c>
      <c r="N14" s="80">
        <f>IF(Enrolled=0,"n/a",DGET(data,"Pctile90_hr7",_xlnm.Criteria))</f>
        <v>-3.6864473819732666</v>
      </c>
      <c r="P14" s="67"/>
      <c r="Q14" s="68"/>
    </row>
    <row r="15" spans="1:17" ht="16.5" x14ac:dyDescent="0.2">
      <c r="A15" s="14"/>
      <c r="C15" s="5"/>
      <c r="D15" s="5"/>
      <c r="E15" s="78">
        <v>8</v>
      </c>
      <c r="F15" s="79">
        <f>IF(Enrolled=0,"n/a",DGET(data,"Ref_hr8",_xlnm.Criteria))</f>
        <v>45.416053771972656</v>
      </c>
      <c r="G15" s="79">
        <f t="shared" si="0"/>
        <v>51.717135429382324</v>
      </c>
      <c r="H15" s="79">
        <f>IF(Enrolled=0,"n/a",DGET(data,"Pctile50_hr8",_xlnm.Criteria))</f>
        <v>-6.301081657409668</v>
      </c>
      <c r="I15" s="79">
        <f>IF(Enrolled=0,"n/a",DGET(data,"Temp_hr8",_xlnm.Criteria))</f>
        <v>66.548248291015625</v>
      </c>
      <c r="J15" s="80">
        <f>IF(Enrolled=0,"n/a",DGET(data,"Pctile10_hr8",_xlnm.Criteria))</f>
        <v>-6.9004898071289063</v>
      </c>
      <c r="K15" s="80">
        <f>IF(Enrolled=0,"n/a",DGET(data,"Pctile30_hr8",_xlnm.Criteria))</f>
        <v>-6.5463547706604004</v>
      </c>
      <c r="L15" s="80">
        <f>IF(Enrolled=0,"n/a",DGET(data,"Pctile50_hr8",_xlnm.Criteria))</f>
        <v>-6.301081657409668</v>
      </c>
      <c r="M15" s="80">
        <f>IF(Enrolled=0,"n/a",DGET(data,"Pctile70_hr8",_xlnm.Criteria))</f>
        <v>-6.0558085441589355</v>
      </c>
      <c r="N15" s="80">
        <f>IF(Enrolled=0,"n/a",DGET(data,"Pctile90_hr8",_xlnm.Criteria))</f>
        <v>-5.7016735076904297</v>
      </c>
      <c r="P15" s="67"/>
      <c r="Q15" s="68"/>
    </row>
    <row r="16" spans="1:17" ht="16.5" x14ac:dyDescent="0.2">
      <c r="C16" s="5"/>
      <c r="D16" s="5"/>
      <c r="E16" s="78">
        <v>9</v>
      </c>
      <c r="F16" s="79">
        <f>IF(Enrolled=0,"n/a",DGET(data,"Ref_hr9",_xlnm.Criteria))</f>
        <v>47.661384582519531</v>
      </c>
      <c r="G16" s="79">
        <f t="shared" si="0"/>
        <v>55.94054126739502</v>
      </c>
      <c r="H16" s="79">
        <f>IF(Enrolled=0,"n/a",DGET(data,"Pctile50_hr9",_xlnm.Criteria))</f>
        <v>-8.2791566848754883</v>
      </c>
      <c r="I16" s="79">
        <f>IF(Enrolled=0,"n/a",DGET(data,"Temp_hr9",_xlnm.Criteria))</f>
        <v>69.521858215332031</v>
      </c>
      <c r="J16" s="80">
        <f>IF(Enrolled=0,"n/a",DGET(data,"Pctile10_hr9",_xlnm.Criteria))</f>
        <v>-8.9050350189208984</v>
      </c>
      <c r="K16" s="80">
        <f>IF(Enrolled=0,"n/a",DGET(data,"Pctile30_hr9",_xlnm.Criteria))</f>
        <v>-8.5352611541748047</v>
      </c>
      <c r="L16" s="80">
        <f>IF(Enrolled=0,"n/a",DGET(data,"Pctile50_hr9",_xlnm.Criteria))</f>
        <v>-8.2791566848754883</v>
      </c>
      <c r="M16" s="80">
        <f>IF(Enrolled=0,"n/a",DGET(data,"Pctile70_hr9",_xlnm.Criteria))</f>
        <v>-8.0230522155761719</v>
      </c>
      <c r="N16" s="80">
        <f>IF(Enrolled=0,"n/a",DGET(data,"Pctile90_hr9",_xlnm.Criteria))</f>
        <v>-7.6532788276672363</v>
      </c>
      <c r="P16" s="67"/>
      <c r="Q16" s="68"/>
    </row>
    <row r="17" spans="3:23" ht="16.5" x14ac:dyDescent="0.2">
      <c r="C17" s="5"/>
      <c r="D17" s="5"/>
      <c r="E17" s="78">
        <v>10</v>
      </c>
      <c r="F17" s="79">
        <f>IF(Enrolled=0,"n/a",DGET(data,"Ref_hr10",_xlnm.Criteria))</f>
        <v>49.503940582275391</v>
      </c>
      <c r="G17" s="79">
        <f t="shared" si="0"/>
        <v>58.277918815612793</v>
      </c>
      <c r="H17" s="79">
        <f>IF(Enrolled=0,"n/a",DGET(data,"Pctile50_hr10",_xlnm.Criteria))</f>
        <v>-8.7739782333374023</v>
      </c>
      <c r="I17" s="79">
        <f>IF(Enrolled=0,"n/a",DGET(data,"Temp_hr10",_xlnm.Criteria))</f>
        <v>72.816253662109375</v>
      </c>
      <c r="J17" s="80">
        <f>IF(Enrolled=0,"n/a",DGET(data,"Pctile10_hr10",_xlnm.Criteria))</f>
        <v>-9.4204254150390625</v>
      </c>
      <c r="K17" s="80">
        <f>IF(Enrolled=0,"n/a",DGET(data,"Pctile30_hr10",_xlnm.Criteria))</f>
        <v>-9.0384988784790039</v>
      </c>
      <c r="L17" s="80">
        <f>IF(Enrolled=0,"n/a",DGET(data,"Pctile50_hr10",_xlnm.Criteria))</f>
        <v>-8.7739782333374023</v>
      </c>
      <c r="M17" s="80">
        <f>IF(Enrolled=0,"n/a",DGET(data,"Pctile70_hr10",_xlnm.Criteria))</f>
        <v>-8.5094575881958008</v>
      </c>
      <c r="N17" s="80">
        <f>IF(Enrolled=0,"n/a",DGET(data,"Pctile90_hr10",_xlnm.Criteria))</f>
        <v>-8.1275310516357422</v>
      </c>
      <c r="P17" s="67"/>
      <c r="Q17" s="68"/>
    </row>
    <row r="18" spans="3:23" ht="16.5" x14ac:dyDescent="0.2">
      <c r="C18" s="5"/>
      <c r="D18" s="5"/>
      <c r="E18" s="78">
        <v>11</v>
      </c>
      <c r="F18" s="79">
        <f>IF(Enrolled=0,"n/a",DGET(data,"Ref_hr11",_xlnm.Criteria))</f>
        <v>52.841499328613281</v>
      </c>
      <c r="G18" s="79">
        <f t="shared" si="0"/>
        <v>58.520130157470703</v>
      </c>
      <c r="H18" s="79">
        <f>IF(Enrolled=0,"n/a",DGET(data,"Pctile50_hr11",_xlnm.Criteria))</f>
        <v>-5.6786308288574219</v>
      </c>
      <c r="I18" s="79">
        <f>IF(Enrolled=0,"n/a",DGET(data,"Temp_hr11",_xlnm.Criteria))</f>
        <v>76.184524536132813</v>
      </c>
      <c r="J18" s="80">
        <f>IF(Enrolled=0,"n/a",DGET(data,"Pctile10_hr11",_xlnm.Criteria))</f>
        <v>-6.3434367179870605</v>
      </c>
      <c r="K18" s="80">
        <f>IF(Enrolled=0,"n/a",DGET(data,"Pctile30_hr11",_xlnm.Criteria))</f>
        <v>-5.9506640434265137</v>
      </c>
      <c r="L18" s="80">
        <f>IF(Enrolled=0,"n/a",DGET(data,"Pctile50_hr11",_xlnm.Criteria))</f>
        <v>-5.6786308288574219</v>
      </c>
      <c r="M18" s="80">
        <f>IF(Enrolled=0,"n/a",DGET(data,"Pctile70_hr11",_xlnm.Criteria))</f>
        <v>-5.4065976142883301</v>
      </c>
      <c r="N18" s="80">
        <f>IF(Enrolled=0,"n/a",DGET(data,"Pctile90_hr11",_xlnm.Criteria))</f>
        <v>-5.0138249397277832</v>
      </c>
      <c r="P18" s="67"/>
      <c r="Q18" s="68"/>
      <c r="S18" s="35"/>
      <c r="T18" s="35"/>
      <c r="U18" s="35"/>
      <c r="V18" s="35"/>
      <c r="W18" s="35"/>
    </row>
    <row r="19" spans="3:23" ht="16.5" x14ac:dyDescent="0.2">
      <c r="C19" s="5"/>
      <c r="D19" s="5"/>
      <c r="E19" s="78">
        <v>12</v>
      </c>
      <c r="F19" s="79">
        <f>IF(Enrolled=0,"n/a",DGET(data,"Ref_hr12",_xlnm.Criteria))</f>
        <v>56.592330932617188</v>
      </c>
      <c r="G19" s="79">
        <f t="shared" si="0"/>
        <v>57.768722534179688</v>
      </c>
      <c r="H19" s="79">
        <f>IF(Enrolled=0,"n/a",DGET(data,"Pctile50_hr12",_xlnm.Criteria))</f>
        <v>-1.1763916015625</v>
      </c>
      <c r="I19" s="79">
        <f>IF(Enrolled=0,"n/a",DGET(data,"Temp_hr12",_xlnm.Criteria))</f>
        <v>79.486923217773438</v>
      </c>
      <c r="J19" s="80">
        <f>IF(Enrolled=0,"n/a",DGET(data,"Pctile10_hr12",_xlnm.Criteria))</f>
        <v>-1.8537397384643555</v>
      </c>
      <c r="K19" s="80">
        <f>IF(Enrolled=0,"n/a",DGET(data,"Pctile30_hr12",_xlnm.Criteria))</f>
        <v>-1.453557014465332</v>
      </c>
      <c r="L19" s="80">
        <f>IF(Enrolled=0,"n/a",DGET(data,"Pctile50_hr12",_xlnm.Criteria))</f>
        <v>-1.1763916015625</v>
      </c>
      <c r="M19" s="80">
        <f>IF(Enrolled=0,"n/a",DGET(data,"Pctile70_hr12",_xlnm.Criteria))</f>
        <v>-0.89922624826431274</v>
      </c>
      <c r="N19" s="80">
        <f>IF(Enrolled=0,"n/a",DGET(data,"Pctile90_hr12",_xlnm.Criteria))</f>
        <v>-0.49904343485832214</v>
      </c>
      <c r="P19" s="67"/>
      <c r="Q19" s="68"/>
      <c r="S19" s="35"/>
      <c r="T19" s="35"/>
      <c r="U19" s="35"/>
      <c r="V19" s="35"/>
      <c r="W19" s="35"/>
    </row>
    <row r="20" spans="3:23" ht="16.5" x14ac:dyDescent="0.2">
      <c r="C20" s="5"/>
      <c r="D20" s="5"/>
      <c r="E20" s="78">
        <v>13</v>
      </c>
      <c r="F20" s="79">
        <f>IF(Enrolled=0,"n/a",DGET(data,"Ref_hr13",_xlnm.Criteria))</f>
        <v>60.979461669921875</v>
      </c>
      <c r="G20" s="79">
        <f t="shared" si="0"/>
        <v>54.913383483886719</v>
      </c>
      <c r="H20" s="79">
        <f>IF(Enrolled=0,"n/a",DGET(data,"Pctile50_hr13",_xlnm.Criteria))</f>
        <v>6.0660781860351563</v>
      </c>
      <c r="I20" s="79">
        <f>IF(Enrolled=0,"n/a",DGET(data,"Temp_hr13",_xlnm.Criteria))</f>
        <v>82.230499267578125</v>
      </c>
      <c r="J20" s="80">
        <f>IF(Enrolled=0,"n/a",DGET(data,"Pctile10_hr13",_xlnm.Criteria))</f>
        <v>5.3826384544372559</v>
      </c>
      <c r="K20" s="80">
        <f>IF(Enrolled=0,"n/a",DGET(data,"Pctile30_hr13",_xlnm.Criteria))</f>
        <v>5.7864203453063965</v>
      </c>
      <c r="L20" s="80">
        <f>IF(Enrolled=0,"n/a",DGET(data,"Pctile50_hr13",_xlnm.Criteria))</f>
        <v>6.0660781860351563</v>
      </c>
      <c r="M20" s="80">
        <f>IF(Enrolled=0,"n/a",DGET(data,"Pctile70_hr13",_xlnm.Criteria))</f>
        <v>6.345736026763916</v>
      </c>
      <c r="N20" s="80">
        <f>IF(Enrolled=0,"n/a",DGET(data,"Pctile90_hr13",_xlnm.Criteria))</f>
        <v>6.7495179176330566</v>
      </c>
      <c r="P20" s="67"/>
      <c r="Q20" s="68"/>
      <c r="S20" s="35"/>
      <c r="T20" s="35"/>
      <c r="U20" s="35"/>
      <c r="V20" s="35"/>
      <c r="W20" s="35"/>
    </row>
    <row r="21" spans="3:23" ht="16.5" x14ac:dyDescent="0.2">
      <c r="C21" s="5"/>
      <c r="D21" s="5"/>
      <c r="E21" s="78">
        <v>14</v>
      </c>
      <c r="F21" s="79">
        <f>IF(Enrolled=0,"n/a",DGET(data,"Ref_hr14",_xlnm.Criteria))</f>
        <v>65.139945983886719</v>
      </c>
      <c r="G21" s="79">
        <f t="shared" si="0"/>
        <v>56.951059341430664</v>
      </c>
      <c r="H21" s="79">
        <f>IF(Enrolled=0,"n/a",DGET(data,"Pctile50_hr14",_xlnm.Criteria))</f>
        <v>8.1888866424560547</v>
      </c>
      <c r="I21" s="79">
        <f>IF(Enrolled=0,"n/a",DGET(data,"Temp_hr14",_xlnm.Criteria))</f>
        <v>84.718780517578125</v>
      </c>
      <c r="J21" s="80">
        <f>IF(Enrolled=0,"n/a",DGET(data,"Pctile10_hr14",_xlnm.Criteria))</f>
        <v>7.4827957153320313</v>
      </c>
      <c r="K21" s="80">
        <f>IF(Enrolled=0,"n/a",DGET(data,"Pctile30_hr14",_xlnm.Criteria))</f>
        <v>7.8999600410461426</v>
      </c>
      <c r="L21" s="80">
        <f>IF(Enrolled=0,"n/a",DGET(data,"Pctile50_hr14",_xlnm.Criteria))</f>
        <v>8.1888866424560547</v>
      </c>
      <c r="M21" s="80">
        <f>IF(Enrolled=0,"n/a",DGET(data,"Pctile70_hr14",_xlnm.Criteria))</f>
        <v>8.477813720703125</v>
      </c>
      <c r="N21" s="80">
        <f>IF(Enrolled=0,"n/a",DGET(data,"Pctile90_hr14",_xlnm.Criteria))</f>
        <v>8.8949775695800781</v>
      </c>
      <c r="P21" s="67"/>
      <c r="Q21" s="68"/>
      <c r="S21" s="35"/>
      <c r="T21" s="35"/>
      <c r="U21" s="35"/>
      <c r="V21" s="35"/>
      <c r="W21" s="35"/>
    </row>
    <row r="22" spans="3:23" ht="16.5" x14ac:dyDescent="0.2">
      <c r="C22" s="5"/>
      <c r="D22" s="5"/>
      <c r="E22" s="78">
        <v>15</v>
      </c>
      <c r="F22" s="79">
        <f>IF(Enrolled=0,"n/a",DGET(data,"Ref_hr15",_xlnm.Criteria))</f>
        <v>69.718727111816406</v>
      </c>
      <c r="G22" s="79">
        <f t="shared" si="0"/>
        <v>60.880313873291016</v>
      </c>
      <c r="H22" s="79">
        <f>IF(Enrolled=0,"n/a",DGET(data,"Pctile50_hr15",_xlnm.Criteria))</f>
        <v>8.8384132385253906</v>
      </c>
      <c r="I22" s="79">
        <f>IF(Enrolled=0,"n/a",DGET(data,"Temp_hr15",_xlnm.Criteria))</f>
        <v>86.321617126464844</v>
      </c>
      <c r="J22" s="80">
        <f>IF(Enrolled=0,"n/a",DGET(data,"Pctile10_hr15",_xlnm.Criteria))</f>
        <v>8.1090421676635742</v>
      </c>
      <c r="K22" s="80">
        <f>IF(Enrolled=0,"n/a",DGET(data,"Pctile30_hr15",_xlnm.Criteria))</f>
        <v>8.5399608612060547</v>
      </c>
      <c r="L22" s="80">
        <f>IF(Enrolled=0,"n/a",DGET(data,"Pctile50_hr15",_xlnm.Criteria))</f>
        <v>8.8384132385253906</v>
      </c>
      <c r="M22" s="80">
        <f>IF(Enrolled=0,"n/a",DGET(data,"Pctile70_hr15",_xlnm.Criteria))</f>
        <v>9.1368656158447266</v>
      </c>
      <c r="N22" s="80">
        <f>IF(Enrolled=0,"n/a",DGET(data,"Pctile90_hr15",_xlnm.Criteria))</f>
        <v>9.567784309387207</v>
      </c>
      <c r="P22" s="67"/>
      <c r="Q22" s="68"/>
      <c r="S22" s="35"/>
      <c r="T22" s="35"/>
      <c r="U22" s="35"/>
      <c r="V22" s="35"/>
      <c r="W22" s="35"/>
    </row>
    <row r="23" spans="3:23" ht="16.5" x14ac:dyDescent="0.2">
      <c r="C23" s="5"/>
      <c r="D23" s="5"/>
      <c r="E23" s="78">
        <v>16</v>
      </c>
      <c r="F23" s="79">
        <f>IF(Enrolled=0,"n/a",DGET(data,"Ref_hr16",_xlnm.Criteria))</f>
        <v>74.632270812988281</v>
      </c>
      <c r="G23" s="79">
        <f t="shared" si="0"/>
        <v>65.667548179626465</v>
      </c>
      <c r="H23" s="79">
        <f>IF(Enrolled=0,"n/a",DGET(data,"Pctile50_hr16",_xlnm.Criteria))</f>
        <v>8.9647226333618164</v>
      </c>
      <c r="I23" s="79">
        <f>IF(Enrolled=0,"n/a",DGET(data,"Temp_hr16",_xlnm.Criteria))</f>
        <v>87.239242553710938</v>
      </c>
      <c r="J23" s="80">
        <f>IF(Enrolled=0,"n/a",DGET(data,"Pctile10_hr16",_xlnm.Criteria))</f>
        <v>8.2146053314208984</v>
      </c>
      <c r="K23" s="80">
        <f>IF(Enrolled=0,"n/a",DGET(data,"Pctile30_hr16",_xlnm.Criteria))</f>
        <v>8.657780647277832</v>
      </c>
      <c r="L23" s="80">
        <f>IF(Enrolled=0,"n/a",DGET(data,"Pctile50_hr16",_xlnm.Criteria))</f>
        <v>8.9647226333618164</v>
      </c>
      <c r="M23" s="80">
        <f>IF(Enrolled=0,"n/a",DGET(data,"Pctile70_hr16",_xlnm.Criteria))</f>
        <v>9.2716646194458008</v>
      </c>
      <c r="N23" s="80">
        <f>IF(Enrolled=0,"n/a",DGET(data,"Pctile90_hr16",_xlnm.Criteria))</f>
        <v>9.7148399353027344</v>
      </c>
      <c r="P23" s="67"/>
      <c r="Q23" s="68"/>
      <c r="S23" s="35"/>
      <c r="T23" s="35"/>
      <c r="U23" s="35"/>
      <c r="V23" s="35"/>
      <c r="W23" s="35"/>
    </row>
    <row r="24" spans="3:23" ht="16.5" x14ac:dyDescent="0.2">
      <c r="C24" s="5"/>
      <c r="D24" s="5"/>
      <c r="E24" s="78">
        <v>17</v>
      </c>
      <c r="F24" s="79">
        <f>IF(Enrolled=0,"n/a",DGET(data,"Ref_hr17",_xlnm.Criteria))</f>
        <v>79.983375549316406</v>
      </c>
      <c r="G24" s="79">
        <f t="shared" si="0"/>
        <v>70.935690879821777</v>
      </c>
      <c r="H24" s="79">
        <f>IF(Enrolled=0,"n/a",DGET(data,"Pctile50_hr17",_xlnm.Criteria))</f>
        <v>9.0476846694946289</v>
      </c>
      <c r="I24" s="79">
        <f>IF(Enrolled=0,"n/a",DGET(data,"Temp_hr17",_xlnm.Criteria))</f>
        <v>87.337028503417969</v>
      </c>
      <c r="J24" s="80">
        <f>IF(Enrolled=0,"n/a",DGET(data,"Pctile10_hr17",_xlnm.Criteria))</f>
        <v>8.2810153961181641</v>
      </c>
      <c r="K24" s="80">
        <f>IF(Enrolled=0,"n/a",DGET(data,"Pctile30_hr17",_xlnm.Criteria))</f>
        <v>8.7339696884155273</v>
      </c>
      <c r="L24" s="80">
        <f>IF(Enrolled=0,"n/a",DGET(data,"Pctile50_hr17",_xlnm.Criteria))</f>
        <v>9.0476846694946289</v>
      </c>
      <c r="M24" s="80">
        <f>IF(Enrolled=0,"n/a",DGET(data,"Pctile70_hr17",_xlnm.Criteria))</f>
        <v>9.3613996505737305</v>
      </c>
      <c r="N24" s="80">
        <f>IF(Enrolled=0,"n/a",DGET(data,"Pctile90_hr17",_xlnm.Criteria))</f>
        <v>9.8143539428710938</v>
      </c>
      <c r="P24" s="67"/>
      <c r="Q24" s="68"/>
      <c r="S24" s="35"/>
      <c r="T24" s="35"/>
      <c r="U24" s="35"/>
      <c r="V24" s="35"/>
      <c r="W24" s="35"/>
    </row>
    <row r="25" spans="3:23" ht="16.5" x14ac:dyDescent="0.2">
      <c r="C25" s="5"/>
      <c r="D25" s="5"/>
      <c r="E25" s="78">
        <v>18</v>
      </c>
      <c r="F25" s="79">
        <f>IF(Enrolled=0,"n/a",DGET(data,"Ref_hr18",_xlnm.Criteria))</f>
        <v>84.775863647460938</v>
      </c>
      <c r="G25" s="79">
        <f t="shared" si="0"/>
        <v>76.657816886901855</v>
      </c>
      <c r="H25" s="79">
        <f>IF(Enrolled=0,"n/a",DGET(data,"Pctile50_hr18",_xlnm.Criteria))</f>
        <v>8.118046760559082</v>
      </c>
      <c r="I25" s="79">
        <f>IF(Enrolled=0,"n/a",DGET(data,"Temp_hr18",_xlnm.Criteria))</f>
        <v>86.31182861328125</v>
      </c>
      <c r="J25" s="80">
        <f>IF(Enrolled=0,"n/a",DGET(data,"Pctile10_hr18",_xlnm.Criteria))</f>
        <v>7.3422303199768066</v>
      </c>
      <c r="K25" s="80">
        <f>IF(Enrolled=0,"n/a",DGET(data,"Pctile30_hr18",_xlnm.Criteria))</f>
        <v>7.8005890846252441</v>
      </c>
      <c r="L25" s="80">
        <f>IF(Enrolled=0,"n/a",DGET(data,"Pctile50_hr18",_xlnm.Criteria))</f>
        <v>8.118046760559082</v>
      </c>
      <c r="M25" s="80">
        <f>IF(Enrolled=0,"n/a",DGET(data,"Pctile70_hr18",_xlnm.Criteria))</f>
        <v>8.4355049133300781</v>
      </c>
      <c r="N25" s="80">
        <f>IF(Enrolled=0,"n/a",DGET(data,"Pctile90_hr18",_xlnm.Criteria))</f>
        <v>8.8938627243041992</v>
      </c>
      <c r="P25" s="67"/>
      <c r="Q25" s="68"/>
      <c r="S25" s="35"/>
      <c r="T25" s="35"/>
      <c r="U25" s="35"/>
      <c r="V25" s="35"/>
      <c r="W25" s="35"/>
    </row>
    <row r="26" spans="3:23" ht="16.5" x14ac:dyDescent="0.2">
      <c r="C26" s="5"/>
      <c r="D26" s="5"/>
      <c r="E26" s="78">
        <v>19</v>
      </c>
      <c r="F26" s="79">
        <f>IF(Enrolled=0,"n/a",DGET(data,"Ref_hr19",_xlnm.Criteria))</f>
        <v>85.778236389160156</v>
      </c>
      <c r="G26" s="79">
        <f t="shared" si="0"/>
        <v>85.137893617153168</v>
      </c>
      <c r="H26" s="79">
        <f>IF(Enrolled=0,"n/a",DGET(data,"Pctile50_hr19",_xlnm.Criteria))</f>
        <v>0.64034277200698853</v>
      </c>
      <c r="I26" s="79">
        <f>IF(Enrolled=0,"n/a",DGET(data,"Temp_hr19",_xlnm.Criteria))</f>
        <v>84.45697021484375</v>
      </c>
      <c r="J26" s="80">
        <f>IF(Enrolled=0,"n/a",DGET(data,"Pctile10_hr19",_xlnm.Criteria))</f>
        <v>-0.14106453955173492</v>
      </c>
      <c r="K26" s="80">
        <f>IF(Enrolled=0,"n/a",DGET(data,"Pctile30_hr19",_xlnm.Criteria))</f>
        <v>0.32059723138809204</v>
      </c>
      <c r="L26" s="80">
        <f>IF(Enrolled=0,"n/a",DGET(data,"Pctile50_hr19",_xlnm.Criteria))</f>
        <v>0.64034277200698853</v>
      </c>
      <c r="M26" s="80">
        <f>IF(Enrolled=0,"n/a",DGET(data,"Pctile70_hr19",_xlnm.Criteria))</f>
        <v>0.96008831262588501</v>
      </c>
      <c r="N26" s="80">
        <f>IF(Enrolled=0,"n/a",DGET(data,"Pctile90_hr19",_xlnm.Criteria))</f>
        <v>1.4217500686645508</v>
      </c>
      <c r="P26" s="67"/>
      <c r="Q26" s="68"/>
      <c r="S26" s="35"/>
      <c r="T26" s="35"/>
      <c r="U26" s="35"/>
      <c r="V26" s="35"/>
      <c r="W26" s="35"/>
    </row>
    <row r="27" spans="3:23" ht="16.5" x14ac:dyDescent="0.2">
      <c r="C27" s="5"/>
      <c r="D27" s="5"/>
      <c r="E27" s="78">
        <v>20</v>
      </c>
      <c r="F27" s="79">
        <f>IF(Enrolled=0,"n/a",DGET(data,"Ref_hr20",_xlnm.Criteria))</f>
        <v>82.276161193847656</v>
      </c>
      <c r="G27" s="79">
        <f t="shared" si="0"/>
        <v>83.916887402534485</v>
      </c>
      <c r="H27" s="79">
        <f>IF(Enrolled=0,"n/a",DGET(data,"Pctile50_hr20",_xlnm.Criteria))</f>
        <v>-1.6407262086868286</v>
      </c>
      <c r="I27" s="79">
        <f>IF(Enrolled=0,"n/a",DGET(data,"Temp_hr20",_xlnm.Criteria))</f>
        <v>81.229286193847656</v>
      </c>
      <c r="J27" s="80">
        <f>IF(Enrolled=0,"n/a",DGET(data,"Pctile10_hr20",_xlnm.Criteria))</f>
        <v>-2.4048800468444824</v>
      </c>
      <c r="K27" s="80">
        <f>IF(Enrolled=0,"n/a",DGET(data,"Pctile30_hr20",_xlnm.Criteria))</f>
        <v>-1.9534118175506592</v>
      </c>
      <c r="L27" s="80">
        <f>IF(Enrolled=0,"n/a",DGET(data,"Pctile50_hr20",_xlnm.Criteria))</f>
        <v>-1.6407262086868286</v>
      </c>
      <c r="M27" s="80">
        <f>IF(Enrolled=0,"n/a",DGET(data,"Pctile70_hr20",_xlnm.Criteria))</f>
        <v>-1.328040599822998</v>
      </c>
      <c r="N27" s="80">
        <f>IF(Enrolled=0,"n/a",DGET(data,"Pctile90_hr20",_xlnm.Criteria))</f>
        <v>-0.8765723705291748</v>
      </c>
      <c r="P27" s="67"/>
      <c r="Q27" s="68"/>
      <c r="S27" s="35"/>
      <c r="T27" s="35"/>
      <c r="U27" s="35"/>
      <c r="V27" s="35"/>
      <c r="W27" s="35"/>
    </row>
    <row r="28" spans="3:23" ht="16.5" x14ac:dyDescent="0.2">
      <c r="C28" s="5"/>
      <c r="D28" s="5"/>
      <c r="E28" s="78">
        <v>21</v>
      </c>
      <c r="F28" s="79">
        <f>IF(Enrolled=0,"n/a",DGET(data,"Ref_hr21",_xlnm.Criteria))</f>
        <v>80.087348937988281</v>
      </c>
      <c r="G28" s="79">
        <f t="shared" si="0"/>
        <v>80.352011382579803</v>
      </c>
      <c r="H28" s="79">
        <f>IF(Enrolled=0,"n/a",DGET(data,"Pctile50_hr21",_xlnm.Criteria))</f>
        <v>-0.26466244459152222</v>
      </c>
      <c r="I28" s="79">
        <f>IF(Enrolled=0,"n/a",DGET(data,"Temp_hr21",_xlnm.Criteria))</f>
        <v>76.994583129882813</v>
      </c>
      <c r="J28" s="80">
        <f>IF(Enrolled=0,"n/a",DGET(data,"Pctile10_hr21",_xlnm.Criteria))</f>
        <v>-1.0002533197402954</v>
      </c>
      <c r="K28" s="80">
        <f>IF(Enrolled=0,"n/a",DGET(data,"Pctile30_hr21",_xlnm.Criteria))</f>
        <v>-0.56566023826599121</v>
      </c>
      <c r="L28" s="80">
        <f>IF(Enrolled=0,"n/a",DGET(data,"Pctile50_hr21",_xlnm.Criteria))</f>
        <v>-0.26466244459152222</v>
      </c>
      <c r="M28" s="80">
        <f>IF(Enrolled=0,"n/a",DGET(data,"Pctile70_hr21",_xlnm.Criteria))</f>
        <v>3.6335356533527374E-2</v>
      </c>
      <c r="N28" s="80">
        <f>IF(Enrolled=0,"n/a",DGET(data,"Pctile90_hr21",_xlnm.Criteria))</f>
        <v>0.4709283709526062</v>
      </c>
      <c r="P28" s="67"/>
      <c r="Q28" s="68"/>
      <c r="S28" s="35"/>
      <c r="T28" s="35"/>
      <c r="U28" s="35"/>
      <c r="V28" s="35"/>
      <c r="W28" s="35"/>
    </row>
    <row r="29" spans="3:23" ht="16.5" x14ac:dyDescent="0.2">
      <c r="C29" s="5"/>
      <c r="D29" s="5"/>
      <c r="E29" s="78">
        <v>22</v>
      </c>
      <c r="F29" s="79">
        <f>IF(Enrolled=0,"n/a",DGET(data,"Ref_hr22",_xlnm.Criteria))</f>
        <v>76.74969482421875</v>
      </c>
      <c r="G29" s="79">
        <f t="shared" si="0"/>
        <v>75.327507019042969</v>
      </c>
      <c r="H29" s="79">
        <f>IF(Enrolled=0,"n/a",DGET(data,"Pctile50_hr22",_xlnm.Criteria))</f>
        <v>1.4221878051757813</v>
      </c>
      <c r="I29" s="79">
        <f>IF(Enrolled=0,"n/a",DGET(data,"Temp_hr22",_xlnm.Criteria))</f>
        <v>73.716110229492188</v>
      </c>
      <c r="J29" s="80">
        <f>IF(Enrolled=0,"n/a",DGET(data,"Pctile10_hr22",_xlnm.Criteria))</f>
        <v>0.71058332920074463</v>
      </c>
      <c r="K29" s="80">
        <f>IF(Enrolled=0,"n/a",DGET(data,"Pctile30_hr22",_xlnm.Criteria))</f>
        <v>1.1310050487518311</v>
      </c>
      <c r="L29" s="80">
        <f>IF(Enrolled=0,"n/a",DGET(data,"Pctile50_hr22",_xlnm.Criteria))</f>
        <v>1.4221878051757813</v>
      </c>
      <c r="M29" s="80">
        <f>IF(Enrolled=0,"n/a",DGET(data,"Pctile70_hr22",_xlnm.Criteria))</f>
        <v>1.7133705615997314</v>
      </c>
      <c r="N29" s="80">
        <f>IF(Enrolled=0,"n/a",DGET(data,"Pctile90_hr22",_xlnm.Criteria))</f>
        <v>2.1337924003601074</v>
      </c>
      <c r="P29" s="67"/>
      <c r="Q29" s="68"/>
    </row>
    <row r="30" spans="3:23" ht="16.5" x14ac:dyDescent="0.2">
      <c r="C30" s="5"/>
      <c r="D30" s="5"/>
      <c r="E30" s="78">
        <v>23</v>
      </c>
      <c r="F30" s="79">
        <f>IF(Enrolled=0,"n/a",DGET(data,"Ref_hr23",_xlnm.Criteria))</f>
        <v>65.715545654296875</v>
      </c>
      <c r="G30" s="79">
        <f t="shared" si="0"/>
        <v>63.744384765625</v>
      </c>
      <c r="H30" s="79">
        <f>IF(Enrolled=0,"n/a",DGET(data,"Pctile50_hr23",_xlnm.Criteria))</f>
        <v>1.971160888671875</v>
      </c>
      <c r="I30" s="79">
        <f>IF(Enrolled=0,"n/a",DGET(data,"Temp_hr23",_xlnm.Criteria))</f>
        <v>71.359397888183594</v>
      </c>
      <c r="J30" s="80">
        <f>IF(Enrolled=0,"n/a",DGET(data,"Pctile10_hr23",_xlnm.Criteria))</f>
        <v>1.3004124164581299</v>
      </c>
      <c r="K30" s="80">
        <f>IF(Enrolled=0,"n/a",DGET(data,"Pctile30_hr23",_xlnm.Criteria))</f>
        <v>1.6966960430145264</v>
      </c>
      <c r="L30" s="80">
        <f>IF(Enrolled=0,"n/a",DGET(data,"Pctile50_hr23",_xlnm.Criteria))</f>
        <v>1.971160888671875</v>
      </c>
      <c r="M30" s="80">
        <f>IF(Enrolled=0,"n/a",DGET(data,"Pctile70_hr23",_xlnm.Criteria))</f>
        <v>2.2456257343292236</v>
      </c>
      <c r="N30" s="80">
        <f>IF(Enrolled=0,"n/a",DGET(data,"Pctile90_hr23",_xlnm.Criteria))</f>
        <v>2.6419093608856201</v>
      </c>
      <c r="P30" s="67"/>
      <c r="Q30" s="68"/>
    </row>
    <row r="31" spans="3:23" ht="16.5" x14ac:dyDescent="0.2">
      <c r="C31" s="5"/>
      <c r="D31" s="5"/>
      <c r="E31" s="78">
        <v>24</v>
      </c>
      <c r="F31" s="79">
        <f>IF(Enrolled=0,"n/a",DGET(data,"Ref_hr24",_xlnm.Criteria))</f>
        <v>53.549953460693359</v>
      </c>
      <c r="G31" s="79">
        <f t="shared" si="0"/>
        <v>51.722491145133972</v>
      </c>
      <c r="H31" s="79">
        <f>IF(Enrolled=0,"n/a",DGET(data,"Pctile50_hr24",_xlnm.Criteria))</f>
        <v>1.8274623155593872</v>
      </c>
      <c r="I31" s="79">
        <f>IF(Enrolled=0,"n/a",DGET(data,"Temp_hr24",_xlnm.Criteria))</f>
        <v>69.772773742675781</v>
      </c>
      <c r="J31" s="80">
        <f>IF(Enrolled=0,"n/a",DGET(data,"Pctile10_hr24",_xlnm.Criteria))</f>
        <v>1.2053823471069336</v>
      </c>
      <c r="K31" s="80">
        <f>IF(Enrolled=0,"n/a",DGET(data,"Pctile30_hr24",_xlnm.Criteria))</f>
        <v>1.5729122161865234</v>
      </c>
      <c r="L31" s="80">
        <f>IF(Enrolled=0,"n/a",DGET(data,"Pctile50_hr24",_xlnm.Criteria))</f>
        <v>1.8274623155593872</v>
      </c>
      <c r="M31" s="80">
        <f>IF(Enrolled=0,"n/a",DGET(data,"Pctile70_hr24",_xlnm.Criteria))</f>
        <v>2.082012414932251</v>
      </c>
      <c r="N31" s="80">
        <f>IF(Enrolled=0,"n/a",DGET(data,"Pctile90_hr24",_xlnm.Criteria))</f>
        <v>2.4495422840118408</v>
      </c>
      <c r="P31" s="67"/>
      <c r="Q31" s="68"/>
    </row>
    <row r="32" spans="3:23" ht="49.5" customHeight="1" thickBot="1" x14ac:dyDescent="0.35">
      <c r="C32" s="5"/>
      <c r="D32" s="5"/>
      <c r="E32" s="15"/>
      <c r="F32" s="81" t="str">
        <f>"Estimated Reference
Energy Use
("&amp;IF(Result_type="Aggregate Impact","MWh)","kWh)")</f>
        <v>Estimated Reference
Energy Use
(MWh)</v>
      </c>
      <c r="G32" s="81" t="str">
        <f>"Observed 
Event Day Energy Use ("&amp;IF(Result_type="Aggregate Impact","MWh)","kWh)")</f>
        <v>Observed 
Event Day Energy Use (MWh)</v>
      </c>
      <c r="H32" s="81" t="str">
        <f>"Estimated 
Change in Energy Use ("&amp;IF(Result_type="Aggregate Impact","MWh)","kWh)")</f>
        <v>Estimated 
Change in Energy Use (MWh)</v>
      </c>
      <c r="I32" s="83" t="s">
        <v>187</v>
      </c>
      <c r="J32" s="62" t="str">
        <f>"Uncertainty Adjusted Impact ("&amp;IF(Result_type="Aggregate Impact","MWh/hour) - Percentiles","kWh/hour) - Percentiles")</f>
        <v>Uncertainty Adjusted Impact (MWh/hour) - Percentiles</v>
      </c>
      <c r="K32" s="62"/>
      <c r="L32" s="62"/>
      <c r="M32" s="62"/>
      <c r="N32" s="74"/>
      <c r="O32" s="75" t="s">
        <v>248</v>
      </c>
    </row>
    <row r="33" spans="3:15" ht="16.5" x14ac:dyDescent="0.3">
      <c r="C33" s="5"/>
      <c r="D33" s="5"/>
      <c r="E33" s="51" t="s">
        <v>192</v>
      </c>
      <c r="F33" s="82"/>
      <c r="G33" s="82"/>
      <c r="H33" s="82"/>
      <c r="I33" s="82"/>
      <c r="J33" s="72" t="s">
        <v>243</v>
      </c>
      <c r="K33" s="72" t="s">
        <v>244</v>
      </c>
      <c r="L33" s="72" t="s">
        <v>245</v>
      </c>
      <c r="M33" s="72" t="s">
        <v>246</v>
      </c>
      <c r="N33" s="72" t="s">
        <v>247</v>
      </c>
      <c r="O33" s="76" t="s">
        <v>249</v>
      </c>
    </row>
    <row r="34" spans="3:15" ht="17.25" thickBot="1" x14ac:dyDescent="0.35">
      <c r="C34" s="5"/>
      <c r="D34" s="5"/>
      <c r="E34" s="16" t="s">
        <v>5</v>
      </c>
      <c r="F34" s="17">
        <f>IF(Enrolled=0,"n/a",SUM(F8:F31))</f>
        <v>1405.2012252807617</v>
      </c>
      <c r="G34" s="18">
        <f>IF(Enrolled=0,"n/a",SUM(G8:G31))</f>
        <v>1390.7316777929664</v>
      </c>
      <c r="H34" s="18">
        <f>IF(Enrolled=0,"n/a",SUM(H8:H31))</f>
        <v>14.469547487795353</v>
      </c>
      <c r="I34" s="19">
        <f>IF(Enrolled=0,"n/a",SUM(Lookups!C8:C31))</f>
        <v>87.511283874511719</v>
      </c>
      <c r="J34" s="63">
        <f>IF(Enrolled=0,"n/a",Lookups!C34)</f>
        <v>14.157418993281238</v>
      </c>
      <c r="K34" s="63">
        <f>IF(Enrolled=0,"n/a",Lookups!D34)</f>
        <v>14.341827037869926</v>
      </c>
      <c r="L34" s="63">
        <f>IF(Enrolled=0,"n/a",Lookups!E34)</f>
        <v>14.469547487795353</v>
      </c>
      <c r="M34" s="63">
        <f>IF(Enrolled=0,"n/a",Lookups!F34)</f>
        <v>14.59726793772078</v>
      </c>
      <c r="N34" s="64">
        <f>IF(Enrolled=0,"n/a",Lookups!G34)</f>
        <v>14.781675982309467</v>
      </c>
      <c r="O34" s="77">
        <f>IF(Enrolled=0,"n/a",IFERROR(H34/F34,0))</f>
        <v>1.0297135547191336E-2</v>
      </c>
    </row>
    <row r="35" spans="3:15" ht="17.25" thickBot="1" x14ac:dyDescent="0.35">
      <c r="E35" s="16" t="s">
        <v>225</v>
      </c>
      <c r="F35" s="66">
        <f>IF(Enrolled=0,"n/a",IFERROR(AVERAGEIF(Lookups!$F$8:$F$31,$E35,F$8:F$31),0))</f>
        <v>72.538274129231766</v>
      </c>
      <c r="G35" s="63">
        <f>IF(Enrolled=0,"n/a",IFERROR(AVERAGEIF(Lookups!$F$8:$F$31,$E35,G$8:G$31),0))</f>
        <v>64.334302107493087</v>
      </c>
      <c r="H35" s="63">
        <f>IF(Enrolled=0,"n/a",IFERROR(AVERAGEIF(Lookups!$F$8:$F$31,$E35,H$8:H$31),0))</f>
        <v>8.2039720217386876</v>
      </c>
      <c r="I35" s="19">
        <f>IF(Enrolled=0,"n/a",SUMIF(Lookups!$F$8:$F$31,$E35,Lookups!$C$8:$C$31))</f>
        <v>64.15899658203125</v>
      </c>
      <c r="J35" s="63">
        <f>IF(Enrolled=0,"n/a",Lookups!C35)</f>
        <v>7.730201256704631</v>
      </c>
      <c r="K35" s="63">
        <f>IF(Enrolled=0,"n/a",Lookups!D35)</f>
        <v>8.0101088649453338</v>
      </c>
      <c r="L35" s="63">
        <f>IF(Enrolled=0,"n/a",Lookups!E35)</f>
        <v>8.2039720217386876</v>
      </c>
      <c r="M35" s="63">
        <f>IF(Enrolled=0,"n/a",Lookups!F35)</f>
        <v>8.3978351785320413</v>
      </c>
      <c r="N35" s="65">
        <f>IF(Enrolled=0,"n/a",Lookups!G35)</f>
        <v>8.677742786772745</v>
      </c>
      <c r="O35" s="77">
        <f>IF(Enrolled=0,"n/a",IFERROR(H35/F35,0))</f>
        <v>0.11309852791814105</v>
      </c>
    </row>
    <row r="36" spans="3:15" ht="17.25" thickBot="1" x14ac:dyDescent="0.35">
      <c r="E36" s="16" t="s">
        <v>228</v>
      </c>
      <c r="F36" s="66" t="s">
        <v>242</v>
      </c>
      <c r="G36" s="63" t="s">
        <v>242</v>
      </c>
      <c r="H36" s="63" t="s">
        <v>242</v>
      </c>
      <c r="I36" s="19" t="s">
        <v>242</v>
      </c>
      <c r="J36" s="63" t="str">
        <f>IF(Enrolled=0,"n/a",Lookups!C36)</f>
        <v>n/a</v>
      </c>
      <c r="K36" s="63" t="str">
        <f>IF(Enrolled=0,"n/a",Lookups!D36)</f>
        <v>n/a</v>
      </c>
      <c r="L36" s="63" t="str">
        <f>IF(Enrolled=0,"n/a",Lookups!E36)</f>
        <v>n/a</v>
      </c>
      <c r="M36" s="63" t="str">
        <f>IF(Enrolled=0,"n/a",Lookups!F36)</f>
        <v>n/a</v>
      </c>
      <c r="N36" s="65" t="str">
        <f>IF(Enrolled=0,"n/a",Lookups!G36)</f>
        <v>n/a</v>
      </c>
      <c r="O36" s="77" t="s">
        <v>242</v>
      </c>
    </row>
    <row r="37" spans="3:15" ht="17.25" thickBot="1" x14ac:dyDescent="0.35">
      <c r="E37" s="16" t="s">
        <v>224</v>
      </c>
      <c r="F37" s="66">
        <f>IF(Enrolled=0,"n/a",AVERAGEIF(Lookups!$F$8:$F$31,$E37,F$8:F$31))</f>
        <v>53.887310028076172</v>
      </c>
      <c r="G37" s="63">
        <f>IF(Enrolled=0,"n/a",AVERAGEIF(Lookups!$F$8:$F$31,$E37,G$8:G$31))</f>
        <v>55.818103619333769</v>
      </c>
      <c r="H37" s="63">
        <f>IF(Enrolled=0,"n/a",AVERAGEIF(Lookups!$F$8:$F$31,$E37,H$8:H$31))</f>
        <v>-1.9307935912575986</v>
      </c>
      <c r="I37" s="19">
        <f>IF(Enrolled=0,"n/a",SUMIF(Lookups!$F$8:$F$31,$E37,Lookups!$C$8:$C$31))</f>
        <v>23.352287292480469</v>
      </c>
      <c r="J37" s="63">
        <f>IF(Enrolled=0,"n/a",Lookups!C37)</f>
        <v>-2.2541386303467363</v>
      </c>
      <c r="K37" s="63">
        <f>IF(Enrolled=0,"n/a",Lookups!D37)</f>
        <v>-2.0631037603048261</v>
      </c>
      <c r="L37" s="63">
        <f>IF(Enrolled=0,"n/a",Lookups!E37)</f>
        <v>-1.9307935912575986</v>
      </c>
      <c r="M37" s="63">
        <f>IF(Enrolled=0,"n/a",Lookups!F37)</f>
        <v>-1.7984834222103709</v>
      </c>
      <c r="N37" s="65">
        <f>IF(Enrolled=0,"n/a",Lookups!G37)</f>
        <v>-1.6074485521684609</v>
      </c>
      <c r="O37" s="77">
        <f>IF(Enrolled=0,"n/a",IFERROR(H37/F37,0))</f>
        <v>-3.5830209194922212E-2</v>
      </c>
    </row>
    <row r="38" spans="3:15" ht="15" x14ac:dyDescent="0.25">
      <c r="E38" s="20"/>
      <c r="F38" s="35"/>
      <c r="G38" s="56"/>
      <c r="H38" s="57"/>
    </row>
    <row r="40" spans="3:15" x14ac:dyDescent="0.2">
      <c r="E40" s="20"/>
      <c r="F40" s="35"/>
      <c r="G40" s="35"/>
      <c r="H40" s="35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A1:B1">
    <cfRule type="expression" dxfId="6" priority="43" stopIfTrue="1">
      <formula>$A$1&lt;&gt;""</formula>
    </cfRule>
  </conditionalFormatting>
  <conditionalFormatting sqref="C2">
    <cfRule type="expression" dxfId="5" priority="35">
      <formula>size_lca_flag=1</formula>
    </cfRule>
  </conditionalFormatting>
  <conditionalFormatting sqref="B8:B9">
    <cfRule type="expression" dxfId="4" priority="25">
      <formula>Two_way_tab_flag=1</formula>
    </cfRule>
    <cfRule type="expression" dxfId="3" priority="26">
      <formula>size_lca_flag=1</formula>
    </cfRule>
  </conditionalFormatting>
  <conditionalFormatting sqref="C1">
    <cfRule type="expression" dxfId="2" priority="24" stopIfTrue="1">
      <formula>$A$1&lt;&gt;""</formula>
    </cfRule>
  </conditionalFormatting>
  <dataValidations count="5">
    <dataValidation type="list" allowBlank="1" showInputMessage="1" showErrorMessage="1" sqref="B6">
      <formula1>dual_enrol_list</formula1>
    </dataValidation>
    <dataValidation type="list" allowBlank="1" showInputMessage="1" showErrorMessage="1" sqref="B8">
      <formula1>lca_list</formula1>
    </dataValidation>
    <dataValidation type="list" allowBlank="1" showInputMessage="1" showErrorMessage="1" sqref="B5">
      <formula1>date_list</formula1>
    </dataValidation>
    <dataValidation type="list" allowBlank="1" showInputMessage="1" showErrorMessage="1" sqref="B4">
      <formula1>Result_type_list</formula1>
    </dataValidation>
    <dataValidation type="list" allowBlank="1" showInputMessage="1" showErrorMessage="1" sqref="B9">
      <formula1>Size_list</formula1>
    </dataValidation>
  </dataValidations>
  <pageMargins left="0.75" right="0.75" top="1" bottom="1" header="0.5" footer="0.5"/>
  <pageSetup scale="54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1F4087-09F5-4D27-A115-B1348D27EF3F}">
            <xm:f>Lookups!$F8="Peak"</xm:f>
            <x14:dxf>
              <fill>
                <patternFill>
                  <bgColor theme="3" tint="0.59996337778862885"/>
                </patternFill>
              </fill>
            </x14:dxf>
          </x14:cfRule>
          <x14:cfRule type="expression" priority="2" id="{8AB8512E-1F37-420E-98C5-98BCF23CBF15}">
            <xm:f>Lookups!$F8="Partial-Peak"</xm:f>
            <x14:dxf>
              <fill>
                <patternFill>
                  <bgColor theme="3" tint="0.79998168889431442"/>
                </patternFill>
              </fill>
            </x14:dxf>
          </x14:cfRule>
          <xm:sqref>E8:N31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workbookViewId="0"/>
  </sheetViews>
  <sheetFormatPr defaultRowHeight="12.75" x14ac:dyDescent="0.2"/>
  <cols>
    <col min="1" max="7" width="15.7109375" customWidth="1"/>
    <col min="9" max="9" width="25.5703125" bestFit="1" customWidth="1"/>
    <col min="10" max="10" width="16" bestFit="1" customWidth="1"/>
    <col min="11" max="11" width="15.5703125" bestFit="1" customWidth="1"/>
    <col min="12" max="12" width="16.42578125" bestFit="1" customWidth="1"/>
    <col min="13" max="13" width="13.42578125" bestFit="1" customWidth="1"/>
  </cols>
  <sheetData>
    <row r="1" spans="1:15" ht="12.75" customHeight="1" x14ac:dyDescent="0.2">
      <c r="F1" s="1"/>
      <c r="G1" s="1"/>
    </row>
    <row r="2" spans="1:15" ht="12.75" customHeight="1" x14ac:dyDescent="0.2"/>
    <row r="3" spans="1:15" ht="12.75" customHeight="1" x14ac:dyDescent="0.25">
      <c r="A3" s="22"/>
      <c r="B3" s="21" t="s">
        <v>221</v>
      </c>
      <c r="C3" s="21" t="s">
        <v>236</v>
      </c>
      <c r="D3" s="21" t="s">
        <v>0</v>
      </c>
      <c r="E3" s="21" t="s">
        <v>197</v>
      </c>
      <c r="F3" s="21" t="s">
        <v>220</v>
      </c>
      <c r="I3" s="2" t="s">
        <v>190</v>
      </c>
      <c r="J3" s="9" t="s">
        <v>218</v>
      </c>
      <c r="K3" s="9" t="s">
        <v>0</v>
      </c>
      <c r="L3" s="36" t="s">
        <v>197</v>
      </c>
      <c r="M3" s="9" t="s">
        <v>219</v>
      </c>
    </row>
    <row r="4" spans="1:15" ht="12.75" customHeight="1" x14ac:dyDescent="0.2">
      <c r="A4" s="24"/>
      <c r="B4" s="54" t="str">
        <f>month</f>
        <v>July</v>
      </c>
      <c r="C4" t="str">
        <f>Result_type</f>
        <v>Aggregate Impact</v>
      </c>
      <c r="D4" s="5" t="str">
        <f>lca</f>
        <v>All</v>
      </c>
      <c r="E4" t="str">
        <f>Care</f>
        <v>All</v>
      </c>
      <c r="F4" s="5" t="str">
        <f>daytype</f>
        <v>Average Weekday</v>
      </c>
      <c r="I4" t="s">
        <v>2</v>
      </c>
      <c r="J4" s="38" t="s">
        <v>204</v>
      </c>
      <c r="K4" t="s">
        <v>1</v>
      </c>
      <c r="L4" s="37" t="s">
        <v>1</v>
      </c>
      <c r="M4" s="38" t="s">
        <v>202</v>
      </c>
      <c r="O4" s="54"/>
    </row>
    <row r="5" spans="1:15" ht="12.75" customHeight="1" x14ac:dyDescent="0.25">
      <c r="A5" s="22"/>
      <c r="B5" s="22"/>
      <c r="C5" s="45" t="s">
        <v>241</v>
      </c>
      <c r="D5" s="69">
        <f>DGET(data,"pass",_xlnm.Criteria)</f>
        <v>1</v>
      </c>
      <c r="E5" s="22"/>
      <c r="F5" s="23"/>
      <c r="G5" s="23"/>
      <c r="I5" s="39" t="s">
        <v>194</v>
      </c>
      <c r="J5" s="38" t="s">
        <v>205</v>
      </c>
      <c r="K5" t="s">
        <v>178</v>
      </c>
      <c r="L5" s="39" t="s">
        <v>198</v>
      </c>
      <c r="M5" s="39" t="s">
        <v>203</v>
      </c>
      <c r="O5" s="54"/>
    </row>
    <row r="6" spans="1:15" ht="12.75" customHeight="1" x14ac:dyDescent="0.2">
      <c r="A6" s="24"/>
      <c r="B6" s="24"/>
      <c r="C6" s="45" t="s">
        <v>191</v>
      </c>
      <c r="D6">
        <f>IF(COUNTIF(Table!B7:B9,"All")=0,1,0)</f>
        <v>0</v>
      </c>
      <c r="E6" s="24"/>
      <c r="F6">
        <f>MATCH(month,date_list,0)</f>
        <v>7</v>
      </c>
      <c r="G6" s="25"/>
      <c r="J6" s="38" t="s">
        <v>206</v>
      </c>
      <c r="K6" t="s">
        <v>179</v>
      </c>
      <c r="L6" s="40" t="s">
        <v>200</v>
      </c>
      <c r="O6" s="54"/>
    </row>
    <row r="7" spans="1:15" ht="12.75" customHeight="1" x14ac:dyDescent="0.25">
      <c r="A7" s="22"/>
      <c r="B7" s="45" t="s">
        <v>227</v>
      </c>
      <c r="C7" s="45" t="s">
        <v>188</v>
      </c>
      <c r="D7" s="45" t="s">
        <v>222</v>
      </c>
      <c r="E7" s="45" t="s">
        <v>223</v>
      </c>
      <c r="F7" s="45" t="s">
        <v>226</v>
      </c>
      <c r="J7" s="38" t="s">
        <v>207</v>
      </c>
      <c r="K7" t="s">
        <v>180</v>
      </c>
      <c r="O7" s="54"/>
    </row>
    <row r="8" spans="1:15" ht="12.75" customHeight="1" x14ac:dyDescent="0.25">
      <c r="A8" s="23"/>
      <c r="B8">
        <v>1</v>
      </c>
      <c r="C8" s="46">
        <f>MAX(0,Table!I8-75)</f>
        <v>0</v>
      </c>
      <c r="D8" s="45" t="s">
        <v>224</v>
      </c>
      <c r="E8" s="45" t="s">
        <v>224</v>
      </c>
      <c r="F8" s="61" t="str">
        <f t="shared" ref="F8:F31" si="0">IF(AND($F$6&gt;=5,$F$6&lt;=10),E8,D8)</f>
        <v>Off-Peak</v>
      </c>
      <c r="J8" s="38" t="s">
        <v>208</v>
      </c>
      <c r="K8" t="s">
        <v>181</v>
      </c>
      <c r="L8" s="29"/>
      <c r="O8" s="54"/>
    </row>
    <row r="9" spans="1:15" ht="12.75" customHeight="1" x14ac:dyDescent="0.2">
      <c r="B9">
        <f>B8+1</f>
        <v>2</v>
      </c>
      <c r="C9" s="46">
        <f>MAX(0,Table!I9-75)</f>
        <v>0</v>
      </c>
      <c r="D9" s="45" t="s">
        <v>224</v>
      </c>
      <c r="E9" s="45" t="s">
        <v>224</v>
      </c>
      <c r="F9" s="61" t="str">
        <f t="shared" si="0"/>
        <v>Off-Peak</v>
      </c>
      <c r="J9" s="38" t="s">
        <v>209</v>
      </c>
      <c r="K9" t="s">
        <v>182</v>
      </c>
      <c r="L9" s="29"/>
      <c r="O9" s="54"/>
    </row>
    <row r="10" spans="1:15" ht="12.75" customHeight="1" x14ac:dyDescent="0.2">
      <c r="B10">
        <f t="shared" ref="B10:B31" si="1">B9+1</f>
        <v>3</v>
      </c>
      <c r="C10" s="46">
        <f>MAX(0,Table!I10-75)</f>
        <v>0</v>
      </c>
      <c r="D10" s="45" t="s">
        <v>224</v>
      </c>
      <c r="E10" s="45" t="s">
        <v>224</v>
      </c>
      <c r="F10" s="61" t="str">
        <f t="shared" si="0"/>
        <v>Off-Peak</v>
      </c>
      <c r="J10" s="38" t="s">
        <v>210</v>
      </c>
      <c r="K10" t="s">
        <v>183</v>
      </c>
      <c r="L10" s="29"/>
      <c r="O10" s="54"/>
    </row>
    <row r="11" spans="1:15" ht="12.75" customHeight="1" x14ac:dyDescent="0.2">
      <c r="B11">
        <f t="shared" si="1"/>
        <v>4</v>
      </c>
      <c r="C11" s="46">
        <f>MAX(0,Table!I11-75)</f>
        <v>0</v>
      </c>
      <c r="D11" s="45" t="s">
        <v>224</v>
      </c>
      <c r="E11" s="45" t="s">
        <v>224</v>
      </c>
      <c r="F11" s="61" t="str">
        <f t="shared" si="0"/>
        <v>Off-Peak</v>
      </c>
      <c r="J11" s="38" t="s">
        <v>211</v>
      </c>
      <c r="K11" t="s">
        <v>184</v>
      </c>
      <c r="L11" s="29"/>
      <c r="O11" s="54"/>
    </row>
    <row r="12" spans="1:15" ht="12.75" customHeight="1" x14ac:dyDescent="0.2">
      <c r="B12">
        <f t="shared" si="1"/>
        <v>5</v>
      </c>
      <c r="C12" s="46">
        <f>MAX(0,Table!I12-75)</f>
        <v>0</v>
      </c>
      <c r="D12" s="45" t="s">
        <v>224</v>
      </c>
      <c r="E12" s="45" t="s">
        <v>224</v>
      </c>
      <c r="F12" s="61" t="str">
        <f t="shared" si="0"/>
        <v>Off-Peak</v>
      </c>
      <c r="J12" s="38" t="s">
        <v>212</v>
      </c>
      <c r="K12" t="s">
        <v>185</v>
      </c>
      <c r="O12" s="54"/>
    </row>
    <row r="13" spans="1:15" ht="12.75" customHeight="1" x14ac:dyDescent="0.2">
      <c r="B13">
        <f t="shared" si="1"/>
        <v>6</v>
      </c>
      <c r="C13" s="46">
        <f>MAX(0,Table!I13-75)</f>
        <v>0</v>
      </c>
      <c r="D13" s="45" t="s">
        <v>224</v>
      </c>
      <c r="E13" s="45" t="s">
        <v>224</v>
      </c>
      <c r="F13" s="61" t="str">
        <f t="shared" si="0"/>
        <v>Off-Peak</v>
      </c>
      <c r="J13" s="38" t="s">
        <v>213</v>
      </c>
      <c r="O13" s="54"/>
    </row>
    <row r="14" spans="1:15" ht="12.75" customHeight="1" x14ac:dyDescent="0.2">
      <c r="B14">
        <f t="shared" si="1"/>
        <v>7</v>
      </c>
      <c r="C14" s="46">
        <f>MAX(0,Table!I14-75)</f>
        <v>0</v>
      </c>
      <c r="D14" s="45" t="s">
        <v>224</v>
      </c>
      <c r="E14" s="45" t="s">
        <v>224</v>
      </c>
      <c r="F14" s="61" t="str">
        <f t="shared" si="0"/>
        <v>Off-Peak</v>
      </c>
      <c r="J14" s="38" t="s">
        <v>214</v>
      </c>
      <c r="O14" s="54"/>
    </row>
    <row r="15" spans="1:15" ht="12.75" customHeight="1" x14ac:dyDescent="0.2">
      <c r="B15">
        <f t="shared" si="1"/>
        <v>8</v>
      </c>
      <c r="C15" s="46">
        <f>MAX(0,Table!I15-75)</f>
        <v>0</v>
      </c>
      <c r="D15" s="45" t="s">
        <v>224</v>
      </c>
      <c r="E15" s="45" t="s">
        <v>224</v>
      </c>
      <c r="F15" s="61" t="str">
        <f t="shared" si="0"/>
        <v>Off-Peak</v>
      </c>
      <c r="J15" s="38" t="s">
        <v>215</v>
      </c>
      <c r="O15" s="54"/>
    </row>
    <row r="16" spans="1:15" ht="12.75" customHeight="1" x14ac:dyDescent="0.2">
      <c r="B16">
        <f t="shared" si="1"/>
        <v>9</v>
      </c>
      <c r="C16" s="46">
        <f>MAX(0,Table!I16-75)</f>
        <v>0</v>
      </c>
      <c r="D16" s="45" t="s">
        <v>224</v>
      </c>
      <c r="E16" s="45" t="s">
        <v>224</v>
      </c>
      <c r="F16" s="61" t="str">
        <f t="shared" si="0"/>
        <v>Off-Peak</v>
      </c>
      <c r="J16" s="54"/>
      <c r="O16" s="54"/>
    </row>
    <row r="17" spans="1:15" ht="12.75" customHeight="1" x14ac:dyDescent="0.2">
      <c r="B17">
        <f t="shared" si="1"/>
        <v>10</v>
      </c>
      <c r="C17" s="46">
        <f>MAX(0,Table!I17-75)</f>
        <v>0</v>
      </c>
      <c r="D17" s="45" t="s">
        <v>224</v>
      </c>
      <c r="E17" s="45" t="s">
        <v>224</v>
      </c>
      <c r="F17" s="61" t="str">
        <f t="shared" si="0"/>
        <v>Off-Peak</v>
      </c>
      <c r="J17" s="54"/>
      <c r="O17" s="54"/>
    </row>
    <row r="18" spans="1:15" ht="12.75" customHeight="1" x14ac:dyDescent="0.2">
      <c r="B18">
        <f t="shared" si="1"/>
        <v>11</v>
      </c>
      <c r="C18" s="46">
        <f>MAX(0,Table!I18-75)</f>
        <v>1.1845245361328125</v>
      </c>
      <c r="D18" s="45" t="s">
        <v>224</v>
      </c>
      <c r="E18" s="45" t="s">
        <v>224</v>
      </c>
      <c r="F18" s="61" t="str">
        <f t="shared" si="0"/>
        <v>Off-Peak</v>
      </c>
      <c r="J18" s="54"/>
      <c r="O18" s="54"/>
    </row>
    <row r="19" spans="1:15" ht="12.75" customHeight="1" x14ac:dyDescent="0.2">
      <c r="B19">
        <f t="shared" si="1"/>
        <v>12</v>
      </c>
      <c r="C19" s="46">
        <f>MAX(0,Table!I19-75)</f>
        <v>4.4869232177734375</v>
      </c>
      <c r="D19" s="45" t="s">
        <v>224</v>
      </c>
      <c r="E19" s="45" t="s">
        <v>224</v>
      </c>
      <c r="F19" s="61" t="str">
        <f t="shared" si="0"/>
        <v>Off-Peak</v>
      </c>
      <c r="M19" s="29"/>
    </row>
    <row r="20" spans="1:15" ht="12.75" customHeight="1" x14ac:dyDescent="0.2">
      <c r="B20">
        <f t="shared" si="1"/>
        <v>13</v>
      </c>
      <c r="C20" s="46">
        <f>MAX(0,Table!I20-75)</f>
        <v>7.230499267578125</v>
      </c>
      <c r="D20" s="45" t="s">
        <v>225</v>
      </c>
      <c r="E20" s="45" t="s">
        <v>225</v>
      </c>
      <c r="F20" s="61" t="str">
        <f t="shared" si="0"/>
        <v>Peak</v>
      </c>
      <c r="M20" s="29"/>
    </row>
    <row r="21" spans="1:15" ht="12.75" customHeight="1" x14ac:dyDescent="0.2">
      <c r="B21">
        <f t="shared" si="1"/>
        <v>14</v>
      </c>
      <c r="C21" s="46">
        <f>MAX(0,Table!I21-75)</f>
        <v>9.718780517578125</v>
      </c>
      <c r="D21" s="45" t="s">
        <v>225</v>
      </c>
      <c r="E21" s="45" t="s">
        <v>225</v>
      </c>
      <c r="F21" s="61" t="str">
        <f t="shared" si="0"/>
        <v>Peak</v>
      </c>
      <c r="M21" s="29"/>
    </row>
    <row r="22" spans="1:15" ht="12.75" customHeight="1" x14ac:dyDescent="0.2">
      <c r="B22">
        <f t="shared" si="1"/>
        <v>15</v>
      </c>
      <c r="C22" s="46">
        <f>MAX(0,Table!I22-75)</f>
        <v>11.321617126464844</v>
      </c>
      <c r="D22" s="45" t="s">
        <v>225</v>
      </c>
      <c r="E22" s="45" t="s">
        <v>225</v>
      </c>
      <c r="F22" s="61" t="str">
        <f t="shared" si="0"/>
        <v>Peak</v>
      </c>
      <c r="M22" s="29"/>
    </row>
    <row r="23" spans="1:15" ht="12.75" customHeight="1" x14ac:dyDescent="0.2">
      <c r="B23">
        <f t="shared" si="1"/>
        <v>16</v>
      </c>
      <c r="C23" s="46">
        <f>MAX(0,Table!I23-75)</f>
        <v>12.239242553710938</v>
      </c>
      <c r="D23" s="45" t="s">
        <v>225</v>
      </c>
      <c r="E23" s="45" t="s">
        <v>225</v>
      </c>
      <c r="F23" s="61" t="str">
        <f t="shared" si="0"/>
        <v>Peak</v>
      </c>
      <c r="M23" s="29"/>
    </row>
    <row r="24" spans="1:15" ht="12.75" customHeight="1" x14ac:dyDescent="0.2">
      <c r="B24">
        <f t="shared" si="1"/>
        <v>17</v>
      </c>
      <c r="C24" s="46">
        <f>MAX(0,Table!I24-75)</f>
        <v>12.337028503417969</v>
      </c>
      <c r="D24" s="45" t="s">
        <v>225</v>
      </c>
      <c r="E24" s="45" t="s">
        <v>225</v>
      </c>
      <c r="F24" s="61" t="str">
        <f t="shared" si="0"/>
        <v>Peak</v>
      </c>
      <c r="M24" s="29"/>
    </row>
    <row r="25" spans="1:15" ht="12.75" customHeight="1" x14ac:dyDescent="0.2">
      <c r="B25">
        <f t="shared" si="1"/>
        <v>18</v>
      </c>
      <c r="C25" s="46">
        <f>MAX(0,Table!I25-75)</f>
        <v>11.31182861328125</v>
      </c>
      <c r="D25" s="45" t="s">
        <v>225</v>
      </c>
      <c r="E25" s="45" t="s">
        <v>225</v>
      </c>
      <c r="F25" s="61" t="str">
        <f t="shared" si="0"/>
        <v>Peak</v>
      </c>
      <c r="M25" s="29"/>
    </row>
    <row r="26" spans="1:15" ht="12.75" customHeight="1" x14ac:dyDescent="0.2">
      <c r="B26">
        <f t="shared" si="1"/>
        <v>19</v>
      </c>
      <c r="C26" s="46">
        <f>MAX(0,Table!I26-75)</f>
        <v>9.45697021484375</v>
      </c>
      <c r="D26" s="45" t="s">
        <v>224</v>
      </c>
      <c r="E26" s="45" t="s">
        <v>224</v>
      </c>
      <c r="F26" s="61" t="str">
        <f t="shared" si="0"/>
        <v>Off-Peak</v>
      </c>
    </row>
    <row r="27" spans="1:15" ht="12.75" customHeight="1" x14ac:dyDescent="0.2">
      <c r="B27">
        <f t="shared" si="1"/>
        <v>20</v>
      </c>
      <c r="C27" s="46">
        <f>MAX(0,Table!I27-75)</f>
        <v>6.2292861938476563</v>
      </c>
      <c r="D27" s="45" t="s">
        <v>224</v>
      </c>
      <c r="E27" s="45" t="s">
        <v>224</v>
      </c>
      <c r="F27" s="61" t="str">
        <f t="shared" si="0"/>
        <v>Off-Peak</v>
      </c>
    </row>
    <row r="28" spans="1:15" ht="12.75" customHeight="1" x14ac:dyDescent="0.2">
      <c r="A28" s="6"/>
      <c r="B28">
        <f t="shared" si="1"/>
        <v>21</v>
      </c>
      <c r="C28" s="46">
        <f>MAX(0,Table!I28-75)</f>
        <v>1.9945831298828125</v>
      </c>
      <c r="D28" s="45" t="s">
        <v>224</v>
      </c>
      <c r="E28" s="45" t="s">
        <v>224</v>
      </c>
      <c r="F28" s="61" t="str">
        <f t="shared" si="0"/>
        <v>Off-Peak</v>
      </c>
    </row>
    <row r="29" spans="1:15" ht="12.75" customHeight="1" x14ac:dyDescent="0.2">
      <c r="A29" s="6"/>
      <c r="B29">
        <f t="shared" si="1"/>
        <v>22</v>
      </c>
      <c r="C29" s="46">
        <f>MAX(0,Table!I29-75)</f>
        <v>0</v>
      </c>
      <c r="D29" s="45" t="s">
        <v>224</v>
      </c>
      <c r="E29" s="45" t="s">
        <v>224</v>
      </c>
      <c r="F29" s="61" t="str">
        <f t="shared" si="0"/>
        <v>Off-Peak</v>
      </c>
    </row>
    <row r="30" spans="1:15" ht="12.75" customHeight="1" x14ac:dyDescent="0.2">
      <c r="A30" s="6"/>
      <c r="B30">
        <f t="shared" si="1"/>
        <v>23</v>
      </c>
      <c r="C30" s="46">
        <f>MAX(0,Table!I30-75)</f>
        <v>0</v>
      </c>
      <c r="D30" s="45" t="s">
        <v>224</v>
      </c>
      <c r="E30" s="45" t="s">
        <v>224</v>
      </c>
      <c r="F30" s="61" t="str">
        <f t="shared" si="0"/>
        <v>Off-Peak</v>
      </c>
    </row>
    <row r="31" spans="1:15" ht="12.75" customHeight="1" x14ac:dyDescent="0.2">
      <c r="B31">
        <f t="shared" si="1"/>
        <v>24</v>
      </c>
      <c r="C31" s="46">
        <f>MAX(0,Table!I31-75)</f>
        <v>0</v>
      </c>
      <c r="D31" s="45" t="s">
        <v>224</v>
      </c>
      <c r="E31" s="45" t="s">
        <v>224</v>
      </c>
      <c r="F31" s="61" t="str">
        <f t="shared" si="0"/>
        <v>Off-Peak</v>
      </c>
      <c r="G31" s="38"/>
      <c r="H31" s="38"/>
      <c r="I31" s="38"/>
      <c r="J31" s="38"/>
      <c r="K31" s="38"/>
    </row>
    <row r="32" spans="1:15" ht="12.75" customHeight="1" x14ac:dyDescent="0.2">
      <c r="A32" s="38"/>
      <c r="F32" s="6"/>
      <c r="K32" s="46"/>
    </row>
    <row r="33" spans="1:7" ht="12.75" customHeight="1" x14ac:dyDescent="0.2">
      <c r="A33" s="38" t="s">
        <v>196</v>
      </c>
      <c r="B33" t="s">
        <v>195</v>
      </c>
      <c r="C33">
        <v>0.1</v>
      </c>
      <c r="D33">
        <v>0.3</v>
      </c>
      <c r="E33">
        <v>0.5</v>
      </c>
      <c r="F33">
        <v>0.7</v>
      </c>
      <c r="G33" s="6">
        <v>0.9</v>
      </c>
    </row>
    <row r="34" spans="1:7" ht="12.75" customHeight="1" x14ac:dyDescent="0.2">
      <c r="A34" s="38" t="s">
        <v>5</v>
      </c>
      <c r="B34" s="59">
        <f>DGET(data,"stderr_daily",_xlnm.Criteria)</f>
        <v>0.24355515837669373</v>
      </c>
      <c r="C34" s="58">
        <f>IF($B34=0,"n/a",NORMINV(C$33,Table!$H34,$B34))</f>
        <v>14.157418993281238</v>
      </c>
      <c r="D34" s="58">
        <f>IF($B34=0,"n/a",NORMINV(D$33,Table!$H34,$B34))</f>
        <v>14.341827037869926</v>
      </c>
      <c r="E34" s="58">
        <f>IF($B34=0,"n/a",NORMINV(E$33,Table!$H34,$B34))</f>
        <v>14.469547487795353</v>
      </c>
      <c r="F34" s="58">
        <f>IF($B34=0,"n/a",NORMINV(F$33,Table!$H34,$B34))</f>
        <v>14.59726793772078</v>
      </c>
      <c r="G34" s="58">
        <f>IF($B34=0,"n/a",NORMINV(G$33,Table!$H34,$B34))</f>
        <v>14.781675982309467</v>
      </c>
    </row>
    <row r="35" spans="1:7" ht="12.75" customHeight="1" x14ac:dyDescent="0.2">
      <c r="A35" t="s">
        <v>225</v>
      </c>
      <c r="B35" s="59">
        <f>DGET(data,"stderr_peak",_xlnm.Criteria)</f>
        <v>0.36968529224395752</v>
      </c>
      <c r="C35" s="58">
        <f>IF($B35=0,"n/a",NORMINV(C$33,Table!$H35,$B35))</f>
        <v>7.730201256704631</v>
      </c>
      <c r="D35" s="58">
        <f>IF($B35=0,"n/a",NORMINV(D$33,Table!$H35,$B35))</f>
        <v>8.0101088649453338</v>
      </c>
      <c r="E35" s="58">
        <f>IF($B35=0,"n/a",NORMINV(E$33,Table!$H35,$B35))</f>
        <v>8.2039720217386876</v>
      </c>
      <c r="F35" s="58">
        <f>IF($B35=0,"n/a",NORMINV(F$33,Table!$H35,$B35))</f>
        <v>8.3978351785320413</v>
      </c>
      <c r="G35" s="58">
        <f>IF($B35=0,"n/a",NORMINV(G$33,Table!$H35,$B35))</f>
        <v>8.677742786772745</v>
      </c>
    </row>
    <row r="36" spans="1:7" ht="12.75" customHeight="1" x14ac:dyDescent="0.2">
      <c r="A36" t="s">
        <v>228</v>
      </c>
      <c r="B36" s="59">
        <f>DGET(data,"stderr_partial",_xlnm.Criteria)</f>
        <v>0</v>
      </c>
      <c r="C36" s="71" t="str">
        <f>IF($B36=0,"n/a",NORMINV(C$33,Table!$H36,$B36))</f>
        <v>n/a</v>
      </c>
      <c r="D36" s="71" t="str">
        <f>IF($B36=0,"n/a",NORMINV(D$33,Table!$H36,$B36))</f>
        <v>n/a</v>
      </c>
      <c r="E36" s="71" t="str">
        <f>IF($B36=0,"n/a",NORMINV(E$33,Table!$H36,$B36))</f>
        <v>n/a</v>
      </c>
      <c r="F36" s="71" t="str">
        <f>IF($B36=0,"n/a",NORMINV(F$33,Table!$H36,$B36))</f>
        <v>n/a</v>
      </c>
      <c r="G36" s="71" t="str">
        <f>IF($B36=0,"n/a",NORMINV(G$33,Table!$H36,$B36))</f>
        <v>n/a</v>
      </c>
    </row>
    <row r="37" spans="1:7" ht="12.75" customHeight="1" x14ac:dyDescent="0.2">
      <c r="A37" s="39" t="s">
        <v>224</v>
      </c>
      <c r="B37" s="59">
        <f>DGET(data,"stderr_offpeak",_xlnm.Criteria)</f>
        <v>0.2523074746131897</v>
      </c>
      <c r="C37" s="58">
        <f>IF($B37=0,"n/a",NORMINV(C$33,Table!$H37,$B37))</f>
        <v>-2.2541386303467363</v>
      </c>
      <c r="D37" s="58">
        <f>IF($B37=0,"n/a",NORMINV(D$33,Table!$H37,$B37))</f>
        <v>-2.0631037603048261</v>
      </c>
      <c r="E37" s="58">
        <f>IF($B37=0,"n/a",NORMINV(E$33,Table!$H37,$B37))</f>
        <v>-1.9307935912575986</v>
      </c>
      <c r="F37" s="58">
        <f>IF($B37=0,"n/a",NORMINV(F$33,Table!$H37,$B37))</f>
        <v>-1.7984834222103709</v>
      </c>
      <c r="G37" s="58">
        <f>IF($B37=0,"n/a",NORMINV(G$33,Table!$H37,$B37))</f>
        <v>-1.6074485521684609</v>
      </c>
    </row>
    <row r="38" spans="1:7" x14ac:dyDescent="0.2">
      <c r="G38" s="6"/>
    </row>
    <row r="39" spans="1:7" x14ac:dyDescent="0.2">
      <c r="G39" s="6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C533"/>
  <sheetViews>
    <sheetView zoomScaleNormal="100" workbookViewId="0">
      <pane xSplit="8" ySplit="1" topLeftCell="I2" activePane="bottomRight" state="frozen"/>
      <selection pane="topRight"/>
      <selection pane="bottomLeft"/>
      <selection pane="bottomRight" sqref="A1:GB529"/>
    </sheetView>
  </sheetViews>
  <sheetFormatPr defaultRowHeight="12.75" x14ac:dyDescent="0.2"/>
  <cols>
    <col min="1" max="4" width="15.5703125" customWidth="1"/>
    <col min="5" max="5" width="16.42578125" customWidth="1"/>
    <col min="6" max="6" width="11.85546875" customWidth="1"/>
    <col min="7" max="7" width="16" customWidth="1"/>
    <col min="8" max="184" width="10.7109375" customWidth="1"/>
    <col min="185" max="185" width="12" bestFit="1" customWidth="1"/>
    <col min="186" max="186" width="9.28515625" customWidth="1"/>
    <col min="187" max="189" width="10.140625" bestFit="1" customWidth="1"/>
  </cols>
  <sheetData>
    <row r="1" spans="1:184" x14ac:dyDescent="0.2">
      <c r="A1" t="s">
        <v>234</v>
      </c>
      <c r="B1" t="s">
        <v>235</v>
      </c>
      <c r="C1" t="s">
        <v>236</v>
      </c>
      <c r="D1" t="s">
        <v>220</v>
      </c>
      <c r="E1" t="s">
        <v>221</v>
      </c>
      <c r="F1" t="s">
        <v>189</v>
      </c>
      <c r="G1" t="s">
        <v>197</v>
      </c>
      <c r="H1" t="s">
        <v>201</v>
      </c>
      <c r="I1" t="s">
        <v>154</v>
      </c>
      <c r="J1" t="s">
        <v>155</v>
      </c>
      <c r="K1" t="s">
        <v>156</v>
      </c>
      <c r="L1" t="s">
        <v>157</v>
      </c>
      <c r="M1" t="s">
        <v>158</v>
      </c>
      <c r="N1" t="s">
        <v>159</v>
      </c>
      <c r="O1" t="s">
        <v>160</v>
      </c>
      <c r="P1" t="s">
        <v>161</v>
      </c>
      <c r="Q1" t="s">
        <v>162</v>
      </c>
      <c r="R1" t="s">
        <v>163</v>
      </c>
      <c r="S1" t="s">
        <v>164</v>
      </c>
      <c r="T1" t="s">
        <v>165</v>
      </c>
      <c r="U1" t="s">
        <v>166</v>
      </c>
      <c r="V1" t="s">
        <v>167</v>
      </c>
      <c r="W1" t="s">
        <v>168</v>
      </c>
      <c r="X1" t="s">
        <v>169</v>
      </c>
      <c r="Y1" t="s">
        <v>170</v>
      </c>
      <c r="Z1" t="s">
        <v>171</v>
      </c>
      <c r="AA1" t="s">
        <v>172</v>
      </c>
      <c r="AB1" t="s">
        <v>173</v>
      </c>
      <c r="AC1" t="s">
        <v>174</v>
      </c>
      <c r="AD1" t="s">
        <v>175</v>
      </c>
      <c r="AE1" t="s">
        <v>176</v>
      </c>
      <c r="AF1" t="s">
        <v>177</v>
      </c>
      <c r="AG1" t="s">
        <v>9</v>
      </c>
      <c r="AH1" t="s">
        <v>10</v>
      </c>
      <c r="AI1" t="s">
        <v>11</v>
      </c>
      <c r="AJ1" t="s">
        <v>12</v>
      </c>
      <c r="AK1" t="s">
        <v>13</v>
      </c>
      <c r="AL1" t="s">
        <v>14</v>
      </c>
      <c r="AM1" t="s">
        <v>15</v>
      </c>
      <c r="AN1" t="s">
        <v>16</v>
      </c>
      <c r="AO1" t="s">
        <v>17</v>
      </c>
      <c r="AP1" t="s">
        <v>18</v>
      </c>
      <c r="AQ1" t="s">
        <v>19</v>
      </c>
      <c r="AR1" t="s">
        <v>20</v>
      </c>
      <c r="AS1" t="s">
        <v>21</v>
      </c>
      <c r="AT1" t="s">
        <v>22</v>
      </c>
      <c r="AU1" t="s">
        <v>23</v>
      </c>
      <c r="AV1" t="s">
        <v>24</v>
      </c>
      <c r="AW1" t="s">
        <v>25</v>
      </c>
      <c r="AX1" t="s">
        <v>26</v>
      </c>
      <c r="AY1" t="s">
        <v>27</v>
      </c>
      <c r="AZ1" t="s">
        <v>28</v>
      </c>
      <c r="BA1" t="s">
        <v>29</v>
      </c>
      <c r="BB1" t="s">
        <v>30</v>
      </c>
      <c r="BC1" t="s">
        <v>31</v>
      </c>
      <c r="BD1" t="s">
        <v>32</v>
      </c>
      <c r="BE1" t="s">
        <v>33</v>
      </c>
      <c r="BF1" t="s">
        <v>34</v>
      </c>
      <c r="BG1" t="s">
        <v>35</v>
      </c>
      <c r="BH1" t="s">
        <v>36</v>
      </c>
      <c r="BI1" t="s">
        <v>37</v>
      </c>
      <c r="BJ1" t="s">
        <v>38</v>
      </c>
      <c r="BK1" t="s">
        <v>39</v>
      </c>
      <c r="BL1" t="s">
        <v>40</v>
      </c>
      <c r="BM1" t="s">
        <v>41</v>
      </c>
      <c r="BN1" t="s">
        <v>42</v>
      </c>
      <c r="BO1" t="s">
        <v>43</v>
      </c>
      <c r="BP1" t="s">
        <v>44</v>
      </c>
      <c r="BQ1" t="s">
        <v>45</v>
      </c>
      <c r="BR1" t="s">
        <v>46</v>
      </c>
      <c r="BS1" t="s">
        <v>47</v>
      </c>
      <c r="BT1" t="s">
        <v>48</v>
      </c>
      <c r="BU1" t="s">
        <v>49</v>
      </c>
      <c r="BV1" t="s">
        <v>50</v>
      </c>
      <c r="BW1" t="s">
        <v>51</v>
      </c>
      <c r="BX1" t="s">
        <v>52</v>
      </c>
      <c r="BY1" t="s">
        <v>53</v>
      </c>
      <c r="BZ1" t="s">
        <v>54</v>
      </c>
      <c r="CA1" t="s">
        <v>55</v>
      </c>
      <c r="CB1" t="s">
        <v>56</v>
      </c>
      <c r="CC1" t="s">
        <v>57</v>
      </c>
      <c r="CD1" t="s">
        <v>58</v>
      </c>
      <c r="CE1" t="s">
        <v>59</v>
      </c>
      <c r="CF1" t="s">
        <v>60</v>
      </c>
      <c r="CG1" t="s">
        <v>61</v>
      </c>
      <c r="CH1" t="s">
        <v>62</v>
      </c>
      <c r="CI1" t="s">
        <v>63</v>
      </c>
      <c r="CJ1" t="s">
        <v>64</v>
      </c>
      <c r="CK1" t="s">
        <v>65</v>
      </c>
      <c r="CL1" t="s">
        <v>66</v>
      </c>
      <c r="CM1" t="s">
        <v>67</v>
      </c>
      <c r="CN1" t="s">
        <v>68</v>
      </c>
      <c r="CO1" t="s">
        <v>69</v>
      </c>
      <c r="CP1" t="s">
        <v>70</v>
      </c>
      <c r="CQ1" t="s">
        <v>71</v>
      </c>
      <c r="CR1" t="s">
        <v>72</v>
      </c>
      <c r="CS1" t="s">
        <v>73</v>
      </c>
      <c r="CT1" t="s">
        <v>74</v>
      </c>
      <c r="CU1" t="s">
        <v>75</v>
      </c>
      <c r="CV1" t="s">
        <v>76</v>
      </c>
      <c r="CW1" t="s">
        <v>77</v>
      </c>
      <c r="CX1" t="s">
        <v>78</v>
      </c>
      <c r="CY1" t="s">
        <v>79</v>
      </c>
      <c r="CZ1" t="s">
        <v>80</v>
      </c>
      <c r="DA1" t="s">
        <v>81</v>
      </c>
      <c r="DB1" t="s">
        <v>82</v>
      </c>
      <c r="DC1" t="s">
        <v>83</v>
      </c>
      <c r="DD1" t="s">
        <v>84</v>
      </c>
      <c r="DE1" t="s">
        <v>85</v>
      </c>
      <c r="DF1" t="s">
        <v>86</v>
      </c>
      <c r="DG1" t="s">
        <v>87</v>
      </c>
      <c r="DH1" t="s">
        <v>88</v>
      </c>
      <c r="DI1" t="s">
        <v>89</v>
      </c>
      <c r="DJ1" t="s">
        <v>90</v>
      </c>
      <c r="DK1" t="s">
        <v>91</v>
      </c>
      <c r="DL1" t="s">
        <v>92</v>
      </c>
      <c r="DM1" t="s">
        <v>93</v>
      </c>
      <c r="DN1" t="s">
        <v>94</v>
      </c>
      <c r="DO1" t="s">
        <v>95</v>
      </c>
      <c r="DP1" t="s">
        <v>96</v>
      </c>
      <c r="DQ1" t="s">
        <v>97</v>
      </c>
      <c r="DR1" t="s">
        <v>98</v>
      </c>
      <c r="DS1" t="s">
        <v>99</v>
      </c>
      <c r="DT1" t="s">
        <v>100</v>
      </c>
      <c r="DU1" t="s">
        <v>101</v>
      </c>
      <c r="DV1" t="s">
        <v>102</v>
      </c>
      <c r="DW1" t="s">
        <v>103</v>
      </c>
      <c r="DX1" t="s">
        <v>104</v>
      </c>
      <c r="DY1" t="s">
        <v>105</v>
      </c>
      <c r="DZ1" t="s">
        <v>106</v>
      </c>
      <c r="EA1" t="s">
        <v>107</v>
      </c>
      <c r="EB1" t="s">
        <v>108</v>
      </c>
      <c r="EC1" t="s">
        <v>109</v>
      </c>
      <c r="ED1" t="s">
        <v>110</v>
      </c>
      <c r="EE1" t="s">
        <v>111</v>
      </c>
      <c r="EF1" t="s">
        <v>112</v>
      </c>
      <c r="EG1" t="s">
        <v>113</v>
      </c>
      <c r="EH1" t="s">
        <v>114</v>
      </c>
      <c r="EI1" t="s">
        <v>115</v>
      </c>
      <c r="EJ1" t="s">
        <v>116</v>
      </c>
      <c r="EK1" t="s">
        <v>117</v>
      </c>
      <c r="EL1" t="s">
        <v>118</v>
      </c>
      <c r="EM1" t="s">
        <v>119</v>
      </c>
      <c r="EN1" t="s">
        <v>120</v>
      </c>
      <c r="EO1" t="s">
        <v>121</v>
      </c>
      <c r="EP1" t="s">
        <v>122</v>
      </c>
      <c r="EQ1" t="s">
        <v>123</v>
      </c>
      <c r="ER1" t="s">
        <v>124</v>
      </c>
      <c r="ES1" t="s">
        <v>125</v>
      </c>
      <c r="ET1" t="s">
        <v>126</v>
      </c>
      <c r="EU1" t="s">
        <v>127</v>
      </c>
      <c r="EV1" t="s">
        <v>128</v>
      </c>
      <c r="EW1" t="s">
        <v>129</v>
      </c>
      <c r="EX1" t="s">
        <v>130</v>
      </c>
      <c r="EY1" t="s">
        <v>131</v>
      </c>
      <c r="EZ1" t="s">
        <v>132</v>
      </c>
      <c r="FA1" t="s">
        <v>133</v>
      </c>
      <c r="FB1" t="s">
        <v>134</v>
      </c>
      <c r="FC1" t="s">
        <v>135</v>
      </c>
      <c r="FD1" t="s">
        <v>136</v>
      </c>
      <c r="FE1" t="s">
        <v>137</v>
      </c>
      <c r="FF1" t="s">
        <v>138</v>
      </c>
      <c r="FG1" t="s">
        <v>139</v>
      </c>
      <c r="FH1" t="s">
        <v>140</v>
      </c>
      <c r="FI1" t="s">
        <v>141</v>
      </c>
      <c r="FJ1" t="s">
        <v>142</v>
      </c>
      <c r="FK1" t="s">
        <v>143</v>
      </c>
      <c r="FL1" t="s">
        <v>144</v>
      </c>
      <c r="FM1" t="s">
        <v>145</v>
      </c>
      <c r="FN1" t="s">
        <v>146</v>
      </c>
      <c r="FO1" t="s">
        <v>147</v>
      </c>
      <c r="FP1" t="s">
        <v>148</v>
      </c>
      <c r="FQ1" t="s">
        <v>149</v>
      </c>
      <c r="FR1" t="s">
        <v>150</v>
      </c>
      <c r="FS1" t="s">
        <v>151</v>
      </c>
      <c r="FT1" t="s">
        <v>152</v>
      </c>
      <c r="FU1" t="s">
        <v>232</v>
      </c>
      <c r="FV1" t="s">
        <v>229</v>
      </c>
      <c r="FW1" t="s">
        <v>230</v>
      </c>
      <c r="FX1" t="s">
        <v>231</v>
      </c>
      <c r="FY1" t="s">
        <v>233</v>
      </c>
      <c r="FZ1" t="s">
        <v>238</v>
      </c>
      <c r="GA1" t="s">
        <v>239</v>
      </c>
      <c r="GB1" t="s">
        <v>240</v>
      </c>
    </row>
    <row r="2" spans="1:184" x14ac:dyDescent="0.2">
      <c r="A2" t="s">
        <v>186</v>
      </c>
      <c r="B2" t="s">
        <v>237</v>
      </c>
      <c r="C2" t="s">
        <v>2</v>
      </c>
      <c r="D2" t="s">
        <v>202</v>
      </c>
      <c r="E2" t="s">
        <v>204</v>
      </c>
      <c r="F2" t="s">
        <v>1</v>
      </c>
      <c r="G2" t="s">
        <v>198</v>
      </c>
      <c r="H2">
        <v>44875</v>
      </c>
      <c r="I2">
        <v>38.679218292236328</v>
      </c>
      <c r="J2">
        <v>35.814041137695313</v>
      </c>
      <c r="K2">
        <v>34.952358245849609</v>
      </c>
      <c r="L2">
        <v>35.055915832519531</v>
      </c>
      <c r="M2">
        <v>37.312973022460938</v>
      </c>
      <c r="N2">
        <v>44.027843475341797</v>
      </c>
      <c r="O2">
        <v>54.666645050048828</v>
      </c>
      <c r="P2">
        <v>60.898876190185547</v>
      </c>
      <c r="Q2">
        <v>56.301784515380859</v>
      </c>
      <c r="R2">
        <v>53.924015045166016</v>
      </c>
      <c r="S2">
        <v>51.92559814453125</v>
      </c>
      <c r="T2">
        <v>49.970008850097656</v>
      </c>
      <c r="U2">
        <v>48.457565307617188</v>
      </c>
      <c r="V2">
        <v>46.011127471923828</v>
      </c>
      <c r="W2">
        <v>44.597148895263672</v>
      </c>
      <c r="X2">
        <v>45.471317291259766</v>
      </c>
      <c r="Y2">
        <v>51.425693511962891</v>
      </c>
      <c r="Z2">
        <v>66.582748413085938</v>
      </c>
      <c r="AA2">
        <v>74.457023620605469</v>
      </c>
      <c r="AB2">
        <v>73.291114807128906</v>
      </c>
      <c r="AC2">
        <v>69.763999938964844</v>
      </c>
      <c r="AD2">
        <v>63.156940460205078</v>
      </c>
      <c r="AE2">
        <v>53.76739501953125</v>
      </c>
      <c r="AF2">
        <v>44.459281921386719</v>
      </c>
      <c r="AG2">
        <v>1.1003967523574829</v>
      </c>
      <c r="AH2">
        <v>0.26534682512283325</v>
      </c>
      <c r="AI2">
        <v>-0.24266926944255829</v>
      </c>
      <c r="AJ2">
        <v>-0.98119217157363892</v>
      </c>
      <c r="AK2">
        <v>-1.5753562450408936</v>
      </c>
      <c r="AL2">
        <v>-1.9503376483917236</v>
      </c>
      <c r="AM2">
        <v>-3.5526080131530762</v>
      </c>
      <c r="AN2">
        <v>-5.5464391708374023</v>
      </c>
      <c r="AO2">
        <v>-10.422060012817383</v>
      </c>
      <c r="AP2">
        <v>-10.13530158996582</v>
      </c>
      <c r="AQ2">
        <v>-6.9857487678527832</v>
      </c>
      <c r="AR2">
        <v>-2.4031894207000732</v>
      </c>
      <c r="AS2">
        <v>3.2694735527038574</v>
      </c>
      <c r="AT2">
        <v>4.5200080871582031</v>
      </c>
      <c r="AU2">
        <v>4.6012678146362305</v>
      </c>
      <c r="AV2">
        <v>4.8200035095214844</v>
      </c>
      <c r="AW2">
        <v>5.1017847061157227</v>
      </c>
      <c r="AX2">
        <v>4.2182984352111816</v>
      </c>
      <c r="AY2">
        <v>0.35444667935371399</v>
      </c>
      <c r="AZ2">
        <v>0.75399887561798096</v>
      </c>
      <c r="BA2">
        <v>1.3016757965087891</v>
      </c>
      <c r="BB2">
        <v>1.1414985656738281</v>
      </c>
      <c r="BC2">
        <v>1.4232766628265381</v>
      </c>
      <c r="BD2">
        <v>1.3830490112304688</v>
      </c>
      <c r="BE2">
        <v>1.3965883255004883</v>
      </c>
      <c r="BF2">
        <v>0.55673670768737793</v>
      </c>
      <c r="BG2">
        <v>4.9083203077316284E-2</v>
      </c>
      <c r="BH2">
        <v>-0.68553364276885986</v>
      </c>
      <c r="BI2">
        <v>-1.2683324813842773</v>
      </c>
      <c r="BJ2">
        <v>-1.6167620420455933</v>
      </c>
      <c r="BK2">
        <v>-3.1859972476959229</v>
      </c>
      <c r="BL2">
        <v>-5.1628227233886719</v>
      </c>
      <c r="BM2">
        <v>-10.038741111755371</v>
      </c>
      <c r="BN2">
        <v>-9.7605667114257813</v>
      </c>
      <c r="BO2">
        <v>-6.621488094329834</v>
      </c>
      <c r="BP2">
        <v>-2.0533626079559326</v>
      </c>
      <c r="BQ2">
        <v>3.601454496383667</v>
      </c>
      <c r="BR2">
        <v>4.8398289680480957</v>
      </c>
      <c r="BS2">
        <v>4.9141077995300293</v>
      </c>
      <c r="BT2">
        <v>5.1309552192687988</v>
      </c>
      <c r="BU2">
        <v>5.4241776466369629</v>
      </c>
      <c r="BV2">
        <v>4.5653467178344727</v>
      </c>
      <c r="BW2">
        <v>0.72225821018218994</v>
      </c>
      <c r="BX2">
        <v>1.1193474531173706</v>
      </c>
      <c r="BY2">
        <v>1.6582098007202148</v>
      </c>
      <c r="BZ2">
        <v>1.4855598211288452</v>
      </c>
      <c r="CA2">
        <v>1.7506511211395264</v>
      </c>
      <c r="CB2">
        <v>1.6906394958496094</v>
      </c>
      <c r="CC2">
        <v>1.6017297506332397</v>
      </c>
      <c r="CD2">
        <v>0.7585524320602417</v>
      </c>
      <c r="CE2">
        <v>0.25115007162094116</v>
      </c>
      <c r="CF2">
        <v>-0.48076140880584717</v>
      </c>
      <c r="CG2">
        <v>-1.055688738822937</v>
      </c>
      <c r="CH2">
        <v>-1.3857287168502808</v>
      </c>
      <c r="CI2">
        <v>-2.9320836067199707</v>
      </c>
      <c r="CJ2">
        <v>-4.8971309661865234</v>
      </c>
      <c r="CK2">
        <v>-9.7732563018798828</v>
      </c>
      <c r="CL2">
        <v>-9.5010271072387695</v>
      </c>
      <c r="CM2">
        <v>-6.3692021369934082</v>
      </c>
      <c r="CN2">
        <v>-1.8110735416412354</v>
      </c>
      <c r="CO2">
        <v>3.8313834667205811</v>
      </c>
      <c r="CP2">
        <v>5.0613360404968262</v>
      </c>
      <c r="CQ2">
        <v>5.1307802200317383</v>
      </c>
      <c r="CR2">
        <v>5.3463196754455566</v>
      </c>
      <c r="CS2">
        <v>5.6474661827087402</v>
      </c>
      <c r="CT2">
        <v>4.8057117462158203</v>
      </c>
      <c r="CU2">
        <v>0.97700333595275879</v>
      </c>
      <c r="CV2">
        <v>1.3723866939544678</v>
      </c>
      <c r="CW2">
        <v>1.905144214630127</v>
      </c>
      <c r="CX2">
        <v>1.7238556146621704</v>
      </c>
      <c r="CY2">
        <v>1.9773898124694824</v>
      </c>
      <c r="CZ2">
        <v>1.9036757946014404</v>
      </c>
      <c r="DA2">
        <v>1.8068711757659912</v>
      </c>
      <c r="DB2">
        <v>0.96036815643310547</v>
      </c>
      <c r="DC2">
        <v>0.45321694016456604</v>
      </c>
      <c r="DD2">
        <v>-0.27598920464515686</v>
      </c>
      <c r="DE2">
        <v>-0.84304499626159668</v>
      </c>
      <c r="DF2">
        <v>-1.1546953916549683</v>
      </c>
      <c r="DG2">
        <v>-2.6781699657440186</v>
      </c>
      <c r="DH2">
        <v>-4.631439208984375</v>
      </c>
      <c r="DI2">
        <v>-9.5077714920043945</v>
      </c>
      <c r="DJ2">
        <v>-9.2414875030517578</v>
      </c>
      <c r="DK2">
        <v>-6.1169161796569824</v>
      </c>
      <c r="DL2">
        <v>-1.5687845945358276</v>
      </c>
      <c r="DM2">
        <v>4.0613126754760742</v>
      </c>
      <c r="DN2">
        <v>5.2828431129455566</v>
      </c>
      <c r="DO2">
        <v>5.3474526405334473</v>
      </c>
      <c r="DP2">
        <v>5.5616841316223145</v>
      </c>
      <c r="DQ2">
        <v>5.8707547187805176</v>
      </c>
      <c r="DR2">
        <v>5.046076774597168</v>
      </c>
      <c r="DS2">
        <v>1.2317484617233276</v>
      </c>
      <c r="DT2">
        <v>1.6254259347915649</v>
      </c>
      <c r="DU2">
        <v>2.1520786285400391</v>
      </c>
      <c r="DV2">
        <v>1.9621514081954956</v>
      </c>
      <c r="DW2">
        <v>2.2041285037994385</v>
      </c>
      <c r="DX2">
        <v>2.1167120933532715</v>
      </c>
      <c r="DY2">
        <v>2.103062629699707</v>
      </c>
      <c r="DZ2">
        <v>1.2517580986022949</v>
      </c>
      <c r="EA2">
        <v>0.74496942758560181</v>
      </c>
      <c r="EB2">
        <v>1.9669365137815475E-2</v>
      </c>
      <c r="EC2">
        <v>-0.53602117300033569</v>
      </c>
      <c r="ED2">
        <v>-0.82111984491348267</v>
      </c>
      <c r="EE2">
        <v>-2.3115592002868652</v>
      </c>
      <c r="EF2">
        <v>-4.2478227615356445</v>
      </c>
      <c r="EG2">
        <v>-9.1244525909423828</v>
      </c>
      <c r="EH2">
        <v>-8.8667526245117188</v>
      </c>
      <c r="EI2">
        <v>-5.7526555061340332</v>
      </c>
      <c r="EJ2">
        <v>-1.2189576625823975</v>
      </c>
      <c r="EK2">
        <v>4.3932933807373047</v>
      </c>
      <c r="EL2">
        <v>5.6026639938354492</v>
      </c>
      <c r="EM2">
        <v>5.6602926254272461</v>
      </c>
      <c r="EN2">
        <v>5.8726358413696289</v>
      </c>
      <c r="EO2">
        <v>6.1931476593017578</v>
      </c>
      <c r="EP2">
        <v>5.393125057220459</v>
      </c>
      <c r="EQ2">
        <v>1.599560022354126</v>
      </c>
      <c r="ER2">
        <v>1.9907745122909546</v>
      </c>
      <c r="ES2">
        <v>2.5086126327514648</v>
      </c>
      <c r="ET2">
        <v>2.3062126636505127</v>
      </c>
      <c r="EU2">
        <v>2.5315029621124268</v>
      </c>
      <c r="EV2">
        <v>2.4243025779724121</v>
      </c>
      <c r="EW2">
        <v>45.822849273681641</v>
      </c>
      <c r="EX2">
        <v>45.100643157958984</v>
      </c>
      <c r="EY2">
        <v>44.533233642578125</v>
      </c>
      <c r="EZ2">
        <v>44.037456512451172</v>
      </c>
      <c r="FA2">
        <v>43.636177062988281</v>
      </c>
      <c r="FB2">
        <v>43.386009216308594</v>
      </c>
      <c r="FC2">
        <v>43.288749694824219</v>
      </c>
      <c r="FD2">
        <v>43.465446472167969</v>
      </c>
      <c r="FE2">
        <v>45.831333160400391</v>
      </c>
      <c r="FF2">
        <v>49.762832641601563</v>
      </c>
      <c r="FG2">
        <v>53.417652130126953</v>
      </c>
      <c r="FH2">
        <v>56.263572692871094</v>
      </c>
      <c r="FI2">
        <v>58.599090576171875</v>
      </c>
      <c r="FJ2">
        <v>60.354862213134766</v>
      </c>
      <c r="FK2">
        <v>61.396804809570313</v>
      </c>
      <c r="FL2">
        <v>61.26116943359375</v>
      </c>
      <c r="FM2">
        <v>59.412944793701172</v>
      </c>
      <c r="FN2">
        <v>56.114044189453125</v>
      </c>
      <c r="FO2">
        <v>53.581100463867188</v>
      </c>
      <c r="FP2">
        <v>51.829868316650391</v>
      </c>
      <c r="FQ2">
        <v>50.369941711425781</v>
      </c>
      <c r="FR2">
        <v>49.232795715332031</v>
      </c>
      <c r="FS2">
        <v>48.265094757080078</v>
      </c>
      <c r="FT2">
        <v>47.358791351318359</v>
      </c>
      <c r="FU2">
        <v>0.20583184063434601</v>
      </c>
      <c r="FV2">
        <v>0.27618709206581116</v>
      </c>
      <c r="FW2">
        <v>0</v>
      </c>
      <c r="FX2">
        <v>0.22434236109256744</v>
      </c>
      <c r="FY2">
        <v>7</v>
      </c>
      <c r="FZ2">
        <v>17.010000228881836</v>
      </c>
      <c r="GA2">
        <v>13076.23</v>
      </c>
      <c r="GB2">
        <v>1</v>
      </c>
    </row>
    <row r="3" spans="1:184" x14ac:dyDescent="0.2">
      <c r="A3" t="s">
        <v>186</v>
      </c>
      <c r="B3" t="s">
        <v>237</v>
      </c>
      <c r="C3" t="s">
        <v>2</v>
      </c>
      <c r="D3" t="s">
        <v>202</v>
      </c>
      <c r="E3" t="s">
        <v>204</v>
      </c>
      <c r="F3" t="s">
        <v>1</v>
      </c>
      <c r="G3" t="s">
        <v>200</v>
      </c>
      <c r="H3">
        <v>5261</v>
      </c>
      <c r="I3">
        <v>5.0210824012756348</v>
      </c>
      <c r="J3">
        <v>4.5858039855957031</v>
      </c>
      <c r="K3">
        <v>4.3681349754333496</v>
      </c>
      <c r="L3">
        <v>4.4111342430114746</v>
      </c>
      <c r="M3">
        <v>4.5946578979492188</v>
      </c>
      <c r="N3">
        <v>5.2153606414794922</v>
      </c>
      <c r="O3">
        <v>6.3375110626220703</v>
      </c>
      <c r="P3">
        <v>7.2802281379699707</v>
      </c>
      <c r="Q3">
        <v>6.8003020286560059</v>
      </c>
      <c r="R3">
        <v>6.5313735008239746</v>
      </c>
      <c r="S3">
        <v>6.2996325492858887</v>
      </c>
      <c r="T3">
        <v>6.1235947608947754</v>
      </c>
      <c r="U3">
        <v>5.9988937377929688</v>
      </c>
      <c r="V3">
        <v>5.7607955932617188</v>
      </c>
      <c r="W3">
        <v>5.6329708099365234</v>
      </c>
      <c r="X3">
        <v>5.8242387771606445</v>
      </c>
      <c r="Y3">
        <v>6.4580965042114258</v>
      </c>
      <c r="Z3">
        <v>7.7929644584655762</v>
      </c>
      <c r="AA3">
        <v>8.5877904891967773</v>
      </c>
      <c r="AB3">
        <v>8.606785774230957</v>
      </c>
      <c r="AC3">
        <v>8.3699741363525391</v>
      </c>
      <c r="AD3">
        <v>7.7988877296447754</v>
      </c>
      <c r="AE3">
        <v>6.7425427436828613</v>
      </c>
      <c r="AF3">
        <v>5.7545261383056641</v>
      </c>
      <c r="AG3">
        <v>-0.40044096112251282</v>
      </c>
      <c r="AH3">
        <v>-0.53818994760513306</v>
      </c>
      <c r="AI3">
        <v>-0.66390383243560791</v>
      </c>
      <c r="AJ3">
        <v>-0.71963530778884888</v>
      </c>
      <c r="AK3">
        <v>-0.66302406787872314</v>
      </c>
      <c r="AL3">
        <v>-0.78847038745880127</v>
      </c>
      <c r="AM3">
        <v>-0.82967269420623779</v>
      </c>
      <c r="AN3">
        <v>-0.80762910842895508</v>
      </c>
      <c r="AO3">
        <v>-1.441240668296814</v>
      </c>
      <c r="AP3">
        <v>-1.4569036960601807</v>
      </c>
      <c r="AQ3">
        <v>-1.1970632076263428</v>
      </c>
      <c r="AR3">
        <v>-0.69795119762420654</v>
      </c>
      <c r="AS3">
        <v>7.4813596904277802E-2</v>
      </c>
      <c r="AT3">
        <v>0.28790551424026489</v>
      </c>
      <c r="AU3">
        <v>0.38680580258369446</v>
      </c>
      <c r="AV3">
        <v>0.42139932513237</v>
      </c>
      <c r="AW3">
        <v>0.27263522148132324</v>
      </c>
      <c r="AX3">
        <v>6.8941838108003139E-3</v>
      </c>
      <c r="AY3">
        <v>-0.15019179880619049</v>
      </c>
      <c r="AZ3">
        <v>0.14106559753417969</v>
      </c>
      <c r="BA3">
        <v>0.30581247806549072</v>
      </c>
      <c r="BB3">
        <v>0.31792792677879333</v>
      </c>
      <c r="BC3">
        <v>-1.3802813366055489E-2</v>
      </c>
      <c r="BD3">
        <v>-0.15135875344276428</v>
      </c>
      <c r="BE3">
        <v>-0.22137133777141571</v>
      </c>
      <c r="BF3">
        <v>-0.36410298943519592</v>
      </c>
      <c r="BG3">
        <v>-0.49222069978713989</v>
      </c>
      <c r="BH3">
        <v>-0.54592174291610718</v>
      </c>
      <c r="BI3">
        <v>-0.48704725503921509</v>
      </c>
      <c r="BJ3">
        <v>-0.59929907321929932</v>
      </c>
      <c r="BK3">
        <v>-0.62336641550064087</v>
      </c>
      <c r="BL3">
        <v>-0.59152138233184814</v>
      </c>
      <c r="BM3">
        <v>-1.2251842021942139</v>
      </c>
      <c r="BN3">
        <v>-1.2459946870803833</v>
      </c>
      <c r="BO3">
        <v>-0.99032688140869141</v>
      </c>
      <c r="BP3">
        <v>-0.49793285131454468</v>
      </c>
      <c r="BQ3">
        <v>0.26542875170707703</v>
      </c>
      <c r="BR3">
        <v>0.47351810336112976</v>
      </c>
      <c r="BS3">
        <v>0.56890344619750977</v>
      </c>
      <c r="BT3">
        <v>0.60316324234008789</v>
      </c>
      <c r="BU3">
        <v>0.46144318580627441</v>
      </c>
      <c r="BV3">
        <v>0.20920248329639435</v>
      </c>
      <c r="BW3">
        <v>5.9652749449014664E-2</v>
      </c>
      <c r="BX3">
        <v>0.34984537959098816</v>
      </c>
      <c r="BY3">
        <v>0.51257562637329102</v>
      </c>
      <c r="BZ3">
        <v>0.51879256963729858</v>
      </c>
      <c r="CA3">
        <v>0.18032728135585785</v>
      </c>
      <c r="CB3">
        <v>3.3139195293188095E-2</v>
      </c>
      <c r="CC3">
        <v>-9.7348272800445557E-2</v>
      </c>
      <c r="CD3">
        <v>-0.24353089928627014</v>
      </c>
      <c r="CE3">
        <v>-0.37331348657608032</v>
      </c>
      <c r="CF3">
        <v>-0.42560824751853943</v>
      </c>
      <c r="CG3">
        <v>-0.36516627669334412</v>
      </c>
      <c r="CH3">
        <v>-0.468279629945755</v>
      </c>
      <c r="CI3">
        <v>-0.48047932982444763</v>
      </c>
      <c r="CJ3">
        <v>-0.44184583425521851</v>
      </c>
      <c r="CK3">
        <v>-1.0755441188812256</v>
      </c>
      <c r="CL3">
        <v>-1.0999197959899902</v>
      </c>
      <c r="CM3">
        <v>-0.84714186191558838</v>
      </c>
      <c r="CN3">
        <v>-0.35940077900886536</v>
      </c>
      <c r="CO3">
        <v>0.39744824171066284</v>
      </c>
      <c r="CP3">
        <v>0.60207283496856689</v>
      </c>
      <c r="CQ3">
        <v>0.69502371549606323</v>
      </c>
      <c r="CR3">
        <v>0.72905236482620239</v>
      </c>
      <c r="CS3">
        <v>0.59221100807189941</v>
      </c>
      <c r="CT3">
        <v>0.34932059049606323</v>
      </c>
      <c r="CU3">
        <v>0.2049904465675354</v>
      </c>
      <c r="CV3">
        <v>0.49444562196731567</v>
      </c>
      <c r="CW3">
        <v>0.65577918291091919</v>
      </c>
      <c r="CX3">
        <v>0.65791076421737671</v>
      </c>
      <c r="CY3">
        <v>0.31478118896484375</v>
      </c>
      <c r="CZ3">
        <v>0.16092191636562347</v>
      </c>
      <c r="DA3">
        <v>2.6674797758460045E-2</v>
      </c>
      <c r="DB3">
        <v>-0.12295879423618317</v>
      </c>
      <c r="DC3">
        <v>-0.25440627336502075</v>
      </c>
      <c r="DD3">
        <v>-0.30529475212097168</v>
      </c>
      <c r="DE3">
        <v>-0.24328528344631195</v>
      </c>
      <c r="DF3">
        <v>-0.33726015686988831</v>
      </c>
      <c r="DG3">
        <v>-0.33759224414825439</v>
      </c>
      <c r="DH3">
        <v>-0.29217028617858887</v>
      </c>
      <c r="DI3">
        <v>-0.92590409517288208</v>
      </c>
      <c r="DJ3">
        <v>-0.95384490489959717</v>
      </c>
      <c r="DK3">
        <v>-0.70395684242248535</v>
      </c>
      <c r="DL3">
        <v>-0.22086869180202484</v>
      </c>
      <c r="DM3">
        <v>0.52946770191192627</v>
      </c>
      <c r="DN3">
        <v>0.73062753677368164</v>
      </c>
      <c r="DO3">
        <v>0.8211439847946167</v>
      </c>
      <c r="DP3">
        <v>0.85494148731231689</v>
      </c>
      <c r="DQ3">
        <v>0.72297883033752441</v>
      </c>
      <c r="DR3">
        <v>0.48943871259689331</v>
      </c>
      <c r="DS3">
        <v>0.35032814741134644</v>
      </c>
      <c r="DT3">
        <v>0.63904589414596558</v>
      </c>
      <c r="DU3">
        <v>0.79898273944854736</v>
      </c>
      <c r="DV3">
        <v>0.79702895879745483</v>
      </c>
      <c r="DW3">
        <v>0.44923511147499084</v>
      </c>
      <c r="DX3">
        <v>0.28870463371276855</v>
      </c>
      <c r="DY3">
        <v>0.2057444155216217</v>
      </c>
      <c r="DZ3">
        <v>5.1128171384334564E-2</v>
      </c>
      <c r="EA3">
        <v>-8.2723118364810944E-2</v>
      </c>
      <c r="EB3">
        <v>-0.13158120214939117</v>
      </c>
      <c r="EC3">
        <v>-6.7308507859706879E-2</v>
      </c>
      <c r="ED3">
        <v>-0.14808887243270874</v>
      </c>
      <c r="EE3">
        <v>-0.13128596544265747</v>
      </c>
      <c r="EF3">
        <v>-7.6062560081481934E-2</v>
      </c>
      <c r="EG3">
        <v>-0.70984762907028198</v>
      </c>
      <c r="EH3">
        <v>-0.74293595552444458</v>
      </c>
      <c r="EI3">
        <v>-0.49722045660018921</v>
      </c>
      <c r="EJ3">
        <v>-2.0850373432040215E-2</v>
      </c>
      <c r="EK3">
        <v>0.72008287906646729</v>
      </c>
      <c r="EL3">
        <v>0.9162401556968689</v>
      </c>
      <c r="EM3">
        <v>1.0032416582107544</v>
      </c>
      <c r="EN3">
        <v>1.0367053747177124</v>
      </c>
      <c r="EO3">
        <v>0.91178679466247559</v>
      </c>
      <c r="EP3">
        <v>0.69174700975418091</v>
      </c>
      <c r="EQ3">
        <v>0.5601726770401001</v>
      </c>
      <c r="ER3">
        <v>0.84782564640045166</v>
      </c>
      <c r="ES3">
        <v>1.0057458877563477</v>
      </c>
      <c r="ET3">
        <v>0.99789363145828247</v>
      </c>
      <c r="EU3">
        <v>0.64336520433425903</v>
      </c>
      <c r="EV3">
        <v>0.47320258617401123</v>
      </c>
      <c r="EW3">
        <v>45.336650848388672</v>
      </c>
      <c r="EX3">
        <v>44.671779632568359</v>
      </c>
      <c r="EY3">
        <v>44.120304107666016</v>
      </c>
      <c r="EZ3">
        <v>43.613136291503906</v>
      </c>
      <c r="FA3">
        <v>43.183597564697266</v>
      </c>
      <c r="FB3">
        <v>42.947017669677734</v>
      </c>
      <c r="FC3">
        <v>42.802677154541016</v>
      </c>
      <c r="FD3">
        <v>43.070465087890625</v>
      </c>
      <c r="FE3">
        <v>45.213752746582031</v>
      </c>
      <c r="FF3">
        <v>49.129051208496094</v>
      </c>
      <c r="FG3">
        <v>52.915340423583984</v>
      </c>
      <c r="FH3">
        <v>55.728763580322266</v>
      </c>
      <c r="FI3">
        <v>57.928386688232422</v>
      </c>
      <c r="FJ3">
        <v>59.663867950439453</v>
      </c>
      <c r="FK3">
        <v>60.750869750976563</v>
      </c>
      <c r="FL3">
        <v>60.568870544433594</v>
      </c>
      <c r="FM3">
        <v>58.708683013916016</v>
      </c>
      <c r="FN3">
        <v>55.389797210693359</v>
      </c>
      <c r="FO3">
        <v>52.932209014892578</v>
      </c>
      <c r="FP3">
        <v>51.144287109375</v>
      </c>
      <c r="FQ3">
        <v>49.691368103027344</v>
      </c>
      <c r="FR3">
        <v>48.639480590820313</v>
      </c>
      <c r="FS3">
        <v>47.760040283203125</v>
      </c>
      <c r="FT3">
        <v>46.890739440917969</v>
      </c>
      <c r="FU3">
        <v>0.11804361641407013</v>
      </c>
      <c r="FV3">
        <v>0.16029977798461914</v>
      </c>
      <c r="FW3">
        <v>0</v>
      </c>
      <c r="FX3">
        <v>0.12828879058361053</v>
      </c>
      <c r="FY3">
        <v>7</v>
      </c>
      <c r="FZ3">
        <v>9.1400003433227539</v>
      </c>
      <c r="GA3">
        <v>2082.62</v>
      </c>
      <c r="GB3">
        <v>1</v>
      </c>
    </row>
    <row r="4" spans="1:184" x14ac:dyDescent="0.2">
      <c r="A4" t="s">
        <v>186</v>
      </c>
      <c r="B4" t="s">
        <v>237</v>
      </c>
      <c r="C4" t="s">
        <v>2</v>
      </c>
      <c r="D4" t="s">
        <v>202</v>
      </c>
      <c r="E4" t="s">
        <v>204</v>
      </c>
      <c r="F4" t="s">
        <v>1</v>
      </c>
      <c r="G4" t="s">
        <v>1</v>
      </c>
      <c r="H4">
        <v>50136</v>
      </c>
      <c r="I4">
        <v>43.792163848876953</v>
      </c>
      <c r="J4">
        <v>40.472942352294922</v>
      </c>
      <c r="K4">
        <v>39.371562957763672</v>
      </c>
      <c r="L4">
        <v>39.523944854736328</v>
      </c>
      <c r="M4">
        <v>41.949214935302734</v>
      </c>
      <c r="N4">
        <v>49.253341674804688</v>
      </c>
      <c r="O4">
        <v>60.990665435791016</v>
      </c>
      <c r="P4">
        <v>68.205665588378906</v>
      </c>
      <c r="Q4">
        <v>63.139793395996094</v>
      </c>
      <c r="R4">
        <v>60.494949340820313</v>
      </c>
      <c r="S4">
        <v>58.265270233154297</v>
      </c>
      <c r="T4">
        <v>56.143699645996094</v>
      </c>
      <c r="U4">
        <v>54.516487121582031</v>
      </c>
      <c r="V4">
        <v>51.841152191162109</v>
      </c>
      <c r="W4">
        <v>50.306514739990234</v>
      </c>
      <c r="X4">
        <v>51.388717651367188</v>
      </c>
      <c r="Y4">
        <v>57.964820861816406</v>
      </c>
      <c r="Z4">
        <v>74.373260498046875</v>
      </c>
      <c r="AA4">
        <v>83.01812744140625</v>
      </c>
      <c r="AB4">
        <v>81.900611877441406</v>
      </c>
      <c r="AC4">
        <v>78.170051574707031</v>
      </c>
      <c r="AD4">
        <v>71.030342102050781</v>
      </c>
      <c r="AE4">
        <v>60.592845916748047</v>
      </c>
      <c r="AF4">
        <v>50.316211700439453</v>
      </c>
      <c r="AG4">
        <v>0.85473227500915527</v>
      </c>
      <c r="AH4">
        <v>-0.1317867785692215</v>
      </c>
      <c r="AI4">
        <v>-0.78032690286636353</v>
      </c>
      <c r="AJ4">
        <v>-1.5657289028167725</v>
      </c>
      <c r="AK4">
        <v>-2.0743465423583984</v>
      </c>
      <c r="AL4">
        <v>-2.5702493190765381</v>
      </c>
      <c r="AM4">
        <v>-4.160524845123291</v>
      </c>
      <c r="AN4">
        <v>-6.069861888885498</v>
      </c>
      <c r="AO4">
        <v>-11.590926170349121</v>
      </c>
      <c r="AP4">
        <v>-11.33648681640625</v>
      </c>
      <c r="AQ4">
        <v>-7.954533576965332</v>
      </c>
      <c r="AR4">
        <v>-2.8904187679290771</v>
      </c>
      <c r="AS4">
        <v>3.5614135265350342</v>
      </c>
      <c r="AT4">
        <v>5.0295295715332031</v>
      </c>
      <c r="AU4">
        <v>5.2212772369384766</v>
      </c>
      <c r="AV4">
        <v>5.4754910469055176</v>
      </c>
      <c r="AW4">
        <v>5.5841488838195801</v>
      </c>
      <c r="AX4">
        <v>4.4240870475769043</v>
      </c>
      <c r="AY4">
        <v>0.4717685878276825</v>
      </c>
      <c r="AZ4">
        <v>1.2070503234863281</v>
      </c>
      <c r="BA4">
        <v>1.9342633485794067</v>
      </c>
      <c r="BB4">
        <v>1.7829718589782715</v>
      </c>
      <c r="BC4">
        <v>1.6531615257263184</v>
      </c>
      <c r="BD4">
        <v>1.4355999231338501</v>
      </c>
      <c r="BE4">
        <v>1.2067387104034424</v>
      </c>
      <c r="BF4">
        <v>0.2132604718208313</v>
      </c>
      <c r="BG4">
        <v>-0.43641379475593567</v>
      </c>
      <c r="BH4">
        <v>-1.2173703908920288</v>
      </c>
      <c r="BI4">
        <v>-1.7151912450790405</v>
      </c>
      <c r="BJ4">
        <v>-2.1812083721160889</v>
      </c>
      <c r="BK4">
        <v>-3.7338776588439941</v>
      </c>
      <c r="BL4">
        <v>-5.623291015625</v>
      </c>
      <c r="BM4">
        <v>-11.144636154174805</v>
      </c>
      <c r="BN4">
        <v>-10.900367736816406</v>
      </c>
      <c r="BO4">
        <v>-7.5296106338500977</v>
      </c>
      <c r="BP4">
        <v>-2.4814789295196533</v>
      </c>
      <c r="BQ4">
        <v>3.9499580860137939</v>
      </c>
      <c r="BR4">
        <v>5.405001163482666</v>
      </c>
      <c r="BS4">
        <v>5.5888690948486328</v>
      </c>
      <c r="BT4">
        <v>5.841315746307373</v>
      </c>
      <c r="BU4">
        <v>5.9636440277099609</v>
      </c>
      <c r="BV4">
        <v>4.8320498466491699</v>
      </c>
      <c r="BW4">
        <v>0.9014667272567749</v>
      </c>
      <c r="BX4">
        <v>1.6340688467025757</v>
      </c>
      <c r="BY4">
        <v>2.3527443408966064</v>
      </c>
      <c r="BZ4">
        <v>2.1875989437103271</v>
      </c>
      <c r="CA4">
        <v>2.0399491786956787</v>
      </c>
      <c r="CB4">
        <v>1.8002707958221436</v>
      </c>
      <c r="CC4">
        <v>1.4505372047424316</v>
      </c>
      <c r="CD4">
        <v>0.45223915576934814</v>
      </c>
      <c r="CE4">
        <v>-0.19822061061859131</v>
      </c>
      <c r="CF4">
        <v>-0.97609835863113403</v>
      </c>
      <c r="CG4">
        <v>-1.4664413928985596</v>
      </c>
      <c r="CH4">
        <v>-1.9117599725723267</v>
      </c>
      <c r="CI4">
        <v>-3.4383833408355713</v>
      </c>
      <c r="CJ4">
        <v>-5.3139972686767578</v>
      </c>
      <c r="CK4">
        <v>-10.835536003112793</v>
      </c>
      <c r="CL4">
        <v>-10.598313331604004</v>
      </c>
      <c r="CM4">
        <v>-7.2353105545043945</v>
      </c>
      <c r="CN4">
        <v>-2.1982483863830566</v>
      </c>
      <c r="CO4">
        <v>4.2190628051757813</v>
      </c>
      <c r="CP4">
        <v>5.6650514602661133</v>
      </c>
      <c r="CQ4">
        <v>5.8434619903564453</v>
      </c>
      <c r="CR4">
        <v>6.0946846008300781</v>
      </c>
      <c r="CS4">
        <v>6.2264809608459473</v>
      </c>
      <c r="CT4">
        <v>5.1146039962768555</v>
      </c>
      <c r="CU4">
        <v>1.199074387550354</v>
      </c>
      <c r="CV4">
        <v>1.9298205375671387</v>
      </c>
      <c r="CW4">
        <v>2.6425831317901611</v>
      </c>
      <c r="CX4">
        <v>2.4678423404693604</v>
      </c>
      <c r="CY4">
        <v>2.3078370094299316</v>
      </c>
      <c r="CZ4">
        <v>2.0528407096862793</v>
      </c>
      <c r="DA4">
        <v>1.6943356990814209</v>
      </c>
      <c r="DB4">
        <v>0.69121783971786499</v>
      </c>
      <c r="DC4">
        <v>3.9972573518753052E-2</v>
      </c>
      <c r="DD4">
        <v>-0.73482626676559448</v>
      </c>
      <c r="DE4">
        <v>-1.2176915407180786</v>
      </c>
      <c r="DF4">
        <v>-1.6423114538192749</v>
      </c>
      <c r="DG4">
        <v>-3.1428890228271484</v>
      </c>
      <c r="DH4">
        <v>-5.0047035217285156</v>
      </c>
      <c r="DI4">
        <v>-10.526435852050781</v>
      </c>
      <c r="DJ4">
        <v>-10.296258926391602</v>
      </c>
      <c r="DK4">
        <v>-6.9410104751586914</v>
      </c>
      <c r="DL4">
        <v>-1.91501784324646</v>
      </c>
      <c r="DM4">
        <v>4.4881677627563477</v>
      </c>
      <c r="DN4">
        <v>5.9251017570495605</v>
      </c>
      <c r="DO4">
        <v>6.0980548858642578</v>
      </c>
      <c r="DP4">
        <v>6.3480534553527832</v>
      </c>
      <c r="DQ4">
        <v>6.4893178939819336</v>
      </c>
      <c r="DR4">
        <v>5.397158145904541</v>
      </c>
      <c r="DS4">
        <v>1.4966820478439331</v>
      </c>
      <c r="DT4">
        <v>2.2255723476409912</v>
      </c>
      <c r="DU4">
        <v>2.9324219226837158</v>
      </c>
      <c r="DV4">
        <v>2.7480857372283936</v>
      </c>
      <c r="DW4">
        <v>2.5757248401641846</v>
      </c>
      <c r="DX4">
        <v>2.305410623550415</v>
      </c>
      <c r="DY4">
        <v>2.046342134475708</v>
      </c>
      <c r="DZ4">
        <v>1.0362651348114014</v>
      </c>
      <c r="EA4">
        <v>0.3838857114315033</v>
      </c>
      <c r="EB4">
        <v>-0.38646775484085083</v>
      </c>
      <c r="EC4">
        <v>-0.8585362434387207</v>
      </c>
      <c r="ED4">
        <v>-1.2532707452774048</v>
      </c>
      <c r="EE4">
        <v>-2.7162418365478516</v>
      </c>
      <c r="EF4">
        <v>-4.5581326484680176</v>
      </c>
      <c r="EG4">
        <v>-10.080145835876465</v>
      </c>
      <c r="EH4">
        <v>-9.8601398468017578</v>
      </c>
      <c r="EI4">
        <v>-6.516087532043457</v>
      </c>
      <c r="EJ4">
        <v>-1.5060780048370361</v>
      </c>
      <c r="EK4">
        <v>4.8767123222351074</v>
      </c>
      <c r="EL4">
        <v>6.3005733489990234</v>
      </c>
      <c r="EM4">
        <v>6.4656467437744141</v>
      </c>
      <c r="EN4">
        <v>6.7138781547546387</v>
      </c>
      <c r="EO4">
        <v>6.8688130378723145</v>
      </c>
      <c r="EP4">
        <v>5.8051209449768066</v>
      </c>
      <c r="EQ4">
        <v>1.9263801574707031</v>
      </c>
      <c r="ER4">
        <v>2.6525907516479492</v>
      </c>
      <c r="ES4">
        <v>3.3509030342102051</v>
      </c>
      <c r="ET4">
        <v>3.1527128219604492</v>
      </c>
      <c r="EU4">
        <v>2.9625124931335449</v>
      </c>
      <c r="EV4">
        <v>2.670081615447998</v>
      </c>
      <c r="EW4">
        <v>45.752975463867188</v>
      </c>
      <c r="EX4">
        <v>45.039119720458984</v>
      </c>
      <c r="EY4">
        <v>44.474411010742188</v>
      </c>
      <c r="EZ4">
        <v>43.977214813232422</v>
      </c>
      <c r="FA4">
        <v>43.574710845947266</v>
      </c>
      <c r="FB4">
        <v>43.328037261962891</v>
      </c>
      <c r="FC4">
        <v>43.22760009765625</v>
      </c>
      <c r="FD4">
        <v>43.416126251220703</v>
      </c>
      <c r="FE4">
        <v>45.753166198730469</v>
      </c>
      <c r="FF4">
        <v>49.681953430175781</v>
      </c>
      <c r="FG4">
        <v>53.352493286132813</v>
      </c>
      <c r="FH4">
        <v>56.192920684814453</v>
      </c>
      <c r="FI4">
        <v>58.510292053222656</v>
      </c>
      <c r="FJ4">
        <v>60.263084411621094</v>
      </c>
      <c r="FK4">
        <v>61.3115234375</v>
      </c>
      <c r="FL4">
        <v>61.168586730957031</v>
      </c>
      <c r="FM4">
        <v>59.318019866943359</v>
      </c>
      <c r="FN4">
        <v>56.021507263183594</v>
      </c>
      <c r="FO4">
        <v>53.502063751220703</v>
      </c>
      <c r="FP4">
        <v>51.747188568115234</v>
      </c>
      <c r="FQ4">
        <v>50.287544250488281</v>
      </c>
      <c r="FR4">
        <v>49.159332275390625</v>
      </c>
      <c r="FS4">
        <v>48.198879241943359</v>
      </c>
      <c r="FT4">
        <v>47.294300079345703</v>
      </c>
      <c r="FU4">
        <v>0.24082036316394806</v>
      </c>
      <c r="FV4">
        <v>0.32425150275230408</v>
      </c>
      <c r="FW4">
        <v>0</v>
      </c>
      <c r="FX4">
        <v>0.26226171851158142</v>
      </c>
      <c r="FY4">
        <v>7</v>
      </c>
      <c r="FZ4">
        <v>17.010000228881836</v>
      </c>
      <c r="GA4">
        <v>15158.84</v>
      </c>
      <c r="GB4">
        <v>1</v>
      </c>
    </row>
    <row r="5" spans="1:184" x14ac:dyDescent="0.2">
      <c r="A5" t="s">
        <v>186</v>
      </c>
      <c r="B5" t="s">
        <v>237</v>
      </c>
      <c r="C5" t="s">
        <v>2</v>
      </c>
      <c r="D5" t="s">
        <v>202</v>
      </c>
      <c r="E5" t="s">
        <v>204</v>
      </c>
      <c r="F5" t="s">
        <v>178</v>
      </c>
      <c r="G5" t="s">
        <v>1</v>
      </c>
      <c r="H5">
        <v>17842</v>
      </c>
      <c r="I5">
        <v>14.618855476379395</v>
      </c>
      <c r="J5">
        <v>13.252806663513184</v>
      </c>
      <c r="K5">
        <v>12.738949775695801</v>
      </c>
      <c r="L5">
        <v>12.644974708557129</v>
      </c>
      <c r="M5">
        <v>13.164714813232422</v>
      </c>
      <c r="N5">
        <v>14.709760665893555</v>
      </c>
      <c r="O5">
        <v>17.793769836425781</v>
      </c>
      <c r="P5">
        <v>19.933994293212891</v>
      </c>
      <c r="Q5">
        <v>18.4356689453125</v>
      </c>
      <c r="R5">
        <v>18.091676712036133</v>
      </c>
      <c r="S5">
        <v>17.861053466796875</v>
      </c>
      <c r="T5">
        <v>17.587718963623047</v>
      </c>
      <c r="U5">
        <v>17.396821975708008</v>
      </c>
      <c r="V5">
        <v>16.720535278320313</v>
      </c>
      <c r="W5">
        <v>16.208684921264648</v>
      </c>
      <c r="X5">
        <v>16.317073822021484</v>
      </c>
      <c r="Y5">
        <v>18.142742156982422</v>
      </c>
      <c r="Z5">
        <v>23.71574592590332</v>
      </c>
      <c r="AA5">
        <v>26.977663040161133</v>
      </c>
      <c r="AB5">
        <v>26.798385620117188</v>
      </c>
      <c r="AC5">
        <v>25.88627815246582</v>
      </c>
      <c r="AD5">
        <v>23.890018463134766</v>
      </c>
      <c r="AE5">
        <v>20.637994766235352</v>
      </c>
      <c r="AF5">
        <v>17.084781646728516</v>
      </c>
      <c r="AG5">
        <v>0.23127774894237518</v>
      </c>
      <c r="AH5">
        <v>-0.19547796249389648</v>
      </c>
      <c r="AI5">
        <v>-0.33747702836990356</v>
      </c>
      <c r="AJ5">
        <v>-0.38800975680351257</v>
      </c>
      <c r="AK5">
        <v>-0.24058444797992706</v>
      </c>
      <c r="AL5">
        <v>-0.29391640424728394</v>
      </c>
      <c r="AM5">
        <v>-0.85904014110565186</v>
      </c>
      <c r="AN5">
        <v>-1.6645387411117554</v>
      </c>
      <c r="AO5">
        <v>-4.0021896362304688</v>
      </c>
      <c r="AP5">
        <v>-3.9033677577972412</v>
      </c>
      <c r="AQ5">
        <v>-2.9171257019042969</v>
      </c>
      <c r="AR5">
        <v>-1.2029600143432617</v>
      </c>
      <c r="AS5">
        <v>0.84349757432937622</v>
      </c>
      <c r="AT5">
        <v>1.3160322904586792</v>
      </c>
      <c r="AU5">
        <v>1.3514726161956787</v>
      </c>
      <c r="AV5">
        <v>1.2432656288146973</v>
      </c>
      <c r="AW5">
        <v>1.2660454511642456</v>
      </c>
      <c r="AX5">
        <v>0.91871088743209839</v>
      </c>
      <c r="AY5">
        <v>0.21221227943897247</v>
      </c>
      <c r="AZ5">
        <v>0.1610160619020462</v>
      </c>
      <c r="BA5">
        <v>0.27988982200622559</v>
      </c>
      <c r="BB5">
        <v>0.23506066203117371</v>
      </c>
      <c r="BC5">
        <v>0.3852885365486145</v>
      </c>
      <c r="BD5">
        <v>0.44296517968177795</v>
      </c>
      <c r="BE5">
        <v>0.38430532813072205</v>
      </c>
      <c r="BF5">
        <v>-4.617687314748764E-2</v>
      </c>
      <c r="BG5">
        <v>-0.18999747931957245</v>
      </c>
      <c r="BH5">
        <v>-0.24067844450473785</v>
      </c>
      <c r="BI5">
        <v>-9.2285580933094025E-2</v>
      </c>
      <c r="BJ5">
        <v>-0.13885009288787842</v>
      </c>
      <c r="BK5">
        <v>-0.69085466861724854</v>
      </c>
      <c r="BL5">
        <v>-1.4854235649108887</v>
      </c>
      <c r="BM5">
        <v>-3.8188807964324951</v>
      </c>
      <c r="BN5">
        <v>-3.7190659046173096</v>
      </c>
      <c r="BO5">
        <v>-2.7343282699584961</v>
      </c>
      <c r="BP5">
        <v>-1.0249836444854736</v>
      </c>
      <c r="BQ5">
        <v>1.0155383348464966</v>
      </c>
      <c r="BR5">
        <v>1.4836643934249878</v>
      </c>
      <c r="BS5">
        <v>1.515576958656311</v>
      </c>
      <c r="BT5">
        <v>1.4058142900466919</v>
      </c>
      <c r="BU5">
        <v>1.4320776462554932</v>
      </c>
      <c r="BV5">
        <v>1.0972286462783813</v>
      </c>
      <c r="BW5">
        <v>0.39928719401359558</v>
      </c>
      <c r="BX5">
        <v>0.34779989719390869</v>
      </c>
      <c r="BY5">
        <v>0.46362566947937012</v>
      </c>
      <c r="BZ5">
        <v>0.41300049424171448</v>
      </c>
      <c r="CA5">
        <v>0.55479300022125244</v>
      </c>
      <c r="CB5">
        <v>0.60282152891159058</v>
      </c>
      <c r="CC5">
        <v>0.49029174447059631</v>
      </c>
      <c r="CD5">
        <v>5.7228609919548035E-2</v>
      </c>
      <c r="CE5">
        <v>-8.7853603065013885E-2</v>
      </c>
      <c r="CF5">
        <v>-0.1386372298002243</v>
      </c>
      <c r="CG5">
        <v>1.0425757616758347E-2</v>
      </c>
      <c r="CH5">
        <v>-3.1451642513275146E-2</v>
      </c>
      <c r="CI5">
        <v>-0.57436990737915039</v>
      </c>
      <c r="CJ5">
        <v>-1.3613690137863159</v>
      </c>
      <c r="CK5">
        <v>-3.6919217109680176</v>
      </c>
      <c r="CL5">
        <v>-3.591418981552124</v>
      </c>
      <c r="CM5">
        <v>-2.6077232360839844</v>
      </c>
      <c r="CN5">
        <v>-0.9017176628112793</v>
      </c>
      <c r="CO5">
        <v>1.1346931457519531</v>
      </c>
      <c r="CP5">
        <v>1.5997658967971802</v>
      </c>
      <c r="CQ5">
        <v>1.6292350292205811</v>
      </c>
      <c r="CR5">
        <v>1.518394947052002</v>
      </c>
      <c r="CS5">
        <v>1.547071099281311</v>
      </c>
      <c r="CT5">
        <v>1.2208694219589233</v>
      </c>
      <c r="CU5">
        <v>0.52885472774505615</v>
      </c>
      <c r="CV5">
        <v>0.47716578841209412</v>
      </c>
      <c r="CW5">
        <v>0.59088057279586792</v>
      </c>
      <c r="CX5">
        <v>0.53624105453491211</v>
      </c>
      <c r="CY5">
        <v>0.67219126224517822</v>
      </c>
      <c r="CZ5">
        <v>0.71353757381439209</v>
      </c>
      <c r="DA5">
        <v>0.59627819061279297</v>
      </c>
      <c r="DB5">
        <v>0.16063408553600311</v>
      </c>
      <c r="DC5">
        <v>1.4290273189544678E-2</v>
      </c>
      <c r="DD5">
        <v>-3.6596007645130157E-2</v>
      </c>
      <c r="DE5">
        <v>0.11313709616661072</v>
      </c>
      <c r="DF5">
        <v>7.5946815311908722E-2</v>
      </c>
      <c r="DG5">
        <v>-0.45788514614105225</v>
      </c>
      <c r="DH5">
        <v>-1.2373144626617432</v>
      </c>
      <c r="DI5">
        <v>-3.56496262550354</v>
      </c>
      <c r="DJ5">
        <v>-3.4637720584869385</v>
      </c>
      <c r="DK5">
        <v>-2.4811182022094727</v>
      </c>
      <c r="DL5">
        <v>-0.77845174074172974</v>
      </c>
      <c r="DM5">
        <v>1.2538479566574097</v>
      </c>
      <c r="DN5">
        <v>1.7158674001693726</v>
      </c>
      <c r="DO5">
        <v>1.7428930997848511</v>
      </c>
      <c r="DP5">
        <v>1.630975604057312</v>
      </c>
      <c r="DQ5">
        <v>1.6620645523071289</v>
      </c>
      <c r="DR5">
        <v>1.3445101976394653</v>
      </c>
      <c r="DS5">
        <v>0.65842223167419434</v>
      </c>
      <c r="DT5">
        <v>0.60653167963027954</v>
      </c>
      <c r="DU5">
        <v>0.71813547611236572</v>
      </c>
      <c r="DV5">
        <v>0.65948164463043213</v>
      </c>
      <c r="DW5">
        <v>0.789589524269104</v>
      </c>
      <c r="DX5">
        <v>0.8242536187171936</v>
      </c>
      <c r="DY5">
        <v>0.74930572509765625</v>
      </c>
      <c r="DZ5">
        <v>0.30993518233299255</v>
      </c>
      <c r="EA5">
        <v>0.1617698073387146</v>
      </c>
      <c r="EB5">
        <v>0.11073531210422516</v>
      </c>
      <c r="EC5">
        <v>0.26143595576286316</v>
      </c>
      <c r="ED5">
        <v>0.23101313412189484</v>
      </c>
      <c r="EE5">
        <v>-0.28969967365264893</v>
      </c>
      <c r="EF5">
        <v>-1.0581992864608765</v>
      </c>
      <c r="EG5">
        <v>-3.3816535472869873</v>
      </c>
      <c r="EH5">
        <v>-3.2794702053070068</v>
      </c>
      <c r="EI5">
        <v>-2.2983207702636719</v>
      </c>
      <c r="EJ5">
        <v>-0.6004752516746521</v>
      </c>
      <c r="EK5">
        <v>1.4258887767791748</v>
      </c>
      <c r="EL5">
        <v>1.8834995031356812</v>
      </c>
      <c r="EM5">
        <v>1.9069974422454834</v>
      </c>
      <c r="EN5">
        <v>1.7935242652893066</v>
      </c>
      <c r="EO5">
        <v>1.8280967473983765</v>
      </c>
      <c r="EP5">
        <v>1.5230278968811035</v>
      </c>
      <c r="EQ5">
        <v>0.84549719095230103</v>
      </c>
      <c r="ER5">
        <v>0.79331552982330322</v>
      </c>
      <c r="ES5">
        <v>0.90187132358551025</v>
      </c>
      <c r="ET5">
        <v>0.83742141723632813</v>
      </c>
      <c r="EU5">
        <v>0.95909398794174194</v>
      </c>
      <c r="EV5">
        <v>0.98410993814468384</v>
      </c>
      <c r="EW5">
        <v>47.873268127441406</v>
      </c>
      <c r="EX5">
        <v>46.998172760009766</v>
      </c>
      <c r="EY5">
        <v>46.343235015869141</v>
      </c>
      <c r="EZ5">
        <v>45.890830993652344</v>
      </c>
      <c r="FA5">
        <v>45.600330352783203</v>
      </c>
      <c r="FB5">
        <v>45.398319244384766</v>
      </c>
      <c r="FC5">
        <v>45.442760467529297</v>
      </c>
      <c r="FD5">
        <v>45.823665618896484</v>
      </c>
      <c r="FE5">
        <v>48.483760833740234</v>
      </c>
      <c r="FF5">
        <v>51.744220733642578</v>
      </c>
      <c r="FG5">
        <v>54.773277282714844</v>
      </c>
      <c r="FH5">
        <v>57.338531494140625</v>
      </c>
      <c r="FI5">
        <v>59.587028503417969</v>
      </c>
      <c r="FJ5">
        <v>61.323162078857422</v>
      </c>
      <c r="FK5">
        <v>62.316539764404297</v>
      </c>
      <c r="FL5">
        <v>62.291122436523438</v>
      </c>
      <c r="FM5">
        <v>60.929439544677734</v>
      </c>
      <c r="FN5">
        <v>58.050823211669922</v>
      </c>
      <c r="FO5">
        <v>55.920146942138672</v>
      </c>
      <c r="FP5">
        <v>54.345062255859375</v>
      </c>
      <c r="FQ5">
        <v>52.899242401123047</v>
      </c>
      <c r="FR5">
        <v>51.700527191162109</v>
      </c>
      <c r="FS5">
        <v>50.599422454833984</v>
      </c>
      <c r="FT5">
        <v>49.541477203369141</v>
      </c>
      <c r="FU5">
        <v>0.10317740589380264</v>
      </c>
      <c r="FV5">
        <v>0.14327389001846313</v>
      </c>
      <c r="FW5">
        <v>0</v>
      </c>
      <c r="FX5">
        <v>0.11144935339689255</v>
      </c>
      <c r="FY5">
        <v>7</v>
      </c>
      <c r="FZ5">
        <v>17.010000228881836</v>
      </c>
      <c r="GA5">
        <v>5213.49</v>
      </c>
      <c r="GB5">
        <v>1</v>
      </c>
    </row>
    <row r="6" spans="1:184" x14ac:dyDescent="0.2">
      <c r="A6" t="s">
        <v>186</v>
      </c>
      <c r="B6" t="s">
        <v>237</v>
      </c>
      <c r="C6" t="s">
        <v>2</v>
      </c>
      <c r="D6" t="s">
        <v>202</v>
      </c>
      <c r="E6" t="s">
        <v>204</v>
      </c>
      <c r="F6" t="s">
        <v>179</v>
      </c>
      <c r="G6" t="s">
        <v>1</v>
      </c>
      <c r="H6">
        <v>3060</v>
      </c>
      <c r="I6">
        <v>2.787050724029541</v>
      </c>
      <c r="J6">
        <v>2.6433212757110596</v>
      </c>
      <c r="K6">
        <v>2.6054728031158447</v>
      </c>
      <c r="L6">
        <v>2.7096741199493408</v>
      </c>
      <c r="M6">
        <v>2.8338353633880615</v>
      </c>
      <c r="N6">
        <v>3.3397045135498047</v>
      </c>
      <c r="O6">
        <v>4.1727519035339355</v>
      </c>
      <c r="P6">
        <v>4.5389976501464844</v>
      </c>
      <c r="Q6">
        <v>4.3608078956604004</v>
      </c>
      <c r="R6">
        <v>4.2056083679199219</v>
      </c>
      <c r="S6">
        <v>3.981360912322998</v>
      </c>
      <c r="T6">
        <v>3.768573522567749</v>
      </c>
      <c r="U6">
        <v>3.5584783554077148</v>
      </c>
      <c r="V6">
        <v>3.2823503017425537</v>
      </c>
      <c r="W6">
        <v>3.1909070014953613</v>
      </c>
      <c r="X6">
        <v>3.2770705223083496</v>
      </c>
      <c r="Y6">
        <v>3.7900562286376953</v>
      </c>
      <c r="Z6">
        <v>4.7600264549255371</v>
      </c>
      <c r="AA6">
        <v>5.0927085876464844</v>
      </c>
      <c r="AB6">
        <v>5.019463062286377</v>
      </c>
      <c r="AC6">
        <v>4.7570667266845703</v>
      </c>
      <c r="AD6">
        <v>4.2869014739990234</v>
      </c>
      <c r="AE6">
        <v>3.6300501823425293</v>
      </c>
      <c r="AF6">
        <v>3.059727668762207</v>
      </c>
      <c r="AG6">
        <v>-0.23893770575523376</v>
      </c>
      <c r="AH6">
        <v>-0.27475038170814514</v>
      </c>
      <c r="AI6">
        <v>-0.41890326142311096</v>
      </c>
      <c r="AJ6">
        <v>-0.58663135766983032</v>
      </c>
      <c r="AK6">
        <v>-0.7864995002746582</v>
      </c>
      <c r="AL6">
        <v>-1.0682673454284668</v>
      </c>
      <c r="AM6">
        <v>-0.97833245992660522</v>
      </c>
      <c r="AN6">
        <v>-0.87925136089324951</v>
      </c>
      <c r="AO6">
        <v>-0.75724124908447266</v>
      </c>
      <c r="AP6">
        <v>-0.6139112114906311</v>
      </c>
      <c r="AQ6">
        <v>-0.32135820388793945</v>
      </c>
      <c r="AR6">
        <v>4.2909000068902969E-2</v>
      </c>
      <c r="AS6">
        <v>0.36791771650314331</v>
      </c>
      <c r="AT6">
        <v>0.35376906394958496</v>
      </c>
      <c r="AU6">
        <v>0.31826949119567871</v>
      </c>
      <c r="AV6">
        <v>0.33855557441711426</v>
      </c>
      <c r="AW6">
        <v>0.4463578462600708</v>
      </c>
      <c r="AX6">
        <v>0.38453486561775208</v>
      </c>
      <c r="AY6">
        <v>0.1330103874206543</v>
      </c>
      <c r="AZ6">
        <v>0.15871235728263855</v>
      </c>
      <c r="BA6">
        <v>-2.1469315979629755E-3</v>
      </c>
      <c r="BB6">
        <v>-0.1143447533249855</v>
      </c>
      <c r="BC6">
        <v>-0.22372104227542877</v>
      </c>
      <c r="BD6">
        <v>-0.23203064501285553</v>
      </c>
      <c r="BE6">
        <v>-0.12759941816329956</v>
      </c>
      <c r="BF6">
        <v>-0.16351467370986938</v>
      </c>
      <c r="BG6">
        <v>-0.30623221397399902</v>
      </c>
      <c r="BH6">
        <v>-0.46928119659423828</v>
      </c>
      <c r="BI6">
        <v>-0.66702842712402344</v>
      </c>
      <c r="BJ6">
        <v>-0.93854784965515137</v>
      </c>
      <c r="BK6">
        <v>-0.83942222595214844</v>
      </c>
      <c r="BL6">
        <v>-0.73602133989334106</v>
      </c>
      <c r="BM6">
        <v>-0.61368650197982788</v>
      </c>
      <c r="BN6">
        <v>-0.47355848550796509</v>
      </c>
      <c r="BO6">
        <v>-0.18738129734992981</v>
      </c>
      <c r="BP6">
        <v>0.17080883681774139</v>
      </c>
      <c r="BQ6">
        <v>0.48843586444854736</v>
      </c>
      <c r="BR6">
        <v>0.46948829293251038</v>
      </c>
      <c r="BS6">
        <v>0.43317058682441711</v>
      </c>
      <c r="BT6">
        <v>0.45301347970962524</v>
      </c>
      <c r="BU6">
        <v>0.56440621614456177</v>
      </c>
      <c r="BV6">
        <v>0.51045262813568115</v>
      </c>
      <c r="BW6">
        <v>0.26529893279075623</v>
      </c>
      <c r="BX6">
        <v>0.29024046659469604</v>
      </c>
      <c r="BY6">
        <v>0.12768660485744476</v>
      </c>
      <c r="BZ6">
        <v>1.1949233710765839E-2</v>
      </c>
      <c r="CA6">
        <v>-0.10282330960035324</v>
      </c>
      <c r="CB6">
        <v>-0.11854454874992371</v>
      </c>
      <c r="CC6">
        <v>-5.048685148358345E-2</v>
      </c>
      <c r="CD6">
        <v>-8.6473174393177032E-2</v>
      </c>
      <c r="CE6">
        <v>-0.22819657623767853</v>
      </c>
      <c r="CF6">
        <v>-0.3880048394203186</v>
      </c>
      <c r="CG6">
        <v>-0.58428311347961426</v>
      </c>
      <c r="CH6">
        <v>-0.84870451688766479</v>
      </c>
      <c r="CI6">
        <v>-0.74321341514587402</v>
      </c>
      <c r="CJ6">
        <v>-0.63682073354721069</v>
      </c>
      <c r="CK6">
        <v>-0.51426094770431519</v>
      </c>
      <c r="CL6">
        <v>-0.37635061144828796</v>
      </c>
      <c r="CM6">
        <v>-9.4589300453662872E-2</v>
      </c>
      <c r="CN6">
        <v>0.25939187407493591</v>
      </c>
      <c r="CO6">
        <v>0.57190638780593872</v>
      </c>
      <c r="CP6">
        <v>0.54963511228561401</v>
      </c>
      <c r="CQ6">
        <v>0.51275074481964111</v>
      </c>
      <c r="CR6">
        <v>0.53228670358657837</v>
      </c>
      <c r="CS6">
        <v>0.64616620540618896</v>
      </c>
      <c r="CT6">
        <v>0.59766292572021484</v>
      </c>
      <c r="CU6">
        <v>0.35692155361175537</v>
      </c>
      <c r="CV6">
        <v>0.38133645057678223</v>
      </c>
      <c r="CW6">
        <v>0.21760892868041992</v>
      </c>
      <c r="CX6">
        <v>9.9420063197612762E-2</v>
      </c>
      <c r="CY6">
        <v>-1.9089903682470322E-2</v>
      </c>
      <c r="CZ6">
        <v>-3.9944417774677277E-2</v>
      </c>
      <c r="DA6">
        <v>2.6625709608197212E-2</v>
      </c>
      <c r="DB6">
        <v>-9.4316685572266579E-3</v>
      </c>
      <c r="DC6">
        <v>-0.15016095340251923</v>
      </c>
      <c r="DD6">
        <v>-0.30672848224639893</v>
      </c>
      <c r="DE6">
        <v>-0.50153779983520508</v>
      </c>
      <c r="DF6">
        <v>-0.75886118412017822</v>
      </c>
      <c r="DG6">
        <v>-0.64700460433959961</v>
      </c>
      <c r="DH6">
        <v>-0.53762012720108032</v>
      </c>
      <c r="DI6">
        <v>-0.41483539342880249</v>
      </c>
      <c r="DJ6">
        <v>-0.27914273738861084</v>
      </c>
      <c r="DK6">
        <v>-1.7973055364564061E-3</v>
      </c>
      <c r="DL6">
        <v>0.34797489643096924</v>
      </c>
      <c r="DM6">
        <v>0.65537691116333008</v>
      </c>
      <c r="DN6">
        <v>0.62978190183639526</v>
      </c>
      <c r="DO6">
        <v>0.59233087301254272</v>
      </c>
      <c r="DP6">
        <v>0.61155992746353149</v>
      </c>
      <c r="DQ6">
        <v>0.72792619466781616</v>
      </c>
      <c r="DR6">
        <v>0.68487322330474854</v>
      </c>
      <c r="DS6">
        <v>0.44854417443275452</v>
      </c>
      <c r="DT6">
        <v>0.47243243455886841</v>
      </c>
      <c r="DU6">
        <v>0.30753123760223389</v>
      </c>
      <c r="DV6">
        <v>0.18689090013504028</v>
      </c>
      <c r="DW6">
        <v>6.4643502235412598E-2</v>
      </c>
      <c r="DX6">
        <v>3.8655713200569153E-2</v>
      </c>
      <c r="DY6">
        <v>0.13796399533748627</v>
      </c>
      <c r="DZ6">
        <v>0.10180403292179108</v>
      </c>
      <c r="EA6">
        <v>-3.7489902228116989E-2</v>
      </c>
      <c r="EB6">
        <v>-0.18937830626964569</v>
      </c>
      <c r="EC6">
        <v>-0.38206669688224792</v>
      </c>
      <c r="ED6">
        <v>-0.62914168834686279</v>
      </c>
      <c r="EE6">
        <v>-0.50809437036514282</v>
      </c>
      <c r="EF6">
        <v>-0.39439013600349426</v>
      </c>
      <c r="EG6">
        <v>-0.27128064632415771</v>
      </c>
      <c r="EH6">
        <v>-0.13878999650478363</v>
      </c>
      <c r="EI6">
        <v>0.13217960298061371</v>
      </c>
      <c r="EJ6">
        <v>0.47587475180625916</v>
      </c>
      <c r="EK6">
        <v>0.77589505910873413</v>
      </c>
      <c r="EL6">
        <v>0.74550116062164307</v>
      </c>
      <c r="EM6">
        <v>0.70723199844360352</v>
      </c>
      <c r="EN6">
        <v>0.72601783275604248</v>
      </c>
      <c r="EO6">
        <v>0.84597456455230713</v>
      </c>
      <c r="EP6">
        <v>0.81079095602035522</v>
      </c>
      <c r="EQ6">
        <v>0.58083271980285645</v>
      </c>
      <c r="ER6">
        <v>0.60396057367324829</v>
      </c>
      <c r="ES6">
        <v>0.43736478686332703</v>
      </c>
      <c r="ET6">
        <v>0.31318488717079163</v>
      </c>
      <c r="EU6">
        <v>0.18554122745990753</v>
      </c>
      <c r="EV6">
        <v>0.15214180946350098</v>
      </c>
      <c r="EW6">
        <v>45.770366668701172</v>
      </c>
      <c r="EX6">
        <v>45.367168426513672</v>
      </c>
      <c r="EY6">
        <v>44.814872741699219</v>
      </c>
      <c r="EZ6">
        <v>44.309757232666016</v>
      </c>
      <c r="FA6">
        <v>43.966346740722656</v>
      </c>
      <c r="FB6">
        <v>43.873882293701172</v>
      </c>
      <c r="FC6">
        <v>43.841442108154297</v>
      </c>
      <c r="FD6">
        <v>43.968757629394531</v>
      </c>
      <c r="FE6">
        <v>45.311439514160156</v>
      </c>
      <c r="FF6">
        <v>47.688179016113281</v>
      </c>
      <c r="FG6">
        <v>50.176322937011719</v>
      </c>
      <c r="FH6">
        <v>52.220409393310547</v>
      </c>
      <c r="FI6">
        <v>54.336589813232422</v>
      </c>
      <c r="FJ6">
        <v>56.13385009765625</v>
      </c>
      <c r="FK6">
        <v>57.507675170898438</v>
      </c>
      <c r="FL6">
        <v>57.836631774902344</v>
      </c>
      <c r="FM6">
        <v>56.847213745117188</v>
      </c>
      <c r="FN6">
        <v>54.959541320800781</v>
      </c>
      <c r="FO6">
        <v>53.149650573730469</v>
      </c>
      <c r="FP6">
        <v>51.509521484375</v>
      </c>
      <c r="FQ6">
        <v>49.918121337890625</v>
      </c>
      <c r="FR6">
        <v>48.596206665039063</v>
      </c>
      <c r="FS6">
        <v>47.779285430908203</v>
      </c>
      <c r="FT6">
        <v>47.199531555175781</v>
      </c>
      <c r="FU6">
        <v>7.6132819056510925E-2</v>
      </c>
      <c r="FV6">
        <v>0.10066409409046173</v>
      </c>
      <c r="FW6">
        <v>0</v>
      </c>
      <c r="FX6">
        <v>8.3211541175842285E-2</v>
      </c>
      <c r="FY6">
        <v>7</v>
      </c>
      <c r="FZ6">
        <v>9.6899995803833008</v>
      </c>
      <c r="GA6">
        <v>1002.0600000000001</v>
      </c>
      <c r="GB6">
        <v>1</v>
      </c>
    </row>
    <row r="7" spans="1:184" x14ac:dyDescent="0.2">
      <c r="A7" t="s">
        <v>186</v>
      </c>
      <c r="B7" t="s">
        <v>237</v>
      </c>
      <c r="C7" t="s">
        <v>2</v>
      </c>
      <c r="D7" t="s">
        <v>202</v>
      </c>
      <c r="E7" t="s">
        <v>204</v>
      </c>
      <c r="F7" t="s">
        <v>180</v>
      </c>
      <c r="G7" t="s">
        <v>1</v>
      </c>
      <c r="H7">
        <v>3379</v>
      </c>
      <c r="I7">
        <v>2.9169600009918213</v>
      </c>
      <c r="J7">
        <v>2.6729030609130859</v>
      </c>
      <c r="K7">
        <v>2.6028006076812744</v>
      </c>
      <c r="L7">
        <v>2.5946123600006104</v>
      </c>
      <c r="M7">
        <v>2.7221858501434326</v>
      </c>
      <c r="N7">
        <v>3.2980878353118896</v>
      </c>
      <c r="O7">
        <v>4.334618091583252</v>
      </c>
      <c r="P7">
        <v>5.0765275955200195</v>
      </c>
      <c r="Q7">
        <v>4.7813711166381836</v>
      </c>
      <c r="R7">
        <v>4.4567923545837402</v>
      </c>
      <c r="S7">
        <v>4.2262330055236816</v>
      </c>
      <c r="T7">
        <v>4.0366415977478027</v>
      </c>
      <c r="U7">
        <v>3.8659374713897705</v>
      </c>
      <c r="V7">
        <v>3.6483843326568604</v>
      </c>
      <c r="W7">
        <v>3.5740540027618408</v>
      </c>
      <c r="X7">
        <v>3.6315097808837891</v>
      </c>
      <c r="Y7">
        <v>4.1885967254638672</v>
      </c>
      <c r="Z7">
        <v>5.2002501487731934</v>
      </c>
      <c r="AA7">
        <v>5.7523021697998047</v>
      </c>
      <c r="AB7">
        <v>5.6389908790588379</v>
      </c>
      <c r="AC7">
        <v>5.3321218490600586</v>
      </c>
      <c r="AD7">
        <v>4.839961051940918</v>
      </c>
      <c r="AE7">
        <v>4.1249470710754395</v>
      </c>
      <c r="AF7">
        <v>3.3894727230072021</v>
      </c>
      <c r="AG7">
        <v>-4.7051947563886642E-2</v>
      </c>
      <c r="AH7">
        <v>-0.10109119862318039</v>
      </c>
      <c r="AI7">
        <v>-9.707188606262207E-2</v>
      </c>
      <c r="AJ7">
        <v>-0.26396971940994263</v>
      </c>
      <c r="AK7">
        <v>-0.50447613000869751</v>
      </c>
      <c r="AL7">
        <v>-0.4099007248878479</v>
      </c>
      <c r="AM7">
        <v>-0.47812700271606445</v>
      </c>
      <c r="AN7">
        <v>-0.37502092123031616</v>
      </c>
      <c r="AO7">
        <v>-0.60430055856704712</v>
      </c>
      <c r="AP7">
        <v>-0.74512195587158203</v>
      </c>
      <c r="AQ7">
        <v>-0.49140983819961548</v>
      </c>
      <c r="AR7">
        <v>-0.24484121799468994</v>
      </c>
      <c r="AS7">
        <v>0.21190178394317627</v>
      </c>
      <c r="AT7">
        <v>0.31940257549285889</v>
      </c>
      <c r="AU7">
        <v>0.35976913571357727</v>
      </c>
      <c r="AV7">
        <v>0.35104671120643616</v>
      </c>
      <c r="AW7">
        <v>0.42020893096923828</v>
      </c>
      <c r="AX7">
        <v>6.5813198685646057E-2</v>
      </c>
      <c r="AY7">
        <v>-0.61413848400115967</v>
      </c>
      <c r="AZ7">
        <v>-0.30803939700126648</v>
      </c>
      <c r="BA7">
        <v>-6.7150220274925232E-2</v>
      </c>
      <c r="BB7">
        <v>-1.9636180251836777E-2</v>
      </c>
      <c r="BC7">
        <v>3.5155259538441896E-3</v>
      </c>
      <c r="BD7">
        <v>-3.3018901944160461E-2</v>
      </c>
      <c r="BE7">
        <v>8.0129712820053101E-2</v>
      </c>
      <c r="BF7">
        <v>2.2977834567427635E-2</v>
      </c>
      <c r="BG7">
        <v>2.5566466152667999E-2</v>
      </c>
      <c r="BH7">
        <v>-0.13963432610034943</v>
      </c>
      <c r="BI7">
        <v>-0.37449806928634644</v>
      </c>
      <c r="BJ7">
        <v>-0.27308452129364014</v>
      </c>
      <c r="BK7">
        <v>-0.32645976543426514</v>
      </c>
      <c r="BL7">
        <v>-0.21876509487628937</v>
      </c>
      <c r="BM7">
        <v>-0.44830521941184998</v>
      </c>
      <c r="BN7">
        <v>-0.59456837177276611</v>
      </c>
      <c r="BO7">
        <v>-0.34471476078033447</v>
      </c>
      <c r="BP7">
        <v>-0.10360377281904221</v>
      </c>
      <c r="BQ7">
        <v>0.34526357054710388</v>
      </c>
      <c r="BR7">
        <v>0.44807058572769165</v>
      </c>
      <c r="BS7">
        <v>0.48597261309623718</v>
      </c>
      <c r="BT7">
        <v>0.47689828276634216</v>
      </c>
      <c r="BU7">
        <v>0.55258065462112427</v>
      </c>
      <c r="BV7">
        <v>0.21056073904037476</v>
      </c>
      <c r="BW7">
        <v>-0.46147942543029785</v>
      </c>
      <c r="BX7">
        <v>-0.15734966099262238</v>
      </c>
      <c r="BY7">
        <v>8.0368608236312866E-2</v>
      </c>
      <c r="BZ7">
        <v>0.12334776669740677</v>
      </c>
      <c r="CA7">
        <v>0.14099094271659851</v>
      </c>
      <c r="CB7">
        <v>9.8746240139007568E-2</v>
      </c>
      <c r="CC7">
        <v>0.16821534931659698</v>
      </c>
      <c r="CD7">
        <v>0.10890766978263855</v>
      </c>
      <c r="CE7">
        <v>0.11050541698932648</v>
      </c>
      <c r="CF7">
        <v>-5.3520023822784424E-2</v>
      </c>
      <c r="CG7">
        <v>-0.2844756543636322</v>
      </c>
      <c r="CH7">
        <v>-0.17832605540752411</v>
      </c>
      <c r="CI7">
        <v>-0.22141548991203308</v>
      </c>
      <c r="CJ7">
        <v>-0.11054278910160065</v>
      </c>
      <c r="CK7">
        <v>-0.34026333689689636</v>
      </c>
      <c r="CL7">
        <v>-0.49029543995857239</v>
      </c>
      <c r="CM7">
        <v>-0.24311420321464539</v>
      </c>
      <c r="CN7">
        <v>-5.7831443846225739E-3</v>
      </c>
      <c r="CO7">
        <v>0.43762952089309692</v>
      </c>
      <c r="CP7">
        <v>0.5371856689453125</v>
      </c>
      <c r="CQ7">
        <v>0.57338076829910278</v>
      </c>
      <c r="CR7">
        <v>0.56406271457672119</v>
      </c>
      <c r="CS7">
        <v>0.64426088333129883</v>
      </c>
      <c r="CT7">
        <v>0.31081244349479675</v>
      </c>
      <c r="CU7">
        <v>-0.35574823617935181</v>
      </c>
      <c r="CV7">
        <v>-5.2982404828071594E-2</v>
      </c>
      <c r="CW7">
        <v>0.18253970146179199</v>
      </c>
      <c r="CX7">
        <v>0.22237801551818848</v>
      </c>
      <c r="CY7">
        <v>0.23620599508285522</v>
      </c>
      <c r="CZ7">
        <v>0.19000637531280518</v>
      </c>
      <c r="DA7">
        <v>0.25630098581314087</v>
      </c>
      <c r="DB7">
        <v>0.19483751058578491</v>
      </c>
      <c r="DC7">
        <v>0.19544436037540436</v>
      </c>
      <c r="DD7">
        <v>3.2594282180070877E-2</v>
      </c>
      <c r="DE7">
        <v>-0.19445323944091797</v>
      </c>
      <c r="DF7">
        <v>-8.3567574620246887E-2</v>
      </c>
      <c r="DG7">
        <v>-0.11637121438980103</v>
      </c>
      <c r="DH7">
        <v>-2.3204835597425699E-3</v>
      </c>
      <c r="DI7">
        <v>-0.23222143948078156</v>
      </c>
      <c r="DJ7">
        <v>-0.38602250814437866</v>
      </c>
      <c r="DK7">
        <v>-0.1415136456489563</v>
      </c>
      <c r="DL7">
        <v>9.2037484049797058E-2</v>
      </c>
      <c r="DM7">
        <v>0.52999550104141235</v>
      </c>
      <c r="DN7">
        <v>0.62630075216293335</v>
      </c>
      <c r="DO7">
        <v>0.660788893699646</v>
      </c>
      <c r="DP7">
        <v>0.65122711658477783</v>
      </c>
      <c r="DQ7">
        <v>0.73594111204147339</v>
      </c>
      <c r="DR7">
        <v>0.41106414794921875</v>
      </c>
      <c r="DS7">
        <v>-0.25001704692840576</v>
      </c>
      <c r="DT7">
        <v>5.1384855061769485E-2</v>
      </c>
      <c r="DU7">
        <v>0.28471079468727112</v>
      </c>
      <c r="DV7">
        <v>0.32140827178955078</v>
      </c>
      <c r="DW7">
        <v>0.33142104744911194</v>
      </c>
      <c r="DX7">
        <v>0.28126651048660278</v>
      </c>
      <c r="DY7">
        <v>0.38348263502120972</v>
      </c>
      <c r="DZ7">
        <v>0.31890654563903809</v>
      </c>
      <c r="EA7">
        <v>0.31808272004127502</v>
      </c>
      <c r="EB7">
        <v>0.15692965686321259</v>
      </c>
      <c r="EC7">
        <v>-6.4475163817405701E-2</v>
      </c>
      <c r="ED7">
        <v>5.3248617798089981E-2</v>
      </c>
      <c r="EE7">
        <v>3.5296026617288589E-2</v>
      </c>
      <c r="EF7">
        <v>0.15393534302711487</v>
      </c>
      <c r="EG7">
        <v>-7.6226115226745605E-2</v>
      </c>
      <c r="EH7">
        <v>-0.23546895384788513</v>
      </c>
      <c r="EI7">
        <v>5.1814205944538116E-3</v>
      </c>
      <c r="EJ7">
        <v>0.23327493667602539</v>
      </c>
      <c r="EK7">
        <v>0.66335725784301758</v>
      </c>
      <c r="EL7">
        <v>0.75496876239776611</v>
      </c>
      <c r="EM7">
        <v>0.78699237108230591</v>
      </c>
      <c r="EN7">
        <v>0.77707868814468384</v>
      </c>
      <c r="EO7">
        <v>0.86831283569335938</v>
      </c>
      <c r="EP7">
        <v>0.55581170320510864</v>
      </c>
      <c r="EQ7">
        <v>-9.7357995808124542E-2</v>
      </c>
      <c r="ER7">
        <v>0.20207460224628448</v>
      </c>
      <c r="ES7">
        <v>0.43222963809967041</v>
      </c>
      <c r="ET7">
        <v>0.46439221501350403</v>
      </c>
      <c r="EU7">
        <v>0.46889647841453552</v>
      </c>
      <c r="EV7">
        <v>0.41303163766860962</v>
      </c>
      <c r="EW7">
        <v>44.501937866210938</v>
      </c>
      <c r="EX7">
        <v>44.126247406005859</v>
      </c>
      <c r="EY7">
        <v>43.744590759277344</v>
      </c>
      <c r="EZ7">
        <v>43.262565612792969</v>
      </c>
      <c r="FA7">
        <v>42.651912689208984</v>
      </c>
      <c r="FB7">
        <v>42.252456665039063</v>
      </c>
      <c r="FC7">
        <v>42.027523040771484</v>
      </c>
      <c r="FD7">
        <v>42.210391998291016</v>
      </c>
      <c r="FE7">
        <v>43.308170318603516</v>
      </c>
      <c r="FF7">
        <v>46.924736022949219</v>
      </c>
      <c r="FG7">
        <v>51.368667602539063</v>
      </c>
      <c r="FH7">
        <v>54.998619079589844</v>
      </c>
      <c r="FI7">
        <v>57.404197692871094</v>
      </c>
      <c r="FJ7">
        <v>59.364849090576172</v>
      </c>
      <c r="FK7">
        <v>60.276069641113281</v>
      </c>
      <c r="FL7">
        <v>59.938732147216797</v>
      </c>
      <c r="FM7">
        <v>57.671722412109375</v>
      </c>
      <c r="FN7">
        <v>54.282699584960938</v>
      </c>
      <c r="FO7">
        <v>51.749580383300781</v>
      </c>
      <c r="FP7">
        <v>50.045646667480469</v>
      </c>
      <c r="FQ7">
        <v>48.679939270019531</v>
      </c>
      <c r="FR7">
        <v>47.627479553222656</v>
      </c>
      <c r="FS7">
        <v>46.674667358398438</v>
      </c>
      <c r="FT7">
        <v>45.809047698974609</v>
      </c>
      <c r="FU7">
        <v>8.4585234522819519E-2</v>
      </c>
      <c r="FV7">
        <v>0.11245597153902054</v>
      </c>
      <c r="FW7">
        <v>0</v>
      </c>
      <c r="FX7">
        <v>9.2420250177383423E-2</v>
      </c>
      <c r="FY7">
        <v>7</v>
      </c>
      <c r="FZ7">
        <v>9.1999998092651367</v>
      </c>
      <c r="GA7">
        <v>894.87</v>
      </c>
      <c r="GB7">
        <v>1</v>
      </c>
    </row>
    <row r="8" spans="1:184" x14ac:dyDescent="0.2">
      <c r="A8" t="s">
        <v>186</v>
      </c>
      <c r="B8" t="s">
        <v>237</v>
      </c>
      <c r="C8" t="s">
        <v>2</v>
      </c>
      <c r="D8" t="s">
        <v>202</v>
      </c>
      <c r="E8" t="s">
        <v>204</v>
      </c>
      <c r="F8" t="s">
        <v>181</v>
      </c>
      <c r="G8" t="s">
        <v>1</v>
      </c>
      <c r="H8">
        <v>1126</v>
      </c>
      <c r="I8">
        <v>0.8310667872428894</v>
      </c>
      <c r="J8">
        <v>0.76658934354782104</v>
      </c>
      <c r="K8">
        <v>0.75805795192718506</v>
      </c>
      <c r="L8">
        <v>0.78526341915130615</v>
      </c>
      <c r="M8">
        <v>0.87423956394195557</v>
      </c>
      <c r="N8">
        <v>1.0908188819885254</v>
      </c>
      <c r="O8">
        <v>1.3402436971664429</v>
      </c>
      <c r="P8">
        <v>1.3306937217712402</v>
      </c>
      <c r="Q8">
        <v>1.1606190204620361</v>
      </c>
      <c r="R8">
        <v>1.1186197996139526</v>
      </c>
      <c r="S8">
        <v>1.0942530632019043</v>
      </c>
      <c r="T8">
        <v>1.0460220575332642</v>
      </c>
      <c r="U8">
        <v>1.0137203931808472</v>
      </c>
      <c r="V8">
        <v>0.96707826852798462</v>
      </c>
      <c r="W8">
        <v>0.96863836050033569</v>
      </c>
      <c r="X8">
        <v>1.0052725076675415</v>
      </c>
      <c r="Y8">
        <v>1.171862006187439</v>
      </c>
      <c r="Z8">
        <v>1.515011191368103</v>
      </c>
      <c r="AA8">
        <v>1.629700779914856</v>
      </c>
      <c r="AB8">
        <v>1.5806423425674438</v>
      </c>
      <c r="AC8">
        <v>1.5144737958908081</v>
      </c>
      <c r="AD8">
        <v>1.3527915477752686</v>
      </c>
      <c r="AE8">
        <v>1.1704307794570923</v>
      </c>
      <c r="AF8">
        <v>0.95810693502426147</v>
      </c>
      <c r="AG8">
        <v>-0.19128437340259552</v>
      </c>
      <c r="AH8">
        <v>-0.23774740099906921</v>
      </c>
      <c r="AI8">
        <v>-0.2473759651184082</v>
      </c>
      <c r="AJ8">
        <v>-0.21151159703731537</v>
      </c>
      <c r="AK8">
        <v>-0.17232044041156769</v>
      </c>
      <c r="AL8">
        <v>-0.14199070632457733</v>
      </c>
      <c r="AM8">
        <v>-0.16636699438095093</v>
      </c>
      <c r="AN8">
        <v>-0.34553885459899902</v>
      </c>
      <c r="AO8">
        <v>-0.52857232093811035</v>
      </c>
      <c r="AP8">
        <v>-0.48683276772499084</v>
      </c>
      <c r="AQ8">
        <v>-0.4057675302028656</v>
      </c>
      <c r="AR8">
        <v>-0.29288032650947571</v>
      </c>
      <c r="AS8">
        <v>-0.18124993145465851</v>
      </c>
      <c r="AT8">
        <v>-0.151357501745224</v>
      </c>
      <c r="AU8">
        <v>-9.6179142594337463E-2</v>
      </c>
      <c r="AV8">
        <v>-9.1427557170391083E-2</v>
      </c>
      <c r="AW8">
        <v>-5.7453792542219162E-2</v>
      </c>
      <c r="AX8">
        <v>4.2897681705653667E-3</v>
      </c>
      <c r="AY8">
        <v>-2.9040157794952393E-2</v>
      </c>
      <c r="AZ8">
        <v>-4.8370841890573502E-2</v>
      </c>
      <c r="BA8">
        <v>-5.8807108551263809E-2</v>
      </c>
      <c r="BB8">
        <v>-9.8246388137340546E-2</v>
      </c>
      <c r="BC8">
        <v>-0.1075599268078804</v>
      </c>
      <c r="BD8">
        <v>-0.14978264272212982</v>
      </c>
      <c r="BE8">
        <v>-0.11463461071252823</v>
      </c>
      <c r="BF8">
        <v>-0.1620752215385437</v>
      </c>
      <c r="BG8">
        <v>-0.17102357745170593</v>
      </c>
      <c r="BH8">
        <v>-0.13404721021652222</v>
      </c>
      <c r="BI8">
        <v>-9.3493610620498657E-2</v>
      </c>
      <c r="BJ8">
        <v>-5.6199200451374054E-2</v>
      </c>
      <c r="BK8">
        <v>-7.2257287800312042E-2</v>
      </c>
      <c r="BL8">
        <v>-0.25080102682113647</v>
      </c>
      <c r="BM8">
        <v>-0.43408304452896118</v>
      </c>
      <c r="BN8">
        <v>-0.39497247338294983</v>
      </c>
      <c r="BO8">
        <v>-0.31462767720222473</v>
      </c>
      <c r="BP8">
        <v>-0.20641627907752991</v>
      </c>
      <c r="BQ8">
        <v>-9.9431455135345459E-2</v>
      </c>
      <c r="BR8">
        <v>-7.1839615702629089E-2</v>
      </c>
      <c r="BS8">
        <v>-1.7841670662164688E-2</v>
      </c>
      <c r="BT8">
        <v>-1.3972741551697254E-2</v>
      </c>
      <c r="BU8">
        <v>2.412310428917408E-2</v>
      </c>
      <c r="BV8">
        <v>9.1877587139606476E-2</v>
      </c>
      <c r="BW8">
        <v>6.3100233674049377E-2</v>
      </c>
      <c r="BX8">
        <v>4.2125672101974487E-2</v>
      </c>
      <c r="BY8">
        <v>3.1660117208957672E-2</v>
      </c>
      <c r="BZ8">
        <v>-1.1275983415544033E-2</v>
      </c>
      <c r="CA8">
        <v>-2.2459577769041061E-2</v>
      </c>
      <c r="CB8">
        <v>-7.0393264293670654E-2</v>
      </c>
      <c r="CC8">
        <v>-6.1547216027975082E-2</v>
      </c>
      <c r="CD8">
        <v>-0.10966490209102631</v>
      </c>
      <c r="CE8">
        <v>-0.11814215034246445</v>
      </c>
      <c r="CF8">
        <v>-8.0395609140396118E-2</v>
      </c>
      <c r="CG8">
        <v>-3.8898389786481857E-2</v>
      </c>
      <c r="CH8">
        <v>3.2197320833802223E-3</v>
      </c>
      <c r="CI8">
        <v>-7.0771877653896809E-3</v>
      </c>
      <c r="CJ8">
        <v>-0.18518589437007904</v>
      </c>
      <c r="CK8">
        <v>-0.36864006519317627</v>
      </c>
      <c r="CL8">
        <v>-0.33135032653808594</v>
      </c>
      <c r="CM8">
        <v>-0.25150448083877563</v>
      </c>
      <c r="CN8">
        <v>-0.14653153717517853</v>
      </c>
      <c r="CO8">
        <v>-4.2764227837324142E-2</v>
      </c>
      <c r="CP8">
        <v>-1.6765769571065903E-2</v>
      </c>
      <c r="CQ8">
        <v>3.6414623260498047E-2</v>
      </c>
      <c r="CR8">
        <v>3.9672229439020157E-2</v>
      </c>
      <c r="CS8">
        <v>8.0623015761375427E-2</v>
      </c>
      <c r="CT8">
        <v>0.15254063904285431</v>
      </c>
      <c r="CU8">
        <v>0.12691639363765717</v>
      </c>
      <c r="CV8">
        <v>0.10480327904224396</v>
      </c>
      <c r="CW8">
        <v>9.4317443668842316E-2</v>
      </c>
      <c r="CX8">
        <v>4.8959456384181976E-2</v>
      </c>
      <c r="CY8">
        <v>3.648066520690918E-2</v>
      </c>
      <c r="CZ8">
        <v>-1.5408431179821491E-2</v>
      </c>
      <c r="DA8">
        <v>-8.4598222747445107E-3</v>
      </c>
      <c r="DB8">
        <v>-5.7254578918218613E-2</v>
      </c>
      <c r="DC8">
        <v>-6.5260723233222961E-2</v>
      </c>
      <c r="DD8">
        <v>-2.6744011789560318E-2</v>
      </c>
      <c r="DE8">
        <v>1.5696831047534943E-2</v>
      </c>
      <c r="DF8">
        <v>6.2638662755489349E-2</v>
      </c>
      <c r="DG8">
        <v>5.8102909475564957E-2</v>
      </c>
      <c r="DH8">
        <v>-0.11957076191902161</v>
      </c>
      <c r="DI8">
        <v>-0.30319708585739136</v>
      </c>
      <c r="DJ8">
        <v>-0.26772817969322205</v>
      </c>
      <c r="DK8">
        <v>-0.18838128447532654</v>
      </c>
      <c r="DL8">
        <v>-8.6646795272827148E-2</v>
      </c>
      <c r="DM8">
        <v>1.3903000392019749E-2</v>
      </c>
      <c r="DN8">
        <v>3.8308076560497284E-2</v>
      </c>
      <c r="DO8">
        <v>9.0670913457870483E-2</v>
      </c>
      <c r="DP8">
        <v>9.3317203223705292E-2</v>
      </c>
      <c r="DQ8">
        <v>0.13712292909622192</v>
      </c>
      <c r="DR8">
        <v>0.21320369839668274</v>
      </c>
      <c r="DS8">
        <v>0.19073255360126495</v>
      </c>
      <c r="DT8">
        <v>0.16748088598251343</v>
      </c>
      <c r="DU8">
        <v>0.15697476267814636</v>
      </c>
      <c r="DV8">
        <v>0.10919489711523056</v>
      </c>
      <c r="DW8">
        <v>9.5420911908149719E-2</v>
      </c>
      <c r="DX8">
        <v>3.9576403796672821E-2</v>
      </c>
      <c r="DY8">
        <v>6.8189941346645355E-2</v>
      </c>
      <c r="DZ8">
        <v>1.8417602404952049E-2</v>
      </c>
      <c r="EA8">
        <v>1.1091660708189011E-2</v>
      </c>
      <c r="EB8">
        <v>5.0720371305942535E-2</v>
      </c>
      <c r="EC8">
        <v>9.4523660838603973E-2</v>
      </c>
      <c r="ED8">
        <v>0.14843016862869263</v>
      </c>
      <c r="EE8">
        <v>0.15221261978149414</v>
      </c>
      <c r="EF8">
        <v>-2.4832930415868759E-2</v>
      </c>
      <c r="EG8">
        <v>-0.20870782434940338</v>
      </c>
      <c r="EH8">
        <v>-0.17586790025234222</v>
      </c>
      <c r="EI8">
        <v>-9.7241424024105072E-2</v>
      </c>
      <c r="EJ8">
        <v>-1.8273619934916496E-4</v>
      </c>
      <c r="EK8">
        <v>9.5721475780010223E-2</v>
      </c>
      <c r="EL8">
        <v>0.11782597005367279</v>
      </c>
      <c r="EM8">
        <v>0.16900838911533356</v>
      </c>
      <c r="EN8">
        <v>0.1707720160484314</v>
      </c>
      <c r="EO8">
        <v>0.21869982779026031</v>
      </c>
      <c r="EP8">
        <v>0.30079150199890137</v>
      </c>
      <c r="EQ8">
        <v>0.28287294507026672</v>
      </c>
      <c r="ER8">
        <v>0.25797739624977112</v>
      </c>
      <c r="ES8">
        <v>0.24744199216365814</v>
      </c>
      <c r="ET8">
        <v>0.1961653083562851</v>
      </c>
      <c r="EU8">
        <v>0.18052126467227936</v>
      </c>
      <c r="EV8">
        <v>0.11896577477455139</v>
      </c>
      <c r="EW8">
        <v>46.8304443359375</v>
      </c>
      <c r="EX8">
        <v>46.169876098632813</v>
      </c>
      <c r="EY8">
        <v>45.263496398925781</v>
      </c>
      <c r="EZ8">
        <v>44.801826477050781</v>
      </c>
      <c r="FA8">
        <v>44.508632659912109</v>
      </c>
      <c r="FB8">
        <v>44.259757995605469</v>
      </c>
      <c r="FC8">
        <v>43.852088928222656</v>
      </c>
      <c r="FD8">
        <v>44.363780975341797</v>
      </c>
      <c r="FE8">
        <v>46.162178039550781</v>
      </c>
      <c r="FF8">
        <v>48.547142028808594</v>
      </c>
      <c r="FG8">
        <v>51.467807769775391</v>
      </c>
      <c r="FH8">
        <v>54.217044830322266</v>
      </c>
      <c r="FI8">
        <v>56.034740447998047</v>
      </c>
      <c r="FJ8">
        <v>57.774482727050781</v>
      </c>
      <c r="FK8">
        <v>59.040580749511719</v>
      </c>
      <c r="FL8">
        <v>58.509502410888672</v>
      </c>
      <c r="FM8">
        <v>57.445320129394531</v>
      </c>
      <c r="FN8">
        <v>55.787349700927734</v>
      </c>
      <c r="FO8">
        <v>54.24981689453125</v>
      </c>
      <c r="FP8">
        <v>52.709720611572266</v>
      </c>
      <c r="FQ8">
        <v>51.635955810546875</v>
      </c>
      <c r="FR8">
        <v>50.412078857421875</v>
      </c>
      <c r="FS8">
        <v>49.289623260498047</v>
      </c>
      <c r="FT8">
        <v>48.365917205810547</v>
      </c>
      <c r="FU8">
        <v>5.1757164299488068E-2</v>
      </c>
      <c r="FV8">
        <v>6.9143950939178467E-2</v>
      </c>
      <c r="FW8">
        <v>0</v>
      </c>
      <c r="FX8">
        <v>5.6491933763027191E-2</v>
      </c>
      <c r="FY8">
        <v>7</v>
      </c>
      <c r="FZ8">
        <v>6.2399997711181641</v>
      </c>
      <c r="GA8">
        <v>433.77</v>
      </c>
      <c r="GB8">
        <v>1</v>
      </c>
    </row>
    <row r="9" spans="1:184" x14ac:dyDescent="0.2">
      <c r="A9" t="s">
        <v>186</v>
      </c>
      <c r="B9" t="s">
        <v>237</v>
      </c>
      <c r="C9" t="s">
        <v>2</v>
      </c>
      <c r="D9" t="s">
        <v>202</v>
      </c>
      <c r="E9" t="s">
        <v>204</v>
      </c>
      <c r="F9" t="s">
        <v>182</v>
      </c>
      <c r="G9" t="s">
        <v>1</v>
      </c>
      <c r="H9">
        <v>6333</v>
      </c>
      <c r="I9">
        <v>5.5958652496337891</v>
      </c>
      <c r="J9">
        <v>5.1961421966552734</v>
      </c>
      <c r="K9">
        <v>5.0359420776367188</v>
      </c>
      <c r="L9">
        <v>4.9980096817016602</v>
      </c>
      <c r="M9">
        <v>5.1900177001953125</v>
      </c>
      <c r="N9">
        <v>5.944028377532959</v>
      </c>
      <c r="O9">
        <v>7.3288984298706055</v>
      </c>
      <c r="P9">
        <v>8.6088542938232422</v>
      </c>
      <c r="Q9">
        <v>8.1121664047241211</v>
      </c>
      <c r="R9">
        <v>7.9739503860473633</v>
      </c>
      <c r="S9">
        <v>7.8124723434448242</v>
      </c>
      <c r="T9">
        <v>7.5014638900756836</v>
      </c>
      <c r="U9">
        <v>7.1340060234069824</v>
      </c>
      <c r="V9">
        <v>6.7138338088989258</v>
      </c>
      <c r="W9">
        <v>6.496518611907959</v>
      </c>
      <c r="X9">
        <v>6.643186092376709</v>
      </c>
      <c r="Y9">
        <v>7.3789553642272949</v>
      </c>
      <c r="Z9">
        <v>9.5571155548095703</v>
      </c>
      <c r="AA9">
        <v>10.760710716247559</v>
      </c>
      <c r="AB9">
        <v>10.660759925842285</v>
      </c>
      <c r="AC9">
        <v>10.096603393554688</v>
      </c>
      <c r="AD9">
        <v>9.0842952728271484</v>
      </c>
      <c r="AE9">
        <v>7.6789655685424805</v>
      </c>
      <c r="AF9">
        <v>6.332521915435791</v>
      </c>
      <c r="AG9">
        <v>0.14360912144184113</v>
      </c>
      <c r="AH9">
        <v>4.0693257004022598E-2</v>
      </c>
      <c r="AI9">
        <v>-4.6211071312427521E-2</v>
      </c>
      <c r="AJ9">
        <v>-0.11899773776531219</v>
      </c>
      <c r="AK9">
        <v>-0.10813208669424057</v>
      </c>
      <c r="AL9">
        <v>-0.16781818866729736</v>
      </c>
      <c r="AM9">
        <v>-0.42273291945457458</v>
      </c>
      <c r="AN9">
        <v>-0.83206111192703247</v>
      </c>
      <c r="AO9">
        <v>-1.4615367650985718</v>
      </c>
      <c r="AP9">
        <v>-1.4021387100219727</v>
      </c>
      <c r="AQ9">
        <v>-1.0782655477523804</v>
      </c>
      <c r="AR9">
        <v>-0.50557208061218262</v>
      </c>
      <c r="AS9">
        <v>0.23341576755046844</v>
      </c>
      <c r="AT9">
        <v>0.46312546730041504</v>
      </c>
      <c r="AU9">
        <v>0.44869601726531982</v>
      </c>
      <c r="AV9">
        <v>0.6559564471244812</v>
      </c>
      <c r="AW9">
        <v>0.68373346328735352</v>
      </c>
      <c r="AX9">
        <v>0.50054550170898438</v>
      </c>
      <c r="AY9">
        <v>6.3779741525650024E-2</v>
      </c>
      <c r="AZ9">
        <v>0.1861787885427475</v>
      </c>
      <c r="BA9">
        <v>0.21422073245048523</v>
      </c>
      <c r="BB9">
        <v>7.2225466370582581E-2</v>
      </c>
      <c r="BC9">
        <v>9.5268228324130177E-4</v>
      </c>
      <c r="BD9">
        <v>3.0947694554924965E-2</v>
      </c>
      <c r="BE9">
        <v>0.27521449327468872</v>
      </c>
      <c r="BF9">
        <v>0.16936279833316803</v>
      </c>
      <c r="BG9">
        <v>8.1529907882213593E-2</v>
      </c>
      <c r="BH9">
        <v>8.5946172475814819E-3</v>
      </c>
      <c r="BI9">
        <v>2.0187905058264732E-2</v>
      </c>
      <c r="BJ9">
        <v>-3.2589204609394073E-2</v>
      </c>
      <c r="BK9">
        <v>-0.27364197373390198</v>
      </c>
      <c r="BL9">
        <v>-0.66996276378631592</v>
      </c>
      <c r="BM9">
        <v>-1.2976893186569214</v>
      </c>
      <c r="BN9">
        <v>-1.2405933141708374</v>
      </c>
      <c r="BO9">
        <v>-0.91857725381851196</v>
      </c>
      <c r="BP9">
        <v>-0.35148164629936218</v>
      </c>
      <c r="BQ9">
        <v>0.37946084141731262</v>
      </c>
      <c r="BR9">
        <v>0.60357320308685303</v>
      </c>
      <c r="BS9">
        <v>0.5855104923248291</v>
      </c>
      <c r="BT9">
        <v>0.791240394115448</v>
      </c>
      <c r="BU9">
        <v>0.82277697324752808</v>
      </c>
      <c r="BV9">
        <v>0.65071320533752441</v>
      </c>
      <c r="BW9">
        <v>0.22123461961746216</v>
      </c>
      <c r="BX9">
        <v>0.34284332394599915</v>
      </c>
      <c r="BY9">
        <v>0.36665403842926025</v>
      </c>
      <c r="BZ9">
        <v>0.22048643231391907</v>
      </c>
      <c r="CA9">
        <v>0.1427326500415802</v>
      </c>
      <c r="CB9">
        <v>0.16493763029575348</v>
      </c>
      <c r="CC9">
        <v>0.3663640022277832</v>
      </c>
      <c r="CD9">
        <v>0.25847893953323364</v>
      </c>
      <c r="CE9">
        <v>0.17000292241573334</v>
      </c>
      <c r="CF9">
        <v>9.6964694559574127E-2</v>
      </c>
      <c r="CG9">
        <v>0.10906194150447845</v>
      </c>
      <c r="CH9">
        <v>6.1069976538419724E-2</v>
      </c>
      <c r="CI9">
        <v>-0.1703820526599884</v>
      </c>
      <c r="CJ9">
        <v>-0.5576939582824707</v>
      </c>
      <c r="CK9">
        <v>-1.1842089891433716</v>
      </c>
      <c r="CL9">
        <v>-1.1287074089050293</v>
      </c>
      <c r="CM9">
        <v>-0.80797761678695679</v>
      </c>
      <c r="CN9">
        <v>-0.24475909769535065</v>
      </c>
      <c r="CO9">
        <v>0.48061123490333557</v>
      </c>
      <c r="CP9">
        <v>0.70084685087203979</v>
      </c>
      <c r="CQ9">
        <v>0.6802678108215332</v>
      </c>
      <c r="CR9">
        <v>0.88493764400482178</v>
      </c>
      <c r="CS9">
        <v>0.91907811164855957</v>
      </c>
      <c r="CT9">
        <v>0.75471889972686768</v>
      </c>
      <c r="CU9">
        <v>0.3302873969078064</v>
      </c>
      <c r="CV9">
        <v>0.4513486921787262</v>
      </c>
      <c r="CW9">
        <v>0.47222885489463806</v>
      </c>
      <c r="CX9">
        <v>0.32317152619361877</v>
      </c>
      <c r="CY9">
        <v>0.2409290224313736</v>
      </c>
      <c r="CZ9">
        <v>0.25773864984512329</v>
      </c>
      <c r="DA9">
        <v>0.45751351118087769</v>
      </c>
      <c r="DB9">
        <v>0.34759506583213806</v>
      </c>
      <c r="DC9">
        <v>0.25847592949867249</v>
      </c>
      <c r="DD9">
        <v>0.18533477187156677</v>
      </c>
      <c r="DE9">
        <v>0.19793598353862762</v>
      </c>
      <c r="DF9">
        <v>0.15472915768623352</v>
      </c>
      <c r="DG9">
        <v>-6.7122124135494232E-2</v>
      </c>
      <c r="DH9">
        <v>-0.44542515277862549</v>
      </c>
      <c r="DI9">
        <v>-1.0707286596298218</v>
      </c>
      <c r="DJ9">
        <v>-1.0168215036392212</v>
      </c>
      <c r="DK9">
        <v>-0.69737797975540161</v>
      </c>
      <c r="DL9">
        <v>-0.13803653419017792</v>
      </c>
      <c r="DM9">
        <v>0.58176159858703613</v>
      </c>
      <c r="DN9">
        <v>0.79812049865722656</v>
      </c>
      <c r="DO9">
        <v>0.7750251293182373</v>
      </c>
      <c r="DP9">
        <v>0.97863489389419556</v>
      </c>
      <c r="DQ9">
        <v>1.0153791904449463</v>
      </c>
      <c r="DR9">
        <v>0.85872459411621094</v>
      </c>
      <c r="DS9">
        <v>0.43934017419815063</v>
      </c>
      <c r="DT9">
        <v>0.55985409021377563</v>
      </c>
      <c r="DU9">
        <v>0.57780367136001587</v>
      </c>
      <c r="DV9">
        <v>0.42585662007331848</v>
      </c>
      <c r="DW9">
        <v>0.33912539482116699</v>
      </c>
      <c r="DX9">
        <v>0.3505396842956543</v>
      </c>
      <c r="DY9">
        <v>0.58911889791488647</v>
      </c>
      <c r="DZ9">
        <v>0.47626462578773499</v>
      </c>
      <c r="EA9">
        <v>0.3862169086933136</v>
      </c>
      <c r="EB9">
        <v>0.31292712688446045</v>
      </c>
      <c r="EC9">
        <v>0.32625597715377808</v>
      </c>
      <c r="ED9">
        <v>0.28995814919471741</v>
      </c>
      <c r="EE9">
        <v>8.1968814134597778E-2</v>
      </c>
      <c r="EF9">
        <v>-0.28332680463790894</v>
      </c>
      <c r="EG9">
        <v>-0.90688115358352661</v>
      </c>
      <c r="EH9">
        <v>-0.85527610778808594</v>
      </c>
      <c r="EI9">
        <v>-0.5376896858215332</v>
      </c>
      <c r="EJ9">
        <v>1.605389267206192E-2</v>
      </c>
      <c r="EK9">
        <v>0.7278066873550415</v>
      </c>
      <c r="EL9">
        <v>0.93856823444366455</v>
      </c>
      <c r="EM9">
        <v>0.91183960437774658</v>
      </c>
      <c r="EN9">
        <v>1.1139189004898071</v>
      </c>
      <c r="EO9">
        <v>1.1544227600097656</v>
      </c>
      <c r="EP9">
        <v>1.008892297744751</v>
      </c>
      <c r="EQ9">
        <v>0.59679508209228516</v>
      </c>
      <c r="ER9">
        <v>0.7165185809135437</v>
      </c>
      <c r="ES9">
        <v>0.73023694753646851</v>
      </c>
      <c r="ET9">
        <v>0.57411760091781616</v>
      </c>
      <c r="EU9">
        <v>0.48090535402297974</v>
      </c>
      <c r="EV9">
        <v>0.48452961444854736</v>
      </c>
      <c r="EW9">
        <v>43.490055084228516</v>
      </c>
      <c r="EX9">
        <v>42.698959350585938</v>
      </c>
      <c r="EY9">
        <v>42.32257080078125</v>
      </c>
      <c r="EZ9">
        <v>41.871421813964844</v>
      </c>
      <c r="FA9">
        <v>41.713432312011719</v>
      </c>
      <c r="FB9">
        <v>41.562686920166016</v>
      </c>
      <c r="FC9">
        <v>41.465507507324219</v>
      </c>
      <c r="FD9">
        <v>41.512992858886719</v>
      </c>
      <c r="FE9">
        <v>43.455837249755859</v>
      </c>
      <c r="FF9">
        <v>47.580482482910156</v>
      </c>
      <c r="FG9">
        <v>51.504791259765625</v>
      </c>
      <c r="FH9">
        <v>55.347896575927734</v>
      </c>
      <c r="FI9">
        <v>58.475299835205078</v>
      </c>
      <c r="FJ9">
        <v>60.793380737304688</v>
      </c>
      <c r="FK9">
        <v>62.156448364257813</v>
      </c>
      <c r="FL9">
        <v>62.365337371826172</v>
      </c>
      <c r="FM9">
        <v>59.882434844970703</v>
      </c>
      <c r="FN9">
        <v>55.117286682128906</v>
      </c>
      <c r="FO9">
        <v>52.161674499511719</v>
      </c>
      <c r="FP9">
        <v>50.086380004882813</v>
      </c>
      <c r="FQ9">
        <v>48.411296844482422</v>
      </c>
      <c r="FR9">
        <v>47.090511322021484</v>
      </c>
      <c r="FS9">
        <v>45.981674194335938</v>
      </c>
      <c r="FT9">
        <v>45.038242340087891</v>
      </c>
      <c r="FU9">
        <v>8.8378265500068665E-2</v>
      </c>
      <c r="FV9">
        <v>0.12020114064216614</v>
      </c>
      <c r="FW9">
        <v>0</v>
      </c>
      <c r="FX9">
        <v>9.6025854349136353E-2</v>
      </c>
      <c r="FY9">
        <v>7</v>
      </c>
      <c r="FZ9">
        <v>9.0100002288818359</v>
      </c>
      <c r="GA9">
        <v>1729.81</v>
      </c>
      <c r="GB9">
        <v>1</v>
      </c>
    </row>
    <row r="10" spans="1:184" x14ac:dyDescent="0.2">
      <c r="A10" t="s">
        <v>186</v>
      </c>
      <c r="B10" t="s">
        <v>237</v>
      </c>
      <c r="C10" t="s">
        <v>2</v>
      </c>
      <c r="D10" t="s">
        <v>202</v>
      </c>
      <c r="E10" t="s">
        <v>204</v>
      </c>
      <c r="F10" t="s">
        <v>183</v>
      </c>
      <c r="G10" t="s">
        <v>1</v>
      </c>
      <c r="H10">
        <v>11712</v>
      </c>
      <c r="I10">
        <v>10.856706619262695</v>
      </c>
      <c r="J10">
        <v>10.169870376586914</v>
      </c>
      <c r="K10">
        <v>9.9370260238647461</v>
      </c>
      <c r="L10">
        <v>10.084956169128418</v>
      </c>
      <c r="M10">
        <v>10.820491790771484</v>
      </c>
      <c r="N10">
        <v>13.097831726074219</v>
      </c>
      <c r="O10">
        <v>16.256376266479492</v>
      </c>
      <c r="P10">
        <v>18.054885864257813</v>
      </c>
      <c r="Q10">
        <v>16.410179138183594</v>
      </c>
      <c r="R10">
        <v>15.358024597167969</v>
      </c>
      <c r="S10">
        <v>14.557939529418945</v>
      </c>
      <c r="T10">
        <v>13.842019081115723</v>
      </c>
      <c r="U10">
        <v>13.330709457397461</v>
      </c>
      <c r="V10">
        <v>12.701028823852539</v>
      </c>
      <c r="W10">
        <v>12.306876182556152</v>
      </c>
      <c r="X10">
        <v>12.650713920593262</v>
      </c>
      <c r="Y10">
        <v>14.372145652770996</v>
      </c>
      <c r="Z10">
        <v>18.644493103027344</v>
      </c>
      <c r="AA10">
        <v>20.894737243652344</v>
      </c>
      <c r="AB10">
        <v>20.561477661132813</v>
      </c>
      <c r="AC10">
        <v>19.522968292236328</v>
      </c>
      <c r="AD10">
        <v>17.636566162109375</v>
      </c>
      <c r="AE10">
        <v>14.866359710693359</v>
      </c>
      <c r="AF10">
        <v>12.456255912780762</v>
      </c>
      <c r="AG10">
        <v>0.14828447997570038</v>
      </c>
      <c r="AH10">
        <v>1.1105673387646675E-2</v>
      </c>
      <c r="AI10">
        <v>-0.24375207722187042</v>
      </c>
      <c r="AJ10">
        <v>-0.50873130559921265</v>
      </c>
      <c r="AK10">
        <v>-0.77020299434661865</v>
      </c>
      <c r="AL10">
        <v>-1.1846975088119507</v>
      </c>
      <c r="AM10">
        <v>-1.792870044708252</v>
      </c>
      <c r="AN10">
        <v>-2.0568482875823975</v>
      </c>
      <c r="AO10">
        <v>-3.560124397277832</v>
      </c>
      <c r="AP10">
        <v>-3.5788240432739258</v>
      </c>
      <c r="AQ10">
        <v>-2.3936207294464111</v>
      </c>
      <c r="AR10">
        <v>-1.2131574153900146</v>
      </c>
      <c r="AS10">
        <v>0.50759142637252808</v>
      </c>
      <c r="AT10">
        <v>0.96044635772705078</v>
      </c>
      <c r="AU10">
        <v>1.0537629127502441</v>
      </c>
      <c r="AV10">
        <v>1.1295014619827271</v>
      </c>
      <c r="AW10">
        <v>1.0232857465744019</v>
      </c>
      <c r="AX10">
        <v>0.92730987071990967</v>
      </c>
      <c r="AY10">
        <v>8.1611469388008118E-2</v>
      </c>
      <c r="AZ10">
        <v>0.33595976233482361</v>
      </c>
      <c r="BA10">
        <v>0.71784627437591553</v>
      </c>
      <c r="BB10">
        <v>0.77229553461074829</v>
      </c>
      <c r="BC10">
        <v>0.45758599042892456</v>
      </c>
      <c r="BD10">
        <v>0.39743569493293762</v>
      </c>
      <c r="BE10">
        <v>0.30718672275543213</v>
      </c>
      <c r="BF10">
        <v>0.16670459508895874</v>
      </c>
      <c r="BG10">
        <v>-8.7916046380996704E-2</v>
      </c>
      <c r="BH10">
        <v>-0.34982925653457642</v>
      </c>
      <c r="BI10">
        <v>-0.60469865798950195</v>
      </c>
      <c r="BJ10">
        <v>-1.0005501508712769</v>
      </c>
      <c r="BK10">
        <v>-1.5926642417907715</v>
      </c>
      <c r="BL10">
        <v>-1.8486045598983765</v>
      </c>
      <c r="BM10">
        <v>-3.3541834354400635</v>
      </c>
      <c r="BN10">
        <v>-3.3789072036743164</v>
      </c>
      <c r="BO10">
        <v>-2.2009949684143066</v>
      </c>
      <c r="BP10">
        <v>-1.0283479690551758</v>
      </c>
      <c r="BQ10">
        <v>0.68185311555862427</v>
      </c>
      <c r="BR10">
        <v>1.1288080215454102</v>
      </c>
      <c r="BS10">
        <v>1.2173615694046021</v>
      </c>
      <c r="BT10">
        <v>1.293418288230896</v>
      </c>
      <c r="BU10">
        <v>1.1943697929382324</v>
      </c>
      <c r="BV10">
        <v>1.1120632886886597</v>
      </c>
      <c r="BW10">
        <v>0.27623164653778076</v>
      </c>
      <c r="BX10">
        <v>0.52960211038589478</v>
      </c>
      <c r="BY10">
        <v>0.90694266557693481</v>
      </c>
      <c r="BZ10">
        <v>0.9560399055480957</v>
      </c>
      <c r="CA10">
        <v>0.63311398029327393</v>
      </c>
      <c r="CB10">
        <v>0.56286776065826416</v>
      </c>
      <c r="CC10">
        <v>0.41724193096160889</v>
      </c>
      <c r="CD10">
        <v>0.2744719386100769</v>
      </c>
      <c r="CE10">
        <v>2.0015517249703407E-2</v>
      </c>
      <c r="CF10">
        <v>-0.23977421224117279</v>
      </c>
      <c r="CG10">
        <v>-0.4900708794593811</v>
      </c>
      <c r="CH10">
        <v>-0.87301021814346313</v>
      </c>
      <c r="CI10">
        <v>-1.4540022611618042</v>
      </c>
      <c r="CJ10">
        <v>-1.7043755054473877</v>
      </c>
      <c r="CK10">
        <v>-3.2115495204925537</v>
      </c>
      <c r="CL10">
        <v>-3.240445613861084</v>
      </c>
      <c r="CM10">
        <v>-2.0675830841064453</v>
      </c>
      <c r="CN10">
        <v>-0.90034949779510498</v>
      </c>
      <c r="CO10">
        <v>0.80254620313644409</v>
      </c>
      <c r="CP10">
        <v>1.2454147338867188</v>
      </c>
      <c r="CQ10">
        <v>1.3306695222854614</v>
      </c>
      <c r="CR10">
        <v>1.4069465398788452</v>
      </c>
      <c r="CS10">
        <v>1.3128620386123657</v>
      </c>
      <c r="CT10">
        <v>1.2400228977203369</v>
      </c>
      <c r="CU10">
        <v>0.41102498769760132</v>
      </c>
      <c r="CV10">
        <v>0.66371822357177734</v>
      </c>
      <c r="CW10">
        <v>1.0379102230072021</v>
      </c>
      <c r="CX10">
        <v>1.0833007097244263</v>
      </c>
      <c r="CY10">
        <v>0.75468415021896362</v>
      </c>
      <c r="CZ10">
        <v>0.67744547128677368</v>
      </c>
      <c r="DA10">
        <v>0.52729713916778564</v>
      </c>
      <c r="DB10">
        <v>0.38223928213119507</v>
      </c>
      <c r="DC10">
        <v>0.12794707715511322</v>
      </c>
      <c r="DD10">
        <v>-0.12971915304660797</v>
      </c>
      <c r="DE10">
        <v>-0.37544307112693787</v>
      </c>
      <c r="DF10">
        <v>-0.74547028541564941</v>
      </c>
      <c r="DG10">
        <v>-1.3153402805328369</v>
      </c>
      <c r="DH10">
        <v>-1.5601464509963989</v>
      </c>
      <c r="DI10">
        <v>-3.0689156055450439</v>
      </c>
      <c r="DJ10">
        <v>-3.1019840240478516</v>
      </c>
      <c r="DK10">
        <v>-1.9341710805892944</v>
      </c>
      <c r="DL10">
        <v>-0.77235102653503418</v>
      </c>
      <c r="DM10">
        <v>0.92323929071426392</v>
      </c>
      <c r="DN10">
        <v>1.3620214462280273</v>
      </c>
      <c r="DO10">
        <v>1.4439774751663208</v>
      </c>
      <c r="DP10">
        <v>1.5204747915267944</v>
      </c>
      <c r="DQ10">
        <v>1.431354284286499</v>
      </c>
      <c r="DR10">
        <v>1.3679825067520142</v>
      </c>
      <c r="DS10">
        <v>0.54581832885742188</v>
      </c>
      <c r="DT10">
        <v>0.79783433675765991</v>
      </c>
      <c r="DU10">
        <v>1.1688778400421143</v>
      </c>
      <c r="DV10">
        <v>1.2105615139007568</v>
      </c>
      <c r="DW10">
        <v>0.87625432014465332</v>
      </c>
      <c r="DX10">
        <v>0.7920231819152832</v>
      </c>
      <c r="DY10">
        <v>0.6861993670463562</v>
      </c>
      <c r="DZ10">
        <v>0.53783822059631348</v>
      </c>
      <c r="EA10">
        <v>0.28378310799598694</v>
      </c>
      <c r="EB10">
        <v>2.918286994099617E-2</v>
      </c>
      <c r="EC10">
        <v>-0.20993874967098236</v>
      </c>
      <c r="ED10">
        <v>-0.56132286787033081</v>
      </c>
      <c r="EE10">
        <v>-1.1151344776153564</v>
      </c>
      <c r="EF10">
        <v>-1.3519027233123779</v>
      </c>
      <c r="EG10">
        <v>-2.8629746437072754</v>
      </c>
      <c r="EH10">
        <v>-2.9020671844482422</v>
      </c>
      <c r="EI10">
        <v>-1.7415454387664795</v>
      </c>
      <c r="EJ10">
        <v>-0.58754152059555054</v>
      </c>
      <c r="EK10">
        <v>1.0975009202957153</v>
      </c>
      <c r="EL10">
        <v>1.5303831100463867</v>
      </c>
      <c r="EM10">
        <v>1.6075761318206787</v>
      </c>
      <c r="EN10">
        <v>1.6843916177749634</v>
      </c>
      <c r="EO10">
        <v>1.6024383306503296</v>
      </c>
      <c r="EP10">
        <v>1.5527359247207642</v>
      </c>
      <c r="EQ10">
        <v>0.74043852090835571</v>
      </c>
      <c r="ER10">
        <v>0.99147665500640869</v>
      </c>
      <c r="ES10">
        <v>1.3579741716384888</v>
      </c>
      <c r="ET10">
        <v>1.3943058252334595</v>
      </c>
      <c r="EU10">
        <v>1.0517822504043579</v>
      </c>
      <c r="EV10">
        <v>0.95745527744293213</v>
      </c>
      <c r="EW10">
        <v>45.483104705810547</v>
      </c>
      <c r="EX10">
        <v>44.820930480957031</v>
      </c>
      <c r="EY10">
        <v>44.271190643310547</v>
      </c>
      <c r="EZ10">
        <v>43.795555114746094</v>
      </c>
      <c r="FA10">
        <v>43.369606018066406</v>
      </c>
      <c r="FB10">
        <v>43.175281524658203</v>
      </c>
      <c r="FC10">
        <v>42.980323791503906</v>
      </c>
      <c r="FD10">
        <v>43.101711273193359</v>
      </c>
      <c r="FE10">
        <v>45.454322814941406</v>
      </c>
      <c r="FF10">
        <v>49.620380401611328</v>
      </c>
      <c r="FG10">
        <v>53.509719848632813</v>
      </c>
      <c r="FH10">
        <v>56.594100952148438</v>
      </c>
      <c r="FI10">
        <v>59.221729278564453</v>
      </c>
      <c r="FJ10">
        <v>61.077930450439453</v>
      </c>
      <c r="FK10">
        <v>62.184288024902344</v>
      </c>
      <c r="FL10">
        <v>61.969978332519531</v>
      </c>
      <c r="FM10">
        <v>60.19970703125</v>
      </c>
      <c r="FN10">
        <v>56.79486083984375</v>
      </c>
      <c r="FO10">
        <v>53.960830688476563</v>
      </c>
      <c r="FP10">
        <v>51.832923889160156</v>
      </c>
      <c r="FQ10">
        <v>50.115501403808594</v>
      </c>
      <c r="FR10">
        <v>48.865089416503906</v>
      </c>
      <c r="FS10">
        <v>47.904159545898438</v>
      </c>
      <c r="FT10">
        <v>47.071369171142578</v>
      </c>
      <c r="FU10">
        <v>0.10971654206514359</v>
      </c>
      <c r="FV10">
        <v>0.14574421942234039</v>
      </c>
      <c r="FW10">
        <v>0</v>
      </c>
      <c r="FX10">
        <v>0.119893878698349</v>
      </c>
      <c r="FY10">
        <v>7</v>
      </c>
      <c r="FZ10">
        <v>9.8000001907348633</v>
      </c>
      <c r="GA10">
        <v>3702.9700000000003</v>
      </c>
      <c r="GB10">
        <v>1</v>
      </c>
    </row>
    <row r="11" spans="1:184" x14ac:dyDescent="0.2">
      <c r="A11" t="s">
        <v>186</v>
      </c>
      <c r="B11" t="s">
        <v>237</v>
      </c>
      <c r="C11" t="s">
        <v>2</v>
      </c>
      <c r="D11" t="s">
        <v>202</v>
      </c>
      <c r="E11" t="s">
        <v>204</v>
      </c>
      <c r="F11" t="s">
        <v>184</v>
      </c>
      <c r="G11" t="s">
        <v>1</v>
      </c>
      <c r="H11">
        <v>4378</v>
      </c>
      <c r="I11">
        <v>4.0729861259460449</v>
      </c>
      <c r="J11">
        <v>3.7971251010894775</v>
      </c>
      <c r="K11">
        <v>3.7557148933410645</v>
      </c>
      <c r="L11">
        <v>3.7962105274200439</v>
      </c>
      <c r="M11">
        <v>4.221153736114502</v>
      </c>
      <c r="N11">
        <v>5.222510814666748</v>
      </c>
      <c r="O11">
        <v>6.8185868263244629</v>
      </c>
      <c r="P11">
        <v>7.5368642807006836</v>
      </c>
      <c r="Q11">
        <v>6.9507532119750977</v>
      </c>
      <c r="R11">
        <v>6.5343966484069824</v>
      </c>
      <c r="S11">
        <v>6.046626091003418</v>
      </c>
      <c r="T11">
        <v>5.7639474868774414</v>
      </c>
      <c r="U11">
        <v>5.6202540397644043</v>
      </c>
      <c r="V11">
        <v>5.3952808380126953</v>
      </c>
      <c r="W11">
        <v>5.2510886192321777</v>
      </c>
      <c r="X11">
        <v>5.4636993408203125</v>
      </c>
      <c r="Y11">
        <v>6.2353105545043945</v>
      </c>
      <c r="Z11">
        <v>7.6019530296325684</v>
      </c>
      <c r="AA11">
        <v>8.1841793060302734</v>
      </c>
      <c r="AB11">
        <v>8.0080022811889648</v>
      </c>
      <c r="AC11">
        <v>7.5334906578063965</v>
      </c>
      <c r="AD11">
        <v>6.7191290855407715</v>
      </c>
      <c r="AE11">
        <v>5.6934819221496582</v>
      </c>
      <c r="AF11">
        <v>4.6615176200866699</v>
      </c>
      <c r="AG11">
        <v>-0.21570283174514771</v>
      </c>
      <c r="AH11">
        <v>-0.3359808623790741</v>
      </c>
      <c r="AI11">
        <v>-0.32384815812110901</v>
      </c>
      <c r="AJ11">
        <v>-0.38172686100006104</v>
      </c>
      <c r="AK11">
        <v>-0.46536359190940857</v>
      </c>
      <c r="AL11">
        <v>-0.39920347929000854</v>
      </c>
      <c r="AM11">
        <v>-0.55565857887268066</v>
      </c>
      <c r="AN11">
        <v>-0.7118496298789978</v>
      </c>
      <c r="AO11">
        <v>-1.2474663257598877</v>
      </c>
      <c r="AP11">
        <v>-1.1811537742614746</v>
      </c>
      <c r="AQ11">
        <v>-0.99757468700408936</v>
      </c>
      <c r="AR11">
        <v>-0.360373854637146</v>
      </c>
      <c r="AS11">
        <v>0.43737968802452087</v>
      </c>
      <c r="AT11">
        <v>0.63819164037704468</v>
      </c>
      <c r="AU11">
        <v>0.67208462953567505</v>
      </c>
      <c r="AV11">
        <v>0.73692601919174194</v>
      </c>
      <c r="AW11">
        <v>0.6881832480430603</v>
      </c>
      <c r="AX11">
        <v>0.44947972893714905</v>
      </c>
      <c r="AY11">
        <v>-0.40790125727653503</v>
      </c>
      <c r="AZ11">
        <v>-0.2754828929901123</v>
      </c>
      <c r="BA11">
        <v>-0.19502407312393188</v>
      </c>
      <c r="BB11">
        <v>-0.19639715552330017</v>
      </c>
      <c r="BC11">
        <v>-2.508227527141571E-2</v>
      </c>
      <c r="BD11">
        <v>-0.10634806007146835</v>
      </c>
      <c r="BE11">
        <v>-9.4782255589962006E-2</v>
      </c>
      <c r="BF11">
        <v>-0.21785369515419006</v>
      </c>
      <c r="BG11">
        <v>-0.20650447905063629</v>
      </c>
      <c r="BH11">
        <v>-0.26236844062805176</v>
      </c>
      <c r="BI11">
        <v>-0.33907029032707214</v>
      </c>
      <c r="BJ11">
        <v>-0.25978857278823853</v>
      </c>
      <c r="BK11">
        <v>-0.39451181888580322</v>
      </c>
      <c r="BL11">
        <v>-0.5453217625617981</v>
      </c>
      <c r="BM11">
        <v>-1.0852665901184082</v>
      </c>
      <c r="BN11">
        <v>-1.0237352848052979</v>
      </c>
      <c r="BO11">
        <v>-0.8459581732749939</v>
      </c>
      <c r="BP11">
        <v>-0.2153346985578537</v>
      </c>
      <c r="BQ11">
        <v>0.57304567098617554</v>
      </c>
      <c r="BR11">
        <v>0.77093499898910522</v>
      </c>
      <c r="BS11">
        <v>0.80248087644577026</v>
      </c>
      <c r="BT11">
        <v>0.86771303415298462</v>
      </c>
      <c r="BU11">
        <v>0.82515209913253784</v>
      </c>
      <c r="BV11">
        <v>0.59343081712722778</v>
      </c>
      <c r="BW11">
        <v>-0.25547486543655396</v>
      </c>
      <c r="BX11">
        <v>-0.1232757493853569</v>
      </c>
      <c r="BY11">
        <v>-4.6136807650327682E-2</v>
      </c>
      <c r="BZ11">
        <v>-5.427275225520134E-2</v>
      </c>
      <c r="CA11">
        <v>0.11028897762298584</v>
      </c>
      <c r="CB11">
        <v>2.0007098093628883E-2</v>
      </c>
      <c r="CC11">
        <v>-1.1033039540052414E-2</v>
      </c>
      <c r="CD11">
        <v>-0.13603918254375458</v>
      </c>
      <c r="CE11">
        <v>-0.12523259222507477</v>
      </c>
      <c r="CF11">
        <v>-0.17970116436481476</v>
      </c>
      <c r="CG11">
        <v>-0.25159990787506104</v>
      </c>
      <c r="CH11">
        <v>-0.16323022544384003</v>
      </c>
      <c r="CI11">
        <v>-0.2829020619392395</v>
      </c>
      <c r="CJ11">
        <v>-0.42998507618904114</v>
      </c>
      <c r="CK11">
        <v>-0.97292762994766235</v>
      </c>
      <c r="CL11">
        <v>-0.9147077202796936</v>
      </c>
      <c r="CM11">
        <v>-0.74094909429550171</v>
      </c>
      <c r="CN11">
        <v>-0.11488101631402969</v>
      </c>
      <c r="CO11">
        <v>0.66700750589370728</v>
      </c>
      <c r="CP11">
        <v>0.8628726601600647</v>
      </c>
      <c r="CQ11">
        <v>0.89279294013977051</v>
      </c>
      <c r="CR11">
        <v>0.95829576253890991</v>
      </c>
      <c r="CS11">
        <v>0.92001634836196899</v>
      </c>
      <c r="CT11">
        <v>0.69313091039657593</v>
      </c>
      <c r="CU11">
        <v>-0.14990481734275818</v>
      </c>
      <c r="CV11">
        <v>-1.7857551574707031E-2</v>
      </c>
      <c r="CW11">
        <v>5.698205903172493E-2</v>
      </c>
      <c r="CX11">
        <v>4.4162172824144363E-2</v>
      </c>
      <c r="CY11">
        <v>0.20404669642448425</v>
      </c>
      <c r="CZ11">
        <v>0.10752029716968536</v>
      </c>
      <c r="DA11">
        <v>7.2716176509857178E-2</v>
      </c>
      <c r="DB11">
        <v>-5.4224666208028793E-2</v>
      </c>
      <c r="DC11">
        <v>-4.3960709124803543E-2</v>
      </c>
      <c r="DD11">
        <v>-9.7033880650997162E-2</v>
      </c>
      <c r="DE11">
        <v>-0.16412954032421112</v>
      </c>
      <c r="DF11">
        <v>-6.6671885550022125E-2</v>
      </c>
      <c r="DG11">
        <v>-0.17129229009151459</v>
      </c>
      <c r="DH11">
        <v>-0.31464838981628418</v>
      </c>
      <c r="DI11">
        <v>-0.8605886697769165</v>
      </c>
      <c r="DJ11">
        <v>-0.80568015575408936</v>
      </c>
      <c r="DK11">
        <v>-0.63594001531600952</v>
      </c>
      <c r="DL11">
        <v>-1.4427338726818562E-2</v>
      </c>
      <c r="DM11">
        <v>0.76096934080123901</v>
      </c>
      <c r="DN11">
        <v>0.95481032133102417</v>
      </c>
      <c r="DO11">
        <v>0.98310500383377075</v>
      </c>
      <c r="DP11">
        <v>1.0488784313201904</v>
      </c>
      <c r="DQ11">
        <v>1.0148805379867554</v>
      </c>
      <c r="DR11">
        <v>0.79283100366592407</v>
      </c>
      <c r="DS11">
        <v>-4.4334761798381805E-2</v>
      </c>
      <c r="DT11">
        <v>8.7560646235942841E-2</v>
      </c>
      <c r="DU11">
        <v>0.16010092198848724</v>
      </c>
      <c r="DV11">
        <v>0.14259709417819977</v>
      </c>
      <c r="DW11">
        <v>0.29780441522598267</v>
      </c>
      <c r="DX11">
        <v>0.1950334906578064</v>
      </c>
      <c r="DY11">
        <v>0.19363674521446228</v>
      </c>
      <c r="DZ11">
        <v>6.3902497291564941E-2</v>
      </c>
      <c r="EA11">
        <v>7.338298112154007E-2</v>
      </c>
      <c r="EB11">
        <v>2.2324547171592712E-2</v>
      </c>
      <c r="EC11">
        <v>-3.7836220115423203E-2</v>
      </c>
      <c r="ED11">
        <v>7.2743028402328491E-2</v>
      </c>
      <c r="EE11">
        <v>-1.0145517997443676E-2</v>
      </c>
      <c r="EF11">
        <v>-0.14812052249908447</v>
      </c>
      <c r="EG11">
        <v>-0.69838899374008179</v>
      </c>
      <c r="EH11">
        <v>-0.64826172590255737</v>
      </c>
      <c r="EI11">
        <v>-0.48432350158691406</v>
      </c>
      <c r="EJ11">
        <v>0.13061182200908661</v>
      </c>
      <c r="EK11">
        <v>0.89663529396057129</v>
      </c>
      <c r="EL11">
        <v>1.0875536203384399</v>
      </c>
      <c r="EM11">
        <v>1.1135013103485107</v>
      </c>
      <c r="EN11">
        <v>1.1796655654907227</v>
      </c>
      <c r="EO11">
        <v>1.1518495082855225</v>
      </c>
      <c r="EP11">
        <v>0.9367821216583252</v>
      </c>
      <c r="EQ11">
        <v>0.10809163749217987</v>
      </c>
      <c r="ER11">
        <v>0.23976777493953705</v>
      </c>
      <c r="ES11">
        <v>0.30898818373680115</v>
      </c>
      <c r="ET11">
        <v>0.2847214937210083</v>
      </c>
      <c r="EU11">
        <v>0.43317565321922302</v>
      </c>
      <c r="EV11">
        <v>0.32138866186141968</v>
      </c>
      <c r="EW11">
        <v>41.811771392822266</v>
      </c>
      <c r="EX11">
        <v>41.277263641357422</v>
      </c>
      <c r="EY11">
        <v>40.750038146972656</v>
      </c>
      <c r="EZ11">
        <v>40.227664947509766</v>
      </c>
      <c r="FA11">
        <v>39.691249847412109</v>
      </c>
      <c r="FB11">
        <v>39.388175964355469</v>
      </c>
      <c r="FC11">
        <v>39.495243072509766</v>
      </c>
      <c r="FD11">
        <v>39.401374816894531</v>
      </c>
      <c r="FE11">
        <v>42.634998321533203</v>
      </c>
      <c r="FF11">
        <v>49.498485565185547</v>
      </c>
      <c r="FG11">
        <v>55.029048919677734</v>
      </c>
      <c r="FH11">
        <v>57.214595794677734</v>
      </c>
      <c r="FI11">
        <v>58.322231292724609</v>
      </c>
      <c r="FJ11">
        <v>59.105316162109375</v>
      </c>
      <c r="FK11">
        <v>59.656230926513672</v>
      </c>
      <c r="FL11">
        <v>59.026412963867188</v>
      </c>
      <c r="FM11">
        <v>55.496936798095703</v>
      </c>
      <c r="FN11">
        <v>50.921443939208984</v>
      </c>
      <c r="FO11">
        <v>47.775989532470703</v>
      </c>
      <c r="FP11">
        <v>46.193912506103516</v>
      </c>
      <c r="FQ11">
        <v>45.068977355957031</v>
      </c>
      <c r="FR11">
        <v>44.338153839111328</v>
      </c>
      <c r="FS11">
        <v>43.734638214111328</v>
      </c>
      <c r="FT11">
        <v>43.0394287109375</v>
      </c>
      <c r="FU11">
        <v>8.6150422692298889E-2</v>
      </c>
      <c r="FV11">
        <v>0.11504144966602325</v>
      </c>
      <c r="FW11">
        <v>0</v>
      </c>
      <c r="FX11">
        <v>9.4008095562458038E-2</v>
      </c>
      <c r="FY11">
        <v>7</v>
      </c>
      <c r="FZ11">
        <v>7.1999998092651367</v>
      </c>
      <c r="GA11">
        <v>1440.17</v>
      </c>
      <c r="GB11">
        <v>1</v>
      </c>
    </row>
    <row r="12" spans="1:184" x14ac:dyDescent="0.2">
      <c r="A12" t="s">
        <v>186</v>
      </c>
      <c r="B12" t="s">
        <v>237</v>
      </c>
      <c r="C12" t="s">
        <v>2</v>
      </c>
      <c r="D12" t="s">
        <v>202</v>
      </c>
      <c r="E12" t="s">
        <v>204</v>
      </c>
      <c r="F12" t="s">
        <v>185</v>
      </c>
      <c r="G12" t="s">
        <v>1</v>
      </c>
      <c r="H12">
        <v>2306</v>
      </c>
      <c r="I12">
        <v>2.2078685760498047</v>
      </c>
      <c r="J12">
        <v>2.0822193622589111</v>
      </c>
      <c r="K12">
        <v>2.0507185459136963</v>
      </c>
      <c r="L12">
        <v>2.0240366458892822</v>
      </c>
      <c r="M12">
        <v>2.2451581954956055</v>
      </c>
      <c r="N12">
        <v>2.751284122467041</v>
      </c>
      <c r="O12">
        <v>3.2500221729278564</v>
      </c>
      <c r="P12">
        <v>3.5503103733062744</v>
      </c>
      <c r="Q12">
        <v>3.3392353057861328</v>
      </c>
      <c r="R12">
        <v>3.1112575531005859</v>
      </c>
      <c r="S12">
        <v>2.9984607696533203</v>
      </c>
      <c r="T12">
        <v>2.8615705966949463</v>
      </c>
      <c r="U12">
        <v>2.8062703609466553</v>
      </c>
      <c r="V12">
        <v>2.5910401344299316</v>
      </c>
      <c r="W12">
        <v>2.4836745262145996</v>
      </c>
      <c r="X12">
        <v>2.5928528308868408</v>
      </c>
      <c r="Y12">
        <v>2.9186744689941406</v>
      </c>
      <c r="Z12">
        <v>3.6482493877410889</v>
      </c>
      <c r="AA12">
        <v>4.0121445655822754</v>
      </c>
      <c r="AB12">
        <v>3.9026999473571777</v>
      </c>
      <c r="AC12">
        <v>3.7462234497070313</v>
      </c>
      <c r="AD12">
        <v>3.384174108505249</v>
      </c>
      <c r="AE12">
        <v>2.8978791236877441</v>
      </c>
      <c r="AF12">
        <v>2.4614315032958984</v>
      </c>
      <c r="AG12">
        <v>2.7095977566204965E-4</v>
      </c>
      <c r="AH12">
        <v>-2.9316147789359093E-2</v>
      </c>
      <c r="AI12">
        <v>-5.6072749197483063E-2</v>
      </c>
      <c r="AJ12">
        <v>-0.14215616881847382</v>
      </c>
      <c r="AK12">
        <v>-0.14117243885993958</v>
      </c>
      <c r="AL12">
        <v>-0.1050088107585907</v>
      </c>
      <c r="AM12">
        <v>-0.2350442111492157</v>
      </c>
      <c r="AN12">
        <v>-0.55931246280670166</v>
      </c>
      <c r="AO12">
        <v>-0.7474595308303833</v>
      </c>
      <c r="AP12">
        <v>-0.74001127481460571</v>
      </c>
      <c r="AQ12">
        <v>-0.61115801334381104</v>
      </c>
      <c r="AR12">
        <v>-0.34499472379684448</v>
      </c>
      <c r="AS12">
        <v>-8.511323481798172E-3</v>
      </c>
      <c r="AT12">
        <v>3.5795208066701889E-2</v>
      </c>
      <c r="AU12">
        <v>4.3131459504365921E-2</v>
      </c>
      <c r="AV12">
        <v>7.638898491859436E-2</v>
      </c>
      <c r="AW12">
        <v>3.8519833236932755E-2</v>
      </c>
      <c r="AX12">
        <v>-3.0129510909318924E-2</v>
      </c>
      <c r="AY12">
        <v>-0.32952281832695007</v>
      </c>
      <c r="AZ12">
        <v>-0.28966239094734192</v>
      </c>
      <c r="BA12">
        <v>-0.1719963550567627</v>
      </c>
      <c r="BB12">
        <v>-4.0100988000631332E-2</v>
      </c>
      <c r="BC12">
        <v>1.7181077972054482E-2</v>
      </c>
      <c r="BD12">
        <v>3.0396671500056982E-3</v>
      </c>
      <c r="BE12">
        <v>0.10545757412910461</v>
      </c>
      <c r="BF12">
        <v>7.3847301304340363E-2</v>
      </c>
      <c r="BG12">
        <v>4.7040075063705444E-2</v>
      </c>
      <c r="BH12">
        <v>-3.863115981221199E-2</v>
      </c>
      <c r="BI12">
        <v>-3.116658516228199E-2</v>
      </c>
      <c r="BJ12">
        <v>1.8942324444651604E-2</v>
      </c>
      <c r="BK12">
        <v>-0.10264063626527786</v>
      </c>
      <c r="BL12">
        <v>-0.4190431535243988</v>
      </c>
      <c r="BM12">
        <v>-0.60718190670013428</v>
      </c>
      <c r="BN12">
        <v>-0.60662609338760376</v>
      </c>
      <c r="BO12">
        <v>-0.48154258728027344</v>
      </c>
      <c r="BP12">
        <v>-0.22000285983085632</v>
      </c>
      <c r="BQ12">
        <v>0.11260312795639038</v>
      </c>
      <c r="BR12">
        <v>0.15022739768028259</v>
      </c>
      <c r="BS12">
        <v>0.15486426651477814</v>
      </c>
      <c r="BT12">
        <v>0.1869693249464035</v>
      </c>
      <c r="BU12">
        <v>0.15364965796470642</v>
      </c>
      <c r="BV12">
        <v>9.4250351190567017E-2</v>
      </c>
      <c r="BW12">
        <v>-0.19703690707683563</v>
      </c>
      <c r="BX12">
        <v>-0.15900573134422302</v>
      </c>
      <c r="BY12">
        <v>-4.468841478228569E-2</v>
      </c>
      <c r="BZ12">
        <v>8.1687137484550476E-2</v>
      </c>
      <c r="CA12">
        <v>0.13269986212253571</v>
      </c>
      <c r="CB12">
        <v>0.11210464686155319</v>
      </c>
      <c r="CC12">
        <v>0.17830950021743774</v>
      </c>
      <c r="CD12">
        <v>0.14529798924922943</v>
      </c>
      <c r="CE12">
        <v>0.11845570057630539</v>
      </c>
      <c r="CF12">
        <v>3.3069942146539688E-2</v>
      </c>
      <c r="CG12">
        <v>4.5023128390312195E-2</v>
      </c>
      <c r="CH12">
        <v>0.10479050129652023</v>
      </c>
      <c r="CI12">
        <v>-1.0938322171568871E-2</v>
      </c>
      <c r="CJ12">
        <v>-0.32189306616783142</v>
      </c>
      <c r="CK12">
        <v>-0.51002603769302368</v>
      </c>
      <c r="CL12">
        <v>-0.51424390077590942</v>
      </c>
      <c r="CM12">
        <v>-0.3917713463306427</v>
      </c>
      <c r="CN12">
        <v>-0.13343387842178345</v>
      </c>
      <c r="CO12">
        <v>0.19648662209510803</v>
      </c>
      <c r="CP12">
        <v>0.22948276996612549</v>
      </c>
      <c r="CQ12">
        <v>0.23225007951259613</v>
      </c>
      <c r="CR12">
        <v>0.26355692744255066</v>
      </c>
      <c r="CS12">
        <v>0.23338823020458221</v>
      </c>
      <c r="CT12">
        <v>0.1803954690694809</v>
      </c>
      <c r="CU12">
        <v>-0.10527757555246353</v>
      </c>
      <c r="CV12">
        <v>-6.8513333797454834E-2</v>
      </c>
      <c r="CW12">
        <v>4.3484676629304886E-2</v>
      </c>
      <c r="CX12">
        <v>0.16603721678256989</v>
      </c>
      <c r="CY12">
        <v>0.21270783245563507</v>
      </c>
      <c r="CZ12">
        <v>0.18764272332191467</v>
      </c>
      <c r="DA12">
        <v>0.25116142630577087</v>
      </c>
      <c r="DB12">
        <v>0.2167486846446991</v>
      </c>
      <c r="DC12">
        <v>0.18987132608890533</v>
      </c>
      <c r="DD12">
        <v>0.10477104783058167</v>
      </c>
      <c r="DE12">
        <v>0.12121284008026123</v>
      </c>
      <c r="DF12">
        <v>0.19063867628574371</v>
      </c>
      <c r="DG12">
        <v>8.076399564743042E-2</v>
      </c>
      <c r="DH12">
        <v>-0.22474297881126404</v>
      </c>
      <c r="DI12">
        <v>-0.41287016868591309</v>
      </c>
      <c r="DJ12">
        <v>-0.42186170816421509</v>
      </c>
      <c r="DK12">
        <v>-0.30200010538101196</v>
      </c>
      <c r="DL12">
        <v>-4.6864889562129974E-2</v>
      </c>
      <c r="DM12">
        <v>0.28037011623382568</v>
      </c>
      <c r="DN12">
        <v>0.30873814225196838</v>
      </c>
      <c r="DO12">
        <v>0.30963587760925293</v>
      </c>
      <c r="DP12">
        <v>0.34014454483985901</v>
      </c>
      <c r="DQ12">
        <v>0.31312680244445801</v>
      </c>
      <c r="DR12">
        <v>0.26654058694839478</v>
      </c>
      <c r="DS12">
        <v>-1.3518239371478558E-2</v>
      </c>
      <c r="DT12">
        <v>2.1979065611958504E-2</v>
      </c>
      <c r="DU12">
        <v>0.13165776431560516</v>
      </c>
      <c r="DV12">
        <v>0.25038731098175049</v>
      </c>
      <c r="DW12">
        <v>0.29271578788757324</v>
      </c>
      <c r="DX12">
        <v>0.26318079233169556</v>
      </c>
      <c r="DY12">
        <v>0.35634803771972656</v>
      </c>
      <c r="DZ12">
        <v>0.3199121356010437</v>
      </c>
      <c r="EA12">
        <v>0.29298415780067444</v>
      </c>
      <c r="EB12">
        <v>0.2082960456609726</v>
      </c>
      <c r="EC12">
        <v>0.23121869564056396</v>
      </c>
      <c r="ED12">
        <v>0.31458979845046997</v>
      </c>
      <c r="EE12">
        <v>0.21316757798194885</v>
      </c>
      <c r="EF12">
        <v>-8.4473669528961182E-2</v>
      </c>
      <c r="EG12">
        <v>-0.27259254455566406</v>
      </c>
      <c r="EH12">
        <v>-0.28847652673721313</v>
      </c>
      <c r="EI12">
        <v>-0.17238466441631317</v>
      </c>
      <c r="EJ12">
        <v>7.8126981854438782E-2</v>
      </c>
      <c r="EK12">
        <v>0.40148457884788513</v>
      </c>
      <c r="EL12">
        <v>0.42317032814025879</v>
      </c>
      <c r="EM12">
        <v>0.42136868834495544</v>
      </c>
      <c r="EN12">
        <v>0.45072486996650696</v>
      </c>
      <c r="EO12">
        <v>0.42825663089752197</v>
      </c>
      <c r="EP12">
        <v>0.39092046022415161</v>
      </c>
      <c r="EQ12">
        <v>0.11896766722202301</v>
      </c>
      <c r="ER12">
        <v>0.15263572335243225</v>
      </c>
      <c r="ES12">
        <v>0.25896570086479187</v>
      </c>
      <c r="ET12">
        <v>0.3721754252910614</v>
      </c>
      <c r="EU12">
        <v>0.40823459625244141</v>
      </c>
      <c r="EV12">
        <v>0.37224578857421875</v>
      </c>
      <c r="EW12">
        <v>45.471508026123047</v>
      </c>
      <c r="EX12">
        <v>44.921630859375</v>
      </c>
      <c r="EY12">
        <v>44.541828155517578</v>
      </c>
      <c r="EZ12">
        <v>43.859737396240234</v>
      </c>
      <c r="FA12">
        <v>43.520145416259766</v>
      </c>
      <c r="FB12">
        <v>43.317466735839844</v>
      </c>
      <c r="FC12">
        <v>43.244781494140625</v>
      </c>
      <c r="FD12">
        <v>43.426605224609375</v>
      </c>
      <c r="FE12">
        <v>45.086986541748047</v>
      </c>
      <c r="FF12">
        <v>48.190280914306641</v>
      </c>
      <c r="FG12">
        <v>51.191028594970703</v>
      </c>
      <c r="FH12">
        <v>53.649639129638672</v>
      </c>
      <c r="FI12">
        <v>55.709194183349609</v>
      </c>
      <c r="FJ12">
        <v>57.273933410644531</v>
      </c>
      <c r="FK12">
        <v>58.389568328857422</v>
      </c>
      <c r="FL12">
        <v>57.972293853759766</v>
      </c>
      <c r="FM12">
        <v>56.638992309570313</v>
      </c>
      <c r="FN12">
        <v>54.061431884765625</v>
      </c>
      <c r="FO12">
        <v>51.824562072753906</v>
      </c>
      <c r="FP12">
        <v>50.099472045898438</v>
      </c>
      <c r="FQ12">
        <v>48.898933410644531</v>
      </c>
      <c r="FR12">
        <v>48.157249450683594</v>
      </c>
      <c r="FS12">
        <v>47.323509216308594</v>
      </c>
      <c r="FT12">
        <v>46.556789398193359</v>
      </c>
      <c r="FU12">
        <v>7.3628939688205719E-2</v>
      </c>
      <c r="FV12">
        <v>9.8935864865779877E-2</v>
      </c>
      <c r="FW12">
        <v>0</v>
      </c>
      <c r="FX12">
        <v>8.0259412527084351E-2</v>
      </c>
      <c r="FY12">
        <v>7</v>
      </c>
      <c r="FZ12">
        <v>6.8000001907348633</v>
      </c>
      <c r="GA12">
        <v>741.69</v>
      </c>
      <c r="GB12">
        <v>1</v>
      </c>
    </row>
    <row r="13" spans="1:184" x14ac:dyDescent="0.2">
      <c r="A13" t="s">
        <v>186</v>
      </c>
      <c r="B13" t="s">
        <v>237</v>
      </c>
      <c r="C13" t="s">
        <v>2</v>
      </c>
      <c r="D13" t="s">
        <v>202</v>
      </c>
      <c r="E13" t="s">
        <v>205</v>
      </c>
      <c r="F13" t="s">
        <v>1</v>
      </c>
      <c r="G13" t="s">
        <v>198</v>
      </c>
      <c r="H13">
        <v>44608</v>
      </c>
      <c r="I13">
        <v>35.206684112548828</v>
      </c>
      <c r="J13">
        <v>32.566215515136719</v>
      </c>
      <c r="K13">
        <v>31.70579719543457</v>
      </c>
      <c r="L13">
        <v>31.76793098449707</v>
      </c>
      <c r="M13">
        <v>33.725173950195313</v>
      </c>
      <c r="N13">
        <v>40.158214569091797</v>
      </c>
      <c r="O13">
        <v>50.483535766601563</v>
      </c>
      <c r="P13">
        <v>54.990287780761719</v>
      </c>
      <c r="Q13">
        <v>50.242012023925781</v>
      </c>
      <c r="R13">
        <v>47.836181640625</v>
      </c>
      <c r="S13">
        <v>46.338085174560547</v>
      </c>
      <c r="T13">
        <v>44.817626953125</v>
      </c>
      <c r="U13">
        <v>43.8525390625</v>
      </c>
      <c r="V13">
        <v>41.967815399169922</v>
      </c>
      <c r="W13">
        <v>40.649173736572266</v>
      </c>
      <c r="X13">
        <v>41.259456634521484</v>
      </c>
      <c r="Y13">
        <v>44.983146667480469</v>
      </c>
      <c r="Z13">
        <v>55.431282043457031</v>
      </c>
      <c r="AA13">
        <v>67.104568481445313</v>
      </c>
      <c r="AB13">
        <v>67.173057556152344</v>
      </c>
      <c r="AC13">
        <v>63.971878051757813</v>
      </c>
      <c r="AD13">
        <v>57.844135284423828</v>
      </c>
      <c r="AE13">
        <v>49.065773010253906</v>
      </c>
      <c r="AF13">
        <v>40.768733978271484</v>
      </c>
      <c r="AG13">
        <v>0.97369468212127686</v>
      </c>
      <c r="AH13">
        <v>0.31048169732093811</v>
      </c>
      <c r="AI13">
        <v>-0.16548113524913788</v>
      </c>
      <c r="AJ13">
        <v>-0.82012093067169189</v>
      </c>
      <c r="AK13">
        <v>-1.4280620813369751</v>
      </c>
      <c r="AL13">
        <v>-1.7458922863006592</v>
      </c>
      <c r="AM13">
        <v>-2.9650583267211914</v>
      </c>
      <c r="AN13">
        <v>-5.1305456161499023</v>
      </c>
      <c r="AO13">
        <v>-9.4844646453857422</v>
      </c>
      <c r="AP13">
        <v>-9.2863407135009766</v>
      </c>
      <c r="AQ13">
        <v>-6.1284141540527344</v>
      </c>
      <c r="AR13">
        <v>-2.2090358734130859</v>
      </c>
      <c r="AS13">
        <v>3.103682279586792</v>
      </c>
      <c r="AT13">
        <v>4.2720956802368164</v>
      </c>
      <c r="AU13">
        <v>4.4123077392578125</v>
      </c>
      <c r="AV13">
        <v>4.7454252243041992</v>
      </c>
      <c r="AW13">
        <v>4.7168784141540527</v>
      </c>
      <c r="AX13">
        <v>4.0822172164916992</v>
      </c>
      <c r="AY13">
        <v>0.84890282154083252</v>
      </c>
      <c r="AZ13">
        <v>1.3617063760757446</v>
      </c>
      <c r="BA13">
        <v>1.5941448211669922</v>
      </c>
      <c r="BB13">
        <v>1.3726996183395386</v>
      </c>
      <c r="BC13">
        <v>1.309357762336731</v>
      </c>
      <c r="BD13">
        <v>1.3529207706451416</v>
      </c>
      <c r="BE13">
        <v>1.2596944570541382</v>
      </c>
      <c r="BF13">
        <v>0.59231877326965332</v>
      </c>
      <c r="BG13">
        <v>0.11495556682348251</v>
      </c>
      <c r="BH13">
        <v>-0.53584122657775879</v>
      </c>
      <c r="BI13">
        <v>-1.1319774389266968</v>
      </c>
      <c r="BJ13">
        <v>-1.4244749546051025</v>
      </c>
      <c r="BK13">
        <v>-2.6095004081726074</v>
      </c>
      <c r="BL13">
        <v>-4.7587442398071289</v>
      </c>
      <c r="BM13">
        <v>-9.1174125671386719</v>
      </c>
      <c r="BN13">
        <v>-8.9254179000854492</v>
      </c>
      <c r="BO13">
        <v>-5.7756109237670898</v>
      </c>
      <c r="BP13">
        <v>-1.8697832822799683</v>
      </c>
      <c r="BQ13">
        <v>3.4266517162322998</v>
      </c>
      <c r="BR13">
        <v>4.5845732688903809</v>
      </c>
      <c r="BS13">
        <v>4.7173032760620117</v>
      </c>
      <c r="BT13">
        <v>5.0471420288085938</v>
      </c>
      <c r="BU13">
        <v>5.0266017913818359</v>
      </c>
      <c r="BV13">
        <v>4.4119424819946289</v>
      </c>
      <c r="BW13">
        <v>1.205741286277771</v>
      </c>
      <c r="BX13">
        <v>1.718284010887146</v>
      </c>
      <c r="BY13">
        <v>1.942560076713562</v>
      </c>
      <c r="BZ13">
        <v>1.7078626155853271</v>
      </c>
      <c r="CA13">
        <v>1.6267355680465698</v>
      </c>
      <c r="CB13">
        <v>1.6518738269805908</v>
      </c>
      <c r="CC13">
        <v>1.4577770233154297</v>
      </c>
      <c r="CD13">
        <v>0.78751832246780396</v>
      </c>
      <c r="CE13">
        <v>0.30918517708778381</v>
      </c>
      <c r="CF13">
        <v>-0.33894994854927063</v>
      </c>
      <c r="CG13">
        <v>-0.9269101619720459</v>
      </c>
      <c r="CH13">
        <v>-1.2018622159957886</v>
      </c>
      <c r="CI13">
        <v>-2.3632421493530273</v>
      </c>
      <c r="CJ13">
        <v>-4.5012359619140625</v>
      </c>
      <c r="CK13">
        <v>-8.8631935119628906</v>
      </c>
      <c r="CL13">
        <v>-8.6754436492919922</v>
      </c>
      <c r="CM13">
        <v>-5.5312604904174805</v>
      </c>
      <c r="CN13">
        <v>-1.6348179578781128</v>
      </c>
      <c r="CO13">
        <v>3.6503396034240723</v>
      </c>
      <c r="CP13">
        <v>4.8009939193725586</v>
      </c>
      <c r="CQ13">
        <v>4.9285426139831543</v>
      </c>
      <c r="CR13">
        <v>5.2561101913452148</v>
      </c>
      <c r="CS13">
        <v>5.2411150932312012</v>
      </c>
      <c r="CT13">
        <v>4.6403093338012695</v>
      </c>
      <c r="CU13">
        <v>1.4528865814208984</v>
      </c>
      <c r="CV13">
        <v>1.9652485847473145</v>
      </c>
      <c r="CW13">
        <v>2.1838715076446533</v>
      </c>
      <c r="CX13">
        <v>1.9399954080581665</v>
      </c>
      <c r="CY13">
        <v>1.8465505838394165</v>
      </c>
      <c r="CZ13">
        <v>1.858927845954895</v>
      </c>
      <c r="DA13">
        <v>1.6558595895767212</v>
      </c>
      <c r="DB13">
        <v>0.98271787166595459</v>
      </c>
      <c r="DC13">
        <v>0.5034148097038269</v>
      </c>
      <c r="DD13">
        <v>-0.14205867052078247</v>
      </c>
      <c r="DE13">
        <v>-0.72184288501739502</v>
      </c>
      <c r="DF13">
        <v>-0.97924953699111938</v>
      </c>
      <c r="DG13">
        <v>-2.1169838905334473</v>
      </c>
      <c r="DH13">
        <v>-4.2437276840209961</v>
      </c>
      <c r="DI13">
        <v>-8.6089744567871094</v>
      </c>
      <c r="DJ13">
        <v>-8.4254693984985352</v>
      </c>
      <c r="DK13">
        <v>-5.2869100570678711</v>
      </c>
      <c r="DL13">
        <v>-1.3998526334762573</v>
      </c>
      <c r="DM13">
        <v>3.8740274906158447</v>
      </c>
      <c r="DN13">
        <v>5.0174145698547363</v>
      </c>
      <c r="DO13">
        <v>5.1397819519042969</v>
      </c>
      <c r="DP13">
        <v>5.4650783538818359</v>
      </c>
      <c r="DQ13">
        <v>5.4556283950805664</v>
      </c>
      <c r="DR13">
        <v>4.8686761856079102</v>
      </c>
      <c r="DS13">
        <v>1.7000318765640259</v>
      </c>
      <c r="DT13">
        <v>2.2122132778167725</v>
      </c>
      <c r="DU13">
        <v>2.4251828193664551</v>
      </c>
      <c r="DV13">
        <v>2.1721282005310059</v>
      </c>
      <c r="DW13">
        <v>2.0663654804229736</v>
      </c>
      <c r="DX13">
        <v>2.0659818649291992</v>
      </c>
      <c r="DY13">
        <v>1.9418593645095825</v>
      </c>
      <c r="DZ13">
        <v>1.2645549774169922</v>
      </c>
      <c r="EA13">
        <v>0.7838515043258667</v>
      </c>
      <c r="EB13">
        <v>0.14222106337547302</v>
      </c>
      <c r="EC13">
        <v>-0.42575830221176147</v>
      </c>
      <c r="ED13">
        <v>-0.65783214569091797</v>
      </c>
      <c r="EE13">
        <v>-1.7614259719848633</v>
      </c>
      <c r="EF13">
        <v>-3.8719265460968018</v>
      </c>
      <c r="EG13">
        <v>-8.2419223785400391</v>
      </c>
      <c r="EH13">
        <v>-8.0645465850830078</v>
      </c>
      <c r="EI13">
        <v>-4.9341068267822266</v>
      </c>
      <c r="EJ13">
        <v>-1.0605999231338501</v>
      </c>
      <c r="EK13">
        <v>4.1969971656799316</v>
      </c>
      <c r="EL13">
        <v>5.3298921585083008</v>
      </c>
      <c r="EM13">
        <v>5.4447774887084961</v>
      </c>
      <c r="EN13">
        <v>5.7667951583862305</v>
      </c>
      <c r="EO13">
        <v>5.7653517723083496</v>
      </c>
      <c r="EP13">
        <v>5.1984014511108398</v>
      </c>
      <c r="EQ13">
        <v>2.0568704605102539</v>
      </c>
      <c r="ER13">
        <v>2.5687909126281738</v>
      </c>
      <c r="ES13">
        <v>2.7735981941223145</v>
      </c>
      <c r="ET13">
        <v>2.5072910785675049</v>
      </c>
      <c r="EU13">
        <v>2.3837435245513916</v>
      </c>
      <c r="EV13">
        <v>2.3649349212646484</v>
      </c>
      <c r="EW13">
        <v>51.445999145507813</v>
      </c>
      <c r="EX13">
        <v>50.727806091308594</v>
      </c>
      <c r="EY13">
        <v>49.984298706054688</v>
      </c>
      <c r="EZ13">
        <v>49.27911376953125</v>
      </c>
      <c r="FA13">
        <v>48.671543121337891</v>
      </c>
      <c r="FB13">
        <v>48.169063568115234</v>
      </c>
      <c r="FC13">
        <v>47.8106689453125</v>
      </c>
      <c r="FD13">
        <v>48.579124450683594</v>
      </c>
      <c r="FE13">
        <v>52.061515808105469</v>
      </c>
      <c r="FF13">
        <v>55.801910400390625</v>
      </c>
      <c r="FG13">
        <v>58.71636962890625</v>
      </c>
      <c r="FH13">
        <v>61.067657470703125</v>
      </c>
      <c r="FI13">
        <v>63.014598846435547</v>
      </c>
      <c r="FJ13">
        <v>64.504386901855469</v>
      </c>
      <c r="FK13">
        <v>65.281364440917969</v>
      </c>
      <c r="FL13">
        <v>65.205421447753906</v>
      </c>
      <c r="FM13">
        <v>64.096725463867188</v>
      </c>
      <c r="FN13">
        <v>61.497734069824219</v>
      </c>
      <c r="FO13">
        <v>58.615699768066406</v>
      </c>
      <c r="FP13">
        <v>56.620742797851563</v>
      </c>
      <c r="FQ13">
        <v>55.093940734863281</v>
      </c>
      <c r="FR13">
        <v>53.964595794677734</v>
      </c>
      <c r="FS13">
        <v>53.051872253417969</v>
      </c>
      <c r="FT13">
        <v>52.261192321777344</v>
      </c>
      <c r="FU13">
        <v>0.19923390448093414</v>
      </c>
      <c r="FV13">
        <v>0.26622453331947327</v>
      </c>
      <c r="FW13">
        <v>0</v>
      </c>
      <c r="FX13">
        <v>0.21727477014064789</v>
      </c>
      <c r="FY13">
        <v>7</v>
      </c>
      <c r="FZ13">
        <v>16.309999465942383</v>
      </c>
      <c r="GA13">
        <v>11790.86</v>
      </c>
      <c r="GB13">
        <v>1</v>
      </c>
    </row>
    <row r="14" spans="1:184" x14ac:dyDescent="0.2">
      <c r="A14" t="s">
        <v>186</v>
      </c>
      <c r="B14" t="s">
        <v>237</v>
      </c>
      <c r="C14" t="s">
        <v>2</v>
      </c>
      <c r="D14" t="s">
        <v>202</v>
      </c>
      <c r="E14" t="s">
        <v>205</v>
      </c>
      <c r="F14" t="s">
        <v>1</v>
      </c>
      <c r="G14" t="s">
        <v>200</v>
      </c>
      <c r="H14">
        <v>5202</v>
      </c>
      <c r="I14">
        <v>4.3511819839477539</v>
      </c>
      <c r="J14">
        <v>3.9524211883544922</v>
      </c>
      <c r="K14">
        <v>3.7621712684631348</v>
      </c>
      <c r="L14">
        <v>3.8380422592163086</v>
      </c>
      <c r="M14">
        <v>4.0058784484863281</v>
      </c>
      <c r="N14">
        <v>4.5620393753051758</v>
      </c>
      <c r="O14">
        <v>5.7425746917724609</v>
      </c>
      <c r="P14">
        <v>6.5159950256347656</v>
      </c>
      <c r="Q14">
        <v>5.908240795135498</v>
      </c>
      <c r="R14">
        <v>5.5847334861755371</v>
      </c>
      <c r="S14">
        <v>5.3734922409057617</v>
      </c>
      <c r="T14">
        <v>5.2516489028930664</v>
      </c>
      <c r="U14">
        <v>5.1285123825073242</v>
      </c>
      <c r="V14">
        <v>5.002509593963623</v>
      </c>
      <c r="W14">
        <v>4.8787941932678223</v>
      </c>
      <c r="X14">
        <v>5.0956549644470215</v>
      </c>
      <c r="Y14">
        <v>5.5932102203369141</v>
      </c>
      <c r="Z14">
        <v>6.4643774032592773</v>
      </c>
      <c r="AA14">
        <v>7.4264721870422363</v>
      </c>
      <c r="AB14">
        <v>7.6245741844177246</v>
      </c>
      <c r="AC14">
        <v>7.4445204734802246</v>
      </c>
      <c r="AD14">
        <v>6.9439048767089844</v>
      </c>
      <c r="AE14">
        <v>6.0351619720458984</v>
      </c>
      <c r="AF14">
        <v>5.0489788055419922</v>
      </c>
      <c r="AG14">
        <v>-0.42853072285652161</v>
      </c>
      <c r="AH14">
        <v>-0.55217468738555908</v>
      </c>
      <c r="AI14">
        <v>-0.61515277624130249</v>
      </c>
      <c r="AJ14">
        <v>-0.6239665150642395</v>
      </c>
      <c r="AK14">
        <v>-0.55086195468902588</v>
      </c>
      <c r="AL14">
        <v>-0.69730067253112793</v>
      </c>
      <c r="AM14">
        <v>-0.68273258209228516</v>
      </c>
      <c r="AN14">
        <v>-0.78799629211425781</v>
      </c>
      <c r="AO14">
        <v>-1.4583708047866821</v>
      </c>
      <c r="AP14">
        <v>-1.456897497177124</v>
      </c>
      <c r="AQ14">
        <v>-1.2289196252822876</v>
      </c>
      <c r="AR14">
        <v>-0.7582746148109436</v>
      </c>
      <c r="AS14">
        <v>-0.11538933217525482</v>
      </c>
      <c r="AT14">
        <v>0.22530896961688995</v>
      </c>
      <c r="AU14">
        <v>0.26693490147590637</v>
      </c>
      <c r="AV14">
        <v>0.28752848505973816</v>
      </c>
      <c r="AW14">
        <v>0.30668202042579651</v>
      </c>
      <c r="AX14">
        <v>5.0422560423612595E-2</v>
      </c>
      <c r="AY14">
        <v>-0.25272083282470703</v>
      </c>
      <c r="AZ14">
        <v>3.3087931573390961E-2</v>
      </c>
      <c r="BA14">
        <v>0.30677399039268494</v>
      </c>
      <c r="BB14">
        <v>0.3223533034324646</v>
      </c>
      <c r="BC14">
        <v>7.3497653007507324E-2</v>
      </c>
      <c r="BD14">
        <v>-0.20038193464279175</v>
      </c>
      <c r="BE14">
        <v>-0.25834763050079346</v>
      </c>
      <c r="BF14">
        <v>-0.38657212257385254</v>
      </c>
      <c r="BG14">
        <v>-0.45182934403419495</v>
      </c>
      <c r="BH14">
        <v>-0.45840540528297424</v>
      </c>
      <c r="BI14">
        <v>-0.38373261690139771</v>
      </c>
      <c r="BJ14">
        <v>-0.51743805408477783</v>
      </c>
      <c r="BK14">
        <v>-0.48191395401954651</v>
      </c>
      <c r="BL14">
        <v>-0.57763683795928955</v>
      </c>
      <c r="BM14">
        <v>-1.2504686117172241</v>
      </c>
      <c r="BN14">
        <v>-1.2550255060195923</v>
      </c>
      <c r="BO14">
        <v>-1.0309180021286011</v>
      </c>
      <c r="BP14">
        <v>-0.56642913818359375</v>
      </c>
      <c r="BQ14">
        <v>6.6814348101615906E-2</v>
      </c>
      <c r="BR14">
        <v>0.4015832245349884</v>
      </c>
      <c r="BS14">
        <v>0.43932974338531494</v>
      </c>
      <c r="BT14">
        <v>0.46347928047180176</v>
      </c>
      <c r="BU14">
        <v>0.4863923192024231</v>
      </c>
      <c r="BV14">
        <v>0.24136978387832642</v>
      </c>
      <c r="BW14">
        <v>-5.1697965711355209E-2</v>
      </c>
      <c r="BX14">
        <v>0.23524296283721924</v>
      </c>
      <c r="BY14">
        <v>0.50588583946228027</v>
      </c>
      <c r="BZ14">
        <v>0.51717990636825562</v>
      </c>
      <c r="CA14">
        <v>0.26124298572540283</v>
      </c>
      <c r="CB14">
        <v>-2.1662252023816109E-2</v>
      </c>
      <c r="CC14">
        <v>-0.14047935605049133</v>
      </c>
      <c r="CD14">
        <v>-0.27187630534172058</v>
      </c>
      <c r="CE14">
        <v>-0.33871200680732727</v>
      </c>
      <c r="CF14">
        <v>-0.34373828768730164</v>
      </c>
      <c r="CG14">
        <v>-0.26797935366630554</v>
      </c>
      <c r="CH14">
        <v>-0.39286580681800842</v>
      </c>
      <c r="CI14">
        <v>-0.34282758831977844</v>
      </c>
      <c r="CJ14">
        <v>-0.43194252252578735</v>
      </c>
      <c r="CK14">
        <v>-1.1064763069152832</v>
      </c>
      <c r="CL14">
        <v>-1.1152095794677734</v>
      </c>
      <c r="CM14">
        <v>-0.89378267526626587</v>
      </c>
      <c r="CN14">
        <v>-0.43355751037597656</v>
      </c>
      <c r="CO14">
        <v>0.19300806522369385</v>
      </c>
      <c r="CP14">
        <v>0.5236702561378479</v>
      </c>
      <c r="CQ14">
        <v>0.55872988700866699</v>
      </c>
      <c r="CR14">
        <v>0.58534228801727295</v>
      </c>
      <c r="CS14">
        <v>0.61085909605026245</v>
      </c>
      <c r="CT14">
        <v>0.37361925840377808</v>
      </c>
      <c r="CU14">
        <v>8.7529860436916351E-2</v>
      </c>
      <c r="CV14">
        <v>0.37525492906570435</v>
      </c>
      <c r="CW14">
        <v>0.64379012584686279</v>
      </c>
      <c r="CX14">
        <v>0.65211617946624756</v>
      </c>
      <c r="CY14">
        <v>0.39127480983734131</v>
      </c>
      <c r="CZ14">
        <v>0.10211845487356186</v>
      </c>
      <c r="DA14">
        <v>-2.2611074149608612E-2</v>
      </c>
      <c r="DB14">
        <v>-0.15718048810958862</v>
      </c>
      <c r="DC14">
        <v>-0.22559468448162079</v>
      </c>
      <c r="DD14">
        <v>-0.22907115519046783</v>
      </c>
      <c r="DE14">
        <v>-0.15222609043121338</v>
      </c>
      <c r="DF14">
        <v>-0.26829352974891663</v>
      </c>
      <c r="DG14">
        <v>-0.20374122262001038</v>
      </c>
      <c r="DH14">
        <v>-0.28624820709228516</v>
      </c>
      <c r="DI14">
        <v>-0.96248394250869751</v>
      </c>
      <c r="DJ14">
        <v>-0.97539365291595459</v>
      </c>
      <c r="DK14">
        <v>-0.75664734840393066</v>
      </c>
      <c r="DL14">
        <v>-0.30068591237068176</v>
      </c>
      <c r="DM14">
        <v>0.3192017674446106</v>
      </c>
      <c r="DN14">
        <v>0.64575725793838501</v>
      </c>
      <c r="DO14">
        <v>0.67813003063201904</v>
      </c>
      <c r="DP14">
        <v>0.70720529556274414</v>
      </c>
      <c r="DQ14">
        <v>0.73532587289810181</v>
      </c>
      <c r="DR14">
        <v>0.50586873292922974</v>
      </c>
      <c r="DS14">
        <v>0.22675769031047821</v>
      </c>
      <c r="DT14">
        <v>0.51526689529418945</v>
      </c>
      <c r="DU14">
        <v>0.78169441223144531</v>
      </c>
      <c r="DV14">
        <v>0.7870524525642395</v>
      </c>
      <c r="DW14">
        <v>0.52130663394927979</v>
      </c>
      <c r="DX14">
        <v>0.22589915990829468</v>
      </c>
      <c r="DY14">
        <v>0.14757201075553894</v>
      </c>
      <c r="DZ14">
        <v>8.4220608696341515E-3</v>
      </c>
      <c r="EA14">
        <v>-6.2271229922771454E-2</v>
      </c>
      <c r="EB14">
        <v>-6.3510045409202576E-2</v>
      </c>
      <c r="EC14">
        <v>1.4903241768479347E-2</v>
      </c>
      <c r="ED14">
        <v>-8.843095600605011E-2</v>
      </c>
      <c r="EE14">
        <v>-2.9225831385701895E-3</v>
      </c>
      <c r="EF14">
        <v>-7.5888775289058685E-2</v>
      </c>
      <c r="EG14">
        <v>-0.75458186864852905</v>
      </c>
      <c r="EH14">
        <v>-0.77352166175842285</v>
      </c>
      <c r="EI14">
        <v>-0.55864572525024414</v>
      </c>
      <c r="EJ14">
        <v>-0.10884042084217072</v>
      </c>
      <c r="EK14">
        <v>0.50140547752380371</v>
      </c>
      <c r="EL14">
        <v>0.82203155755996704</v>
      </c>
      <c r="EM14">
        <v>0.85052484273910522</v>
      </c>
      <c r="EN14">
        <v>0.88315612077713013</v>
      </c>
      <c r="EO14">
        <v>0.91503614187240601</v>
      </c>
      <c r="EP14">
        <v>0.69681596755981445</v>
      </c>
      <c r="EQ14">
        <v>0.42778053879737854</v>
      </c>
      <c r="ER14">
        <v>0.71742194890975952</v>
      </c>
      <c r="ES14">
        <v>0.98080629110336304</v>
      </c>
      <c r="ET14">
        <v>0.98187905550003052</v>
      </c>
      <c r="EU14">
        <v>0.70905196666717529</v>
      </c>
      <c r="EV14">
        <v>0.40461882948875427</v>
      </c>
      <c r="EW14">
        <v>50.736003875732422</v>
      </c>
      <c r="EX14">
        <v>50.063575744628906</v>
      </c>
      <c r="EY14">
        <v>49.309074401855469</v>
      </c>
      <c r="EZ14">
        <v>48.593715667724609</v>
      </c>
      <c r="FA14">
        <v>48.027229309082031</v>
      </c>
      <c r="FB14">
        <v>47.513847351074219</v>
      </c>
      <c r="FC14">
        <v>47.132091522216797</v>
      </c>
      <c r="FD14">
        <v>47.832862854003906</v>
      </c>
      <c r="FE14">
        <v>51.295909881591797</v>
      </c>
      <c r="FF14">
        <v>55.305652618408203</v>
      </c>
      <c r="FG14">
        <v>58.362831115722656</v>
      </c>
      <c r="FH14">
        <v>60.725112915039063</v>
      </c>
      <c r="FI14">
        <v>62.566043853759766</v>
      </c>
      <c r="FJ14">
        <v>64.04571533203125</v>
      </c>
      <c r="FK14">
        <v>64.836288452148438</v>
      </c>
      <c r="FL14">
        <v>64.757369995117188</v>
      </c>
      <c r="FM14">
        <v>63.723155975341797</v>
      </c>
      <c r="FN14">
        <v>61.06390380859375</v>
      </c>
      <c r="FO14">
        <v>58.225658416748047</v>
      </c>
      <c r="FP14">
        <v>56.065742492675781</v>
      </c>
      <c r="FQ14">
        <v>54.525020599365234</v>
      </c>
      <c r="FR14">
        <v>53.3714599609375</v>
      </c>
      <c r="FS14">
        <v>52.396266937255859</v>
      </c>
      <c r="FT14">
        <v>51.576850891113281</v>
      </c>
      <c r="FU14">
        <v>0.1133880689740181</v>
      </c>
      <c r="FV14">
        <v>0.15241149067878723</v>
      </c>
      <c r="FW14">
        <v>0</v>
      </c>
      <c r="FX14">
        <v>0.12350492924451828</v>
      </c>
      <c r="FY14">
        <v>7</v>
      </c>
      <c r="FZ14">
        <v>9.6599998474121094</v>
      </c>
      <c r="GA14">
        <v>1828.96</v>
      </c>
      <c r="GB14">
        <v>1</v>
      </c>
    </row>
    <row r="15" spans="1:184" x14ac:dyDescent="0.2">
      <c r="A15" t="s">
        <v>186</v>
      </c>
      <c r="B15" t="s">
        <v>237</v>
      </c>
      <c r="C15" t="s">
        <v>2</v>
      </c>
      <c r="D15" t="s">
        <v>202</v>
      </c>
      <c r="E15" t="s">
        <v>205</v>
      </c>
      <c r="F15" t="s">
        <v>1</v>
      </c>
      <c r="G15" t="s">
        <v>1</v>
      </c>
      <c r="H15">
        <v>49810</v>
      </c>
      <c r="I15">
        <v>39.605899810791016</v>
      </c>
      <c r="J15">
        <v>36.548900604248047</v>
      </c>
      <c r="K15">
        <v>35.480640411376953</v>
      </c>
      <c r="L15">
        <v>35.632072448730469</v>
      </c>
      <c r="M15">
        <v>37.745330810546875</v>
      </c>
      <c r="N15">
        <v>44.696575164794922</v>
      </c>
      <c r="O15">
        <v>56.197818756103516</v>
      </c>
      <c r="P15">
        <v>61.526481628417969</v>
      </c>
      <c r="Q15">
        <v>56.159881591796875</v>
      </c>
      <c r="R15">
        <v>53.422142028808594</v>
      </c>
      <c r="S15">
        <v>51.705654144287109</v>
      </c>
      <c r="T15">
        <v>50.074203491210938</v>
      </c>
      <c r="U15">
        <v>48.983909606933594</v>
      </c>
      <c r="V15">
        <v>46.991531372070313</v>
      </c>
      <c r="W15">
        <v>45.5550537109375</v>
      </c>
      <c r="X15">
        <v>46.41070556640625</v>
      </c>
      <c r="Y15">
        <v>50.644332885742188</v>
      </c>
      <c r="Z15">
        <v>61.895702362060547</v>
      </c>
      <c r="AA15">
        <v>74.452980041503906</v>
      </c>
      <c r="AB15">
        <v>74.756767272949219</v>
      </c>
      <c r="AC15">
        <v>71.413345336914063</v>
      </c>
      <c r="AD15">
        <v>64.82684326171875</v>
      </c>
      <c r="AE15">
        <v>55.1622314453125</v>
      </c>
      <c r="AF15">
        <v>45.8753662109375</v>
      </c>
      <c r="AG15">
        <v>0.68367141485214233</v>
      </c>
      <c r="AH15">
        <v>-0.11792973428964615</v>
      </c>
      <c r="AI15">
        <v>-0.66100257635116577</v>
      </c>
      <c r="AJ15">
        <v>-1.3080085515975952</v>
      </c>
      <c r="AK15">
        <v>-1.810208797454834</v>
      </c>
      <c r="AL15">
        <v>-2.276646614074707</v>
      </c>
      <c r="AM15">
        <v>-3.4206924438476563</v>
      </c>
      <c r="AN15">
        <v>-5.6488633155822754</v>
      </c>
      <c r="AO15">
        <v>-10.70865535736084</v>
      </c>
      <c r="AP15">
        <v>-10.521025657653809</v>
      </c>
      <c r="AQ15">
        <v>-7.1685090065002441</v>
      </c>
      <c r="AR15">
        <v>-2.7854311466217041</v>
      </c>
      <c r="AS15">
        <v>3.1608545780181885</v>
      </c>
      <c r="AT15">
        <v>4.7013134956359863</v>
      </c>
      <c r="AU15">
        <v>4.882291316986084</v>
      </c>
      <c r="AV15">
        <v>5.2353076934814453</v>
      </c>
      <c r="AW15">
        <v>5.2361326217651367</v>
      </c>
      <c r="AX15">
        <v>4.3259825706481934</v>
      </c>
      <c r="AY15">
        <v>0.82090669870376587</v>
      </c>
      <c r="AZ15">
        <v>1.6648544073104858</v>
      </c>
      <c r="BA15">
        <v>2.2141191959381104</v>
      </c>
      <c r="BB15">
        <v>2.0087227821350098</v>
      </c>
      <c r="BC15">
        <v>1.6376351118087769</v>
      </c>
      <c r="BD15">
        <v>1.3389384746551514</v>
      </c>
      <c r="BE15">
        <v>1.022135853767395</v>
      </c>
      <c r="BF15">
        <v>0.2143494039773941</v>
      </c>
      <c r="BG15">
        <v>-0.33123952150344849</v>
      </c>
      <c r="BH15">
        <v>-0.97372680902481079</v>
      </c>
      <c r="BI15">
        <v>-1.4651539325714111</v>
      </c>
      <c r="BJ15">
        <v>-1.9029732942581177</v>
      </c>
      <c r="BK15">
        <v>-3.0062589645385742</v>
      </c>
      <c r="BL15">
        <v>-5.2152843475341797</v>
      </c>
      <c r="BM15">
        <v>-10.280481338500977</v>
      </c>
      <c r="BN15">
        <v>-10.101480484008789</v>
      </c>
      <c r="BO15">
        <v>-6.7580151557922363</v>
      </c>
      <c r="BP15">
        <v>-2.3898661136627197</v>
      </c>
      <c r="BQ15">
        <v>3.5371825695037842</v>
      </c>
      <c r="BR15">
        <v>5.0654096603393555</v>
      </c>
      <c r="BS15">
        <v>5.2378678321838379</v>
      </c>
      <c r="BT15">
        <v>5.5902323722839355</v>
      </c>
      <c r="BU15">
        <v>5.599937915802002</v>
      </c>
      <c r="BV15">
        <v>4.7130646705627441</v>
      </c>
      <c r="BW15">
        <v>1.2365323305130005</v>
      </c>
      <c r="BX15">
        <v>2.0809175968170166</v>
      </c>
      <c r="BY15">
        <v>2.6215815544128418</v>
      </c>
      <c r="BZ15">
        <v>2.4026198387145996</v>
      </c>
      <c r="CA15">
        <v>2.0125682353973389</v>
      </c>
      <c r="CB15">
        <v>1.693231463432312</v>
      </c>
      <c r="CC15">
        <v>1.2565553188323975</v>
      </c>
      <c r="CD15">
        <v>0.44448491930961609</v>
      </c>
      <c r="CE15">
        <v>-0.10284663736820221</v>
      </c>
      <c r="CF15">
        <v>-0.74220430850982666</v>
      </c>
      <c r="CG15">
        <v>-1.2261699438095093</v>
      </c>
      <c r="CH15">
        <v>-1.6441682577133179</v>
      </c>
      <c r="CI15">
        <v>-2.7192237377166748</v>
      </c>
      <c r="CJ15">
        <v>-4.9149889945983887</v>
      </c>
      <c r="CK15">
        <v>-9.9839296340942383</v>
      </c>
      <c r="CL15">
        <v>-9.8109045028686523</v>
      </c>
      <c r="CM15">
        <v>-6.4737086296081543</v>
      </c>
      <c r="CN15">
        <v>-2.1158988475799561</v>
      </c>
      <c r="CO15">
        <v>3.7978260517120361</v>
      </c>
      <c r="CP15">
        <v>5.3175816535949707</v>
      </c>
      <c r="CQ15">
        <v>5.4841389656066895</v>
      </c>
      <c r="CR15">
        <v>5.8360519409179688</v>
      </c>
      <c r="CS15">
        <v>5.8519082069396973</v>
      </c>
      <c r="CT15">
        <v>4.9811563491821289</v>
      </c>
      <c r="CU15">
        <v>1.5243934392929077</v>
      </c>
      <c r="CV15">
        <v>2.3690817356109619</v>
      </c>
      <c r="CW15">
        <v>2.9037885665893555</v>
      </c>
      <c r="CX15">
        <v>2.675431489944458</v>
      </c>
      <c r="CY15">
        <v>2.2722458839416504</v>
      </c>
      <c r="CZ15">
        <v>1.9386137723922729</v>
      </c>
      <c r="DA15">
        <v>1.4909747838973999</v>
      </c>
      <c r="DB15">
        <v>0.67462044954299927</v>
      </c>
      <c r="DC15">
        <v>0.12554624676704407</v>
      </c>
      <c r="DD15">
        <v>-0.51068180799484253</v>
      </c>
      <c r="DE15">
        <v>-0.98718595504760742</v>
      </c>
      <c r="DF15">
        <v>-1.3853632211685181</v>
      </c>
      <c r="DG15">
        <v>-2.4321885108947754</v>
      </c>
      <c r="DH15">
        <v>-4.6146936416625977</v>
      </c>
      <c r="DI15">
        <v>-9.6873779296875</v>
      </c>
      <c r="DJ15">
        <v>-9.5203285217285156</v>
      </c>
      <c r="DK15">
        <v>-6.1894021034240723</v>
      </c>
      <c r="DL15">
        <v>-1.8419317007064819</v>
      </c>
      <c r="DM15">
        <v>4.0584697723388672</v>
      </c>
      <c r="DN15">
        <v>5.5697536468505859</v>
      </c>
      <c r="DO15">
        <v>5.730410099029541</v>
      </c>
      <c r="DP15">
        <v>6.081871509552002</v>
      </c>
      <c r="DQ15">
        <v>6.1038784980773926</v>
      </c>
      <c r="DR15">
        <v>5.2492480278015137</v>
      </c>
      <c r="DS15">
        <v>1.8122545480728149</v>
      </c>
      <c r="DT15">
        <v>2.6572458744049072</v>
      </c>
      <c r="DU15">
        <v>3.1859955787658691</v>
      </c>
      <c r="DV15">
        <v>2.9482431411743164</v>
      </c>
      <c r="DW15">
        <v>2.5319235324859619</v>
      </c>
      <c r="DX15">
        <v>2.1839959621429443</v>
      </c>
      <c r="DY15">
        <v>1.8294392824172974</v>
      </c>
      <c r="DZ15">
        <v>1.0068995952606201</v>
      </c>
      <c r="EA15">
        <v>0.45530927181243896</v>
      </c>
      <c r="EB15">
        <v>-0.1764000803232193</v>
      </c>
      <c r="EC15">
        <v>-0.64213103055953979</v>
      </c>
      <c r="ED15">
        <v>-1.0116899013519287</v>
      </c>
      <c r="EE15">
        <v>-2.0177550315856934</v>
      </c>
      <c r="EF15">
        <v>-4.181114673614502</v>
      </c>
      <c r="EG15">
        <v>-9.2592039108276367</v>
      </c>
      <c r="EH15">
        <v>-9.1007833480834961</v>
      </c>
      <c r="EI15">
        <v>-5.7789082527160645</v>
      </c>
      <c r="EJ15">
        <v>-1.446366548538208</v>
      </c>
      <c r="EK15">
        <v>4.4347972869873047</v>
      </c>
      <c r="EL15">
        <v>5.9338498115539551</v>
      </c>
      <c r="EM15">
        <v>6.0859866142272949</v>
      </c>
      <c r="EN15">
        <v>6.4367961883544922</v>
      </c>
      <c r="EO15">
        <v>6.4676837921142578</v>
      </c>
      <c r="EP15">
        <v>5.6363301277160645</v>
      </c>
      <c r="EQ15">
        <v>2.2278802394866943</v>
      </c>
      <c r="ER15">
        <v>3.0733089447021484</v>
      </c>
      <c r="ES15">
        <v>3.5934579372406006</v>
      </c>
      <c r="ET15">
        <v>3.3421401977539063</v>
      </c>
      <c r="EU15">
        <v>2.9068567752838135</v>
      </c>
      <c r="EV15">
        <v>2.5382890701293945</v>
      </c>
      <c r="EW15">
        <v>51.346572875976563</v>
      </c>
      <c r="EX15">
        <v>50.6348876953125</v>
      </c>
      <c r="EY15">
        <v>49.891254425048828</v>
      </c>
      <c r="EZ15">
        <v>49.184902191162109</v>
      </c>
      <c r="FA15">
        <v>48.587059020996094</v>
      </c>
      <c r="FB15">
        <v>48.085300445556641</v>
      </c>
      <c r="FC15">
        <v>47.72686767578125</v>
      </c>
      <c r="FD15">
        <v>48.485816955566406</v>
      </c>
      <c r="FE15">
        <v>51.964439392089844</v>
      </c>
      <c r="FF15">
        <v>55.739040374755859</v>
      </c>
      <c r="FG15">
        <v>58.67083740234375</v>
      </c>
      <c r="FH15">
        <v>61.023040771484375</v>
      </c>
      <c r="FI15">
        <v>62.956020355224609</v>
      </c>
      <c r="FJ15">
        <v>64.445449829101563</v>
      </c>
      <c r="FK15">
        <v>65.223991394042969</v>
      </c>
      <c r="FL15">
        <v>65.1458740234375</v>
      </c>
      <c r="FM15">
        <v>64.047042846679688</v>
      </c>
      <c r="FN15">
        <v>61.442222595214844</v>
      </c>
      <c r="FO15">
        <v>58.568771362304688</v>
      </c>
      <c r="FP15">
        <v>56.554286956787109</v>
      </c>
      <c r="FQ15">
        <v>55.026416778564453</v>
      </c>
      <c r="FR15">
        <v>53.892803192138672</v>
      </c>
      <c r="FS15">
        <v>52.968223571777344</v>
      </c>
      <c r="FT15">
        <v>52.1690673828125</v>
      </c>
      <c r="FU15">
        <v>0.23272453248500824</v>
      </c>
      <c r="FV15">
        <v>0.31150016188621521</v>
      </c>
      <c r="FW15">
        <v>0</v>
      </c>
      <c r="FX15">
        <v>0.25371035933494568</v>
      </c>
      <c r="FY15">
        <v>7</v>
      </c>
      <c r="FZ15">
        <v>16.309999465942383</v>
      </c>
      <c r="GA15">
        <v>13619.83</v>
      </c>
      <c r="GB15">
        <v>1</v>
      </c>
    </row>
    <row r="16" spans="1:184" x14ac:dyDescent="0.2">
      <c r="A16" t="s">
        <v>186</v>
      </c>
      <c r="B16" t="s">
        <v>237</v>
      </c>
      <c r="C16" t="s">
        <v>2</v>
      </c>
      <c r="D16" t="s">
        <v>202</v>
      </c>
      <c r="E16" t="s">
        <v>205</v>
      </c>
      <c r="F16" t="s">
        <v>178</v>
      </c>
      <c r="G16" t="s">
        <v>1</v>
      </c>
      <c r="H16">
        <v>17733</v>
      </c>
      <c r="I16">
        <v>13.379178047180176</v>
      </c>
      <c r="J16">
        <v>12.09949779510498</v>
      </c>
      <c r="K16">
        <v>11.620939254760742</v>
      </c>
      <c r="L16">
        <v>11.478508949279785</v>
      </c>
      <c r="M16">
        <v>11.928717613220215</v>
      </c>
      <c r="N16">
        <v>13.457693099975586</v>
      </c>
      <c r="O16">
        <v>16.316745758056641</v>
      </c>
      <c r="P16">
        <v>17.789566040039063</v>
      </c>
      <c r="Q16">
        <v>16.482789993286133</v>
      </c>
      <c r="R16">
        <v>16.248315811157227</v>
      </c>
      <c r="S16">
        <v>16.128890991210938</v>
      </c>
      <c r="T16">
        <v>15.999711036682129</v>
      </c>
      <c r="U16">
        <v>15.945144653320313</v>
      </c>
      <c r="V16">
        <v>15.464662551879883</v>
      </c>
      <c r="W16">
        <v>14.902339935302734</v>
      </c>
      <c r="X16">
        <v>14.97911548614502</v>
      </c>
      <c r="Y16">
        <v>16.083871841430664</v>
      </c>
      <c r="Z16">
        <v>19.779520034790039</v>
      </c>
      <c r="AA16">
        <v>24.351816177368164</v>
      </c>
      <c r="AB16">
        <v>24.594671249389648</v>
      </c>
      <c r="AC16">
        <v>23.727855682373047</v>
      </c>
      <c r="AD16">
        <v>21.909175872802734</v>
      </c>
      <c r="AE16">
        <v>18.871820449829102</v>
      </c>
      <c r="AF16">
        <v>15.737184524536133</v>
      </c>
      <c r="AG16">
        <v>0.21175214648246765</v>
      </c>
      <c r="AH16">
        <v>-0.16554844379425049</v>
      </c>
      <c r="AI16">
        <v>-0.30762973427772522</v>
      </c>
      <c r="AJ16">
        <v>-0.40850797295570374</v>
      </c>
      <c r="AK16">
        <v>-0.31060868501663208</v>
      </c>
      <c r="AL16">
        <v>-0.3378048837184906</v>
      </c>
      <c r="AM16">
        <v>-0.91487294435501099</v>
      </c>
      <c r="AN16">
        <v>-1.7662041187286377</v>
      </c>
      <c r="AO16">
        <v>-3.69228196144104</v>
      </c>
      <c r="AP16">
        <v>-3.6025688648223877</v>
      </c>
      <c r="AQ16">
        <v>-2.6793959140777588</v>
      </c>
      <c r="AR16">
        <v>-1.1621140241622925</v>
      </c>
      <c r="AS16">
        <v>0.70850366353988647</v>
      </c>
      <c r="AT16">
        <v>1.2377194166183472</v>
      </c>
      <c r="AU16">
        <v>1.3609442710876465</v>
      </c>
      <c r="AV16">
        <v>1.4261987209320068</v>
      </c>
      <c r="AW16">
        <v>1.2860884666442871</v>
      </c>
      <c r="AX16">
        <v>0.96951401233673096</v>
      </c>
      <c r="AY16">
        <v>0.41762071847915649</v>
      </c>
      <c r="AZ16">
        <v>0.31275486946105957</v>
      </c>
      <c r="BA16">
        <v>0.51223111152648926</v>
      </c>
      <c r="BB16">
        <v>0.46424543857574463</v>
      </c>
      <c r="BC16">
        <v>0.43240475654602051</v>
      </c>
      <c r="BD16">
        <v>0.46914571523666382</v>
      </c>
      <c r="BE16">
        <v>0.36079338192939758</v>
      </c>
      <c r="BF16">
        <v>-2.0209744572639465E-2</v>
      </c>
      <c r="BG16">
        <v>-0.16408650577068329</v>
      </c>
      <c r="BH16">
        <v>-0.26575958728790283</v>
      </c>
      <c r="BI16">
        <v>-0.16727405786514282</v>
      </c>
      <c r="BJ16">
        <v>-0.18706612288951874</v>
      </c>
      <c r="BK16">
        <v>-0.75034725666046143</v>
      </c>
      <c r="BL16">
        <v>-1.5917583703994751</v>
      </c>
      <c r="BM16">
        <v>-3.514603853225708</v>
      </c>
      <c r="BN16">
        <v>-3.422809362411499</v>
      </c>
      <c r="BO16">
        <v>-2.4997799396514893</v>
      </c>
      <c r="BP16">
        <v>-0.98680794239044189</v>
      </c>
      <c r="BQ16">
        <v>0.87864005565643311</v>
      </c>
      <c r="BR16">
        <v>1.4034359455108643</v>
      </c>
      <c r="BS16">
        <v>1.5220872163772583</v>
      </c>
      <c r="BT16">
        <v>1.5854017734527588</v>
      </c>
      <c r="BU16">
        <v>1.4473384618759155</v>
      </c>
      <c r="BV16">
        <v>1.1396812200546265</v>
      </c>
      <c r="BW16">
        <v>0.59951049089431763</v>
      </c>
      <c r="BX16">
        <v>0.49584096670150757</v>
      </c>
      <c r="BY16">
        <v>0.69224667549133301</v>
      </c>
      <c r="BZ16">
        <v>0.63788765668869019</v>
      </c>
      <c r="CA16">
        <v>0.59756028652191162</v>
      </c>
      <c r="CB16">
        <v>0.62536048889160156</v>
      </c>
      <c r="CC16">
        <v>0.46401891112327576</v>
      </c>
      <c r="CD16">
        <v>8.0451391637325287E-2</v>
      </c>
      <c r="CE16">
        <v>-6.4668916165828705E-2</v>
      </c>
      <c r="CF16">
        <v>-0.16689248383045197</v>
      </c>
      <c r="CG16">
        <v>-6.8000935018062592E-2</v>
      </c>
      <c r="CH16">
        <v>-8.2664914429187775E-2</v>
      </c>
      <c r="CI16">
        <v>-0.63639730215072632</v>
      </c>
      <c r="CJ16">
        <v>-1.4709377288818359</v>
      </c>
      <c r="CK16">
        <v>-3.3915443420410156</v>
      </c>
      <c r="CL16">
        <v>-3.2983083724975586</v>
      </c>
      <c r="CM16">
        <v>-2.3753786087036133</v>
      </c>
      <c r="CN16">
        <v>-0.86539143323898315</v>
      </c>
      <c r="CO16">
        <v>0.99647599458694458</v>
      </c>
      <c r="CP16">
        <v>1.518210768699646</v>
      </c>
      <c r="CQ16">
        <v>1.6336942911148071</v>
      </c>
      <c r="CR16">
        <v>1.6956653594970703</v>
      </c>
      <c r="CS16">
        <v>1.5590196847915649</v>
      </c>
      <c r="CT16">
        <v>1.2575384378433228</v>
      </c>
      <c r="CU16">
        <v>0.72548681497573853</v>
      </c>
      <c r="CV16">
        <v>0.62264585494995117</v>
      </c>
      <c r="CW16">
        <v>0.81692492961883545</v>
      </c>
      <c r="CX16">
        <v>0.75815176963806152</v>
      </c>
      <c r="CY16">
        <v>0.71194648742675781</v>
      </c>
      <c r="CZ16">
        <v>0.73355436325073242</v>
      </c>
      <c r="DA16">
        <v>0.56724441051483154</v>
      </c>
      <c r="DB16">
        <v>0.18111252784729004</v>
      </c>
      <c r="DC16">
        <v>3.4748680889606476E-2</v>
      </c>
      <c r="DD16">
        <v>-6.8025387823581696E-2</v>
      </c>
      <c r="DE16">
        <v>3.1272184103727341E-2</v>
      </c>
      <c r="DF16">
        <v>2.173629030585289E-2</v>
      </c>
      <c r="DG16">
        <v>-0.52244734764099121</v>
      </c>
      <c r="DH16">
        <v>-1.3501170873641968</v>
      </c>
      <c r="DI16">
        <v>-3.2684848308563232</v>
      </c>
      <c r="DJ16">
        <v>-3.1738073825836182</v>
      </c>
      <c r="DK16">
        <v>-2.2509772777557373</v>
      </c>
      <c r="DL16">
        <v>-0.74397492408752441</v>
      </c>
      <c r="DM16">
        <v>1.1143119335174561</v>
      </c>
      <c r="DN16">
        <v>1.6329855918884277</v>
      </c>
      <c r="DO16">
        <v>1.745301365852356</v>
      </c>
      <c r="DP16">
        <v>1.8059289455413818</v>
      </c>
      <c r="DQ16">
        <v>1.6707009077072144</v>
      </c>
      <c r="DR16">
        <v>1.375395655632019</v>
      </c>
      <c r="DS16">
        <v>0.85146313905715942</v>
      </c>
      <c r="DT16">
        <v>0.74945074319839478</v>
      </c>
      <c r="DU16">
        <v>0.94160318374633789</v>
      </c>
      <c r="DV16">
        <v>0.87841588258743286</v>
      </c>
      <c r="DW16">
        <v>0.826332688331604</v>
      </c>
      <c r="DX16">
        <v>0.84174823760986328</v>
      </c>
      <c r="DY16">
        <v>0.71628564596176147</v>
      </c>
      <c r="DZ16">
        <v>0.32645121216773987</v>
      </c>
      <c r="EA16">
        <v>0.17829190194606781</v>
      </c>
      <c r="EB16">
        <v>7.4722997844219208E-2</v>
      </c>
      <c r="EC16">
        <v>0.1746068000793457</v>
      </c>
      <c r="ED16">
        <v>0.17247505486011505</v>
      </c>
      <c r="EE16">
        <v>-0.35792165994644165</v>
      </c>
      <c r="EF16">
        <v>-1.1756713390350342</v>
      </c>
      <c r="EG16">
        <v>-3.0908067226409912</v>
      </c>
      <c r="EH16">
        <v>-2.9940478801727295</v>
      </c>
      <c r="EI16">
        <v>-2.0713613033294678</v>
      </c>
      <c r="EJ16">
        <v>-0.56866884231567383</v>
      </c>
      <c r="EK16">
        <v>1.2844483852386475</v>
      </c>
      <c r="EL16">
        <v>1.7987021207809448</v>
      </c>
      <c r="EM16">
        <v>1.9064443111419678</v>
      </c>
      <c r="EN16">
        <v>1.9651319980621338</v>
      </c>
      <c r="EO16">
        <v>1.8319509029388428</v>
      </c>
      <c r="EP16">
        <v>1.5455628633499146</v>
      </c>
      <c r="EQ16">
        <v>1.0333528518676758</v>
      </c>
      <c r="ER16">
        <v>0.93253684043884277</v>
      </c>
      <c r="ES16">
        <v>1.1216187477111816</v>
      </c>
      <c r="ET16">
        <v>1.0520581007003784</v>
      </c>
      <c r="EU16">
        <v>0.99148821830749512</v>
      </c>
      <c r="EV16">
        <v>0.99796301126480103</v>
      </c>
      <c r="EW16">
        <v>53.574935913085938</v>
      </c>
      <c r="EX16">
        <v>52.984256744384766</v>
      </c>
      <c r="EY16">
        <v>52.220699310302734</v>
      </c>
      <c r="EZ16">
        <v>51.449756622314453</v>
      </c>
      <c r="FA16">
        <v>50.906463623046875</v>
      </c>
      <c r="FB16">
        <v>50.684284210205078</v>
      </c>
      <c r="FC16">
        <v>50.485843658447266</v>
      </c>
      <c r="FD16">
        <v>51.330234527587891</v>
      </c>
      <c r="FE16">
        <v>54.252796173095703</v>
      </c>
      <c r="FF16">
        <v>57.166122436523438</v>
      </c>
      <c r="FG16">
        <v>59.355964660644531</v>
      </c>
      <c r="FH16">
        <v>61.379158020019531</v>
      </c>
      <c r="FI16">
        <v>63.247352600097656</v>
      </c>
      <c r="FJ16">
        <v>64.845832824707031</v>
      </c>
      <c r="FK16">
        <v>65.750823974609375</v>
      </c>
      <c r="FL16">
        <v>65.675613403320313</v>
      </c>
      <c r="FM16">
        <v>64.533760070800781</v>
      </c>
      <c r="FN16">
        <v>62.324028015136719</v>
      </c>
      <c r="FO16">
        <v>60.092422485351563</v>
      </c>
      <c r="FP16">
        <v>58.517921447753906</v>
      </c>
      <c r="FQ16">
        <v>57.176082611083984</v>
      </c>
      <c r="FR16">
        <v>56.082099914550781</v>
      </c>
      <c r="FS16">
        <v>55.192153930664063</v>
      </c>
      <c r="FT16">
        <v>54.503963470458984</v>
      </c>
      <c r="FU16">
        <v>0.10064929723739624</v>
      </c>
      <c r="FV16">
        <v>0.13951119780540466</v>
      </c>
      <c r="FW16">
        <v>0</v>
      </c>
      <c r="FX16">
        <v>0.1087447851896286</v>
      </c>
      <c r="FY16">
        <v>7</v>
      </c>
      <c r="FZ16">
        <v>16.309999465942383</v>
      </c>
      <c r="GA16">
        <v>4777.5200000000004</v>
      </c>
      <c r="GB16">
        <v>1</v>
      </c>
    </row>
    <row r="17" spans="1:184" x14ac:dyDescent="0.2">
      <c r="A17" t="s">
        <v>186</v>
      </c>
      <c r="B17" t="s">
        <v>237</v>
      </c>
      <c r="C17" t="s">
        <v>2</v>
      </c>
      <c r="D17" t="s">
        <v>202</v>
      </c>
      <c r="E17" t="s">
        <v>205</v>
      </c>
      <c r="F17" t="s">
        <v>179</v>
      </c>
      <c r="G17" t="s">
        <v>1</v>
      </c>
      <c r="H17">
        <v>3033</v>
      </c>
      <c r="I17">
        <v>2.4547216892242432</v>
      </c>
      <c r="J17">
        <v>2.3122801780700684</v>
      </c>
      <c r="K17">
        <v>2.3178327083587646</v>
      </c>
      <c r="L17">
        <v>2.4115679264068604</v>
      </c>
      <c r="M17">
        <v>2.5763156414031982</v>
      </c>
      <c r="N17">
        <v>3.0975923538208008</v>
      </c>
      <c r="O17">
        <v>3.9448318481445313</v>
      </c>
      <c r="P17">
        <v>4.1296510696411133</v>
      </c>
      <c r="Q17">
        <v>3.891226053237915</v>
      </c>
      <c r="R17">
        <v>3.6845507621765137</v>
      </c>
      <c r="S17">
        <v>3.4968047142028809</v>
      </c>
      <c r="T17">
        <v>3.2240090370178223</v>
      </c>
      <c r="U17">
        <v>3.0061454772949219</v>
      </c>
      <c r="V17">
        <v>2.8301191329956055</v>
      </c>
      <c r="W17">
        <v>2.7027685642242432</v>
      </c>
      <c r="X17">
        <v>2.7544629573822021</v>
      </c>
      <c r="Y17">
        <v>3.0920040607452393</v>
      </c>
      <c r="Z17">
        <v>3.8022201061248779</v>
      </c>
      <c r="AA17">
        <v>4.3975725173950195</v>
      </c>
      <c r="AB17">
        <v>4.4540596008300781</v>
      </c>
      <c r="AC17">
        <v>4.2605867385864258</v>
      </c>
      <c r="AD17">
        <v>3.8391656875610352</v>
      </c>
      <c r="AE17">
        <v>3.2511341571807861</v>
      </c>
      <c r="AF17">
        <v>2.7138073444366455</v>
      </c>
      <c r="AG17">
        <v>-0.19074934720993042</v>
      </c>
      <c r="AH17">
        <v>-0.23240546882152557</v>
      </c>
      <c r="AI17">
        <v>-0.28520026803016663</v>
      </c>
      <c r="AJ17">
        <v>-0.4270520806312561</v>
      </c>
      <c r="AK17">
        <v>-0.58929252624511719</v>
      </c>
      <c r="AL17">
        <v>-0.86594688892364502</v>
      </c>
      <c r="AM17">
        <v>-0.82714581489562988</v>
      </c>
      <c r="AN17">
        <v>-0.81351625919342041</v>
      </c>
      <c r="AO17">
        <v>-0.77067077159881592</v>
      </c>
      <c r="AP17">
        <v>-0.63277757167816162</v>
      </c>
      <c r="AQ17">
        <v>-0.22804290056228638</v>
      </c>
      <c r="AR17">
        <v>1.9275054335594177E-2</v>
      </c>
      <c r="AS17">
        <v>0.24875187873840332</v>
      </c>
      <c r="AT17">
        <v>0.29317504167556763</v>
      </c>
      <c r="AU17">
        <v>0.23357127606868744</v>
      </c>
      <c r="AV17">
        <v>0.29027742147445679</v>
      </c>
      <c r="AW17">
        <v>0.32814541459083557</v>
      </c>
      <c r="AX17">
        <v>0.29089012742042542</v>
      </c>
      <c r="AY17">
        <v>5.3250178694725037E-2</v>
      </c>
      <c r="AZ17">
        <v>0.16949759423732758</v>
      </c>
      <c r="BA17">
        <v>7.9832270741462708E-2</v>
      </c>
      <c r="BB17">
        <v>-4.5500956475734711E-2</v>
      </c>
      <c r="BC17">
        <v>-0.15524646639823914</v>
      </c>
      <c r="BD17">
        <v>-0.19612686336040497</v>
      </c>
      <c r="BE17">
        <v>-8.6166270077228546E-2</v>
      </c>
      <c r="BF17">
        <v>-0.1287347674369812</v>
      </c>
      <c r="BG17">
        <v>-0.18126346170902252</v>
      </c>
      <c r="BH17">
        <v>-0.31896710395812988</v>
      </c>
      <c r="BI17">
        <v>-0.4768221378326416</v>
      </c>
      <c r="BJ17">
        <v>-0.74330991506576538</v>
      </c>
      <c r="BK17">
        <v>-0.69242238998413086</v>
      </c>
      <c r="BL17">
        <v>-0.67625159025192261</v>
      </c>
      <c r="BM17">
        <v>-0.63361084461212158</v>
      </c>
      <c r="BN17">
        <v>-0.49892911314964294</v>
      </c>
      <c r="BO17">
        <v>-9.9744804203510284E-2</v>
      </c>
      <c r="BP17">
        <v>0.14095422625541687</v>
      </c>
      <c r="BQ17">
        <v>0.36276921629905701</v>
      </c>
      <c r="BR17">
        <v>0.40331608057022095</v>
      </c>
      <c r="BS17">
        <v>0.34070160984992981</v>
      </c>
      <c r="BT17">
        <v>0.39627641439437866</v>
      </c>
      <c r="BU17">
        <v>0.43808296322822571</v>
      </c>
      <c r="BV17">
        <v>0.40814223885536194</v>
      </c>
      <c r="BW17">
        <v>0.17828802764415741</v>
      </c>
      <c r="BX17">
        <v>0.29457426071166992</v>
      </c>
      <c r="BY17">
        <v>0.20348292589187622</v>
      </c>
      <c r="BZ17">
        <v>7.444511353969574E-2</v>
      </c>
      <c r="CA17">
        <v>-4.1112091392278671E-2</v>
      </c>
      <c r="CB17">
        <v>-8.8413797318935394E-2</v>
      </c>
      <c r="CC17">
        <v>-1.3732347637414932E-2</v>
      </c>
      <c r="CD17">
        <v>-5.6932762265205383E-2</v>
      </c>
      <c r="CE17">
        <v>-0.1092771589756012</v>
      </c>
      <c r="CF17">
        <v>-0.24410779774188995</v>
      </c>
      <c r="CG17">
        <v>-0.39892548322677612</v>
      </c>
      <c r="CH17">
        <v>-0.65837186574935913</v>
      </c>
      <c r="CI17">
        <v>-0.59911340475082397</v>
      </c>
      <c r="CJ17">
        <v>-0.58118247985839844</v>
      </c>
      <c r="CK17">
        <v>-0.53868359327316284</v>
      </c>
      <c r="CL17">
        <v>-0.40622603893280029</v>
      </c>
      <c r="CM17">
        <v>-1.0885937139391899E-2</v>
      </c>
      <c r="CN17">
        <v>0.22522886097431183</v>
      </c>
      <c r="CO17">
        <v>0.44173729419708252</v>
      </c>
      <c r="CP17">
        <v>0.47959944605827332</v>
      </c>
      <c r="CQ17">
        <v>0.41489973664283752</v>
      </c>
      <c r="CR17">
        <v>0.46969097852706909</v>
      </c>
      <c r="CS17">
        <v>0.51422536373138428</v>
      </c>
      <c r="CT17">
        <v>0.48935067653656006</v>
      </c>
      <c r="CU17">
        <v>0.26488885283470154</v>
      </c>
      <c r="CV17">
        <v>0.38120198249816895</v>
      </c>
      <c r="CW17">
        <v>0.28912299871444702</v>
      </c>
      <c r="CX17">
        <v>0.15751940011978149</v>
      </c>
      <c r="CY17">
        <v>3.7937026470899582E-2</v>
      </c>
      <c r="CZ17">
        <v>-1.3812053948640823E-2</v>
      </c>
      <c r="DA17">
        <v>5.8701574802398682E-2</v>
      </c>
      <c r="DB17">
        <v>1.4869244769215584E-2</v>
      </c>
      <c r="DC17">
        <v>-3.7290856242179871E-2</v>
      </c>
      <c r="DD17">
        <v>-0.16924847662448883</v>
      </c>
      <c r="DE17">
        <v>-0.32102882862091064</v>
      </c>
      <c r="DF17">
        <v>-0.57343381643295288</v>
      </c>
      <c r="DG17">
        <v>-0.50580441951751709</v>
      </c>
      <c r="DH17">
        <v>-0.48611336946487427</v>
      </c>
      <c r="DI17">
        <v>-0.44375631213188171</v>
      </c>
      <c r="DJ17">
        <v>-0.31352296471595764</v>
      </c>
      <c r="DK17">
        <v>7.7972933650016785E-2</v>
      </c>
      <c r="DL17">
        <v>0.30950349569320679</v>
      </c>
      <c r="DM17">
        <v>0.52070534229278564</v>
      </c>
      <c r="DN17">
        <v>0.55588281154632568</v>
      </c>
      <c r="DO17">
        <v>0.48909786343574524</v>
      </c>
      <c r="DP17">
        <v>0.54310554265975952</v>
      </c>
      <c r="DQ17">
        <v>0.59036779403686523</v>
      </c>
      <c r="DR17">
        <v>0.57055914402008057</v>
      </c>
      <c r="DS17">
        <v>0.35148969292640686</v>
      </c>
      <c r="DT17">
        <v>0.46782970428466797</v>
      </c>
      <c r="DU17">
        <v>0.37476307153701782</v>
      </c>
      <c r="DV17">
        <v>0.24059368669986725</v>
      </c>
      <c r="DW17">
        <v>0.11698614060878754</v>
      </c>
      <c r="DX17">
        <v>6.0789685696363449E-2</v>
      </c>
      <c r="DY17">
        <v>0.16328465938568115</v>
      </c>
      <c r="DZ17">
        <v>0.11853993684053421</v>
      </c>
      <c r="EA17">
        <v>6.664593517780304E-2</v>
      </c>
      <c r="EB17">
        <v>-6.1163511127233505E-2</v>
      </c>
      <c r="EC17">
        <v>-0.20855842530727386</v>
      </c>
      <c r="ED17">
        <v>-0.45079681277275085</v>
      </c>
      <c r="EE17">
        <v>-0.37108102440834045</v>
      </c>
      <c r="EF17">
        <v>-0.34884870052337646</v>
      </c>
      <c r="EG17">
        <v>-0.30669641494750977</v>
      </c>
      <c r="EH17">
        <v>-0.17967447638511658</v>
      </c>
      <c r="EI17">
        <v>0.20627102255821228</v>
      </c>
      <c r="EJ17">
        <v>0.43118268251419067</v>
      </c>
      <c r="EK17">
        <v>0.63472270965576172</v>
      </c>
      <c r="EL17">
        <v>0.666023850440979</v>
      </c>
      <c r="EM17">
        <v>0.59622818231582642</v>
      </c>
      <c r="EN17">
        <v>0.6491045355796814</v>
      </c>
      <c r="EO17">
        <v>0.70030534267425537</v>
      </c>
      <c r="EP17">
        <v>0.68781119585037231</v>
      </c>
      <c r="EQ17">
        <v>0.47652754187583923</v>
      </c>
      <c r="ER17">
        <v>0.59290635585784912</v>
      </c>
      <c r="ES17">
        <v>0.49841374158859253</v>
      </c>
      <c r="ET17">
        <v>0.3605397641658783</v>
      </c>
      <c r="EU17">
        <v>0.2311205118894577</v>
      </c>
      <c r="EV17">
        <v>0.16850274801254272</v>
      </c>
      <c r="EW17">
        <v>52.711025238037109</v>
      </c>
      <c r="EX17">
        <v>51.556770324707031</v>
      </c>
      <c r="EY17">
        <v>50.270301818847656</v>
      </c>
      <c r="EZ17">
        <v>49.202720642089844</v>
      </c>
      <c r="FA17">
        <v>48.570266723632813</v>
      </c>
      <c r="FB17">
        <v>48.122055053710938</v>
      </c>
      <c r="FC17">
        <v>47.74200439453125</v>
      </c>
      <c r="FD17">
        <v>48.129531860351563</v>
      </c>
      <c r="FE17">
        <v>51.061203002929688</v>
      </c>
      <c r="FF17">
        <v>55.247352600097656</v>
      </c>
      <c r="FG17">
        <v>58.937160491943359</v>
      </c>
      <c r="FH17">
        <v>61.991886138916016</v>
      </c>
      <c r="FI17">
        <v>64.293937683105469</v>
      </c>
      <c r="FJ17">
        <v>65.994140625</v>
      </c>
      <c r="FK17">
        <v>67.104888916015625</v>
      </c>
      <c r="FL17">
        <v>67.785621643066406</v>
      </c>
      <c r="FM17">
        <v>67.559555053710938</v>
      </c>
      <c r="FN17">
        <v>65.644172668457031</v>
      </c>
      <c r="FO17">
        <v>62.740196228027344</v>
      </c>
      <c r="FP17">
        <v>60.366897583007813</v>
      </c>
      <c r="FQ17">
        <v>58.119232177734375</v>
      </c>
      <c r="FR17">
        <v>56.927299499511719</v>
      </c>
      <c r="FS17">
        <v>55.473125457763672</v>
      </c>
      <c r="FT17">
        <v>53.798465728759766</v>
      </c>
      <c r="FU17">
        <v>7.2219818830490112E-2</v>
      </c>
      <c r="FV17">
        <v>9.4074569642543793E-2</v>
      </c>
      <c r="FW17">
        <v>0</v>
      </c>
      <c r="FX17">
        <v>7.9140372574329376E-2</v>
      </c>
      <c r="FY17">
        <v>7</v>
      </c>
      <c r="FZ17">
        <v>8.1800003051757813</v>
      </c>
      <c r="GA17">
        <v>870.79</v>
      </c>
      <c r="GB17">
        <v>1</v>
      </c>
    </row>
    <row r="18" spans="1:184" x14ac:dyDescent="0.2">
      <c r="A18" t="s">
        <v>186</v>
      </c>
      <c r="B18" t="s">
        <v>237</v>
      </c>
      <c r="C18" t="s">
        <v>2</v>
      </c>
      <c r="D18" t="s">
        <v>202</v>
      </c>
      <c r="E18" t="s">
        <v>205</v>
      </c>
      <c r="F18" t="s">
        <v>180</v>
      </c>
      <c r="G18" t="s">
        <v>1</v>
      </c>
      <c r="H18">
        <v>3356</v>
      </c>
      <c r="I18">
        <v>2.7027285099029541</v>
      </c>
      <c r="J18">
        <v>2.4467878341674805</v>
      </c>
      <c r="K18">
        <v>2.3830184936523438</v>
      </c>
      <c r="L18">
        <v>2.3814685344696045</v>
      </c>
      <c r="M18">
        <v>2.5081567764282227</v>
      </c>
      <c r="N18">
        <v>2.9828190803527832</v>
      </c>
      <c r="O18">
        <v>4.057563304901123</v>
      </c>
      <c r="P18">
        <v>4.7925419807434082</v>
      </c>
      <c r="Q18">
        <v>4.3722290992736816</v>
      </c>
      <c r="R18">
        <v>4.0122766494750977</v>
      </c>
      <c r="S18">
        <v>3.8106224536895752</v>
      </c>
      <c r="T18">
        <v>3.6682524681091309</v>
      </c>
      <c r="U18">
        <v>3.5656578540802002</v>
      </c>
      <c r="V18">
        <v>3.387016773223877</v>
      </c>
      <c r="W18">
        <v>3.2979235649108887</v>
      </c>
      <c r="X18">
        <v>3.3921198844909668</v>
      </c>
      <c r="Y18">
        <v>3.7713890075683594</v>
      </c>
      <c r="Z18">
        <v>4.5328783988952637</v>
      </c>
      <c r="AA18">
        <v>5.2614049911499023</v>
      </c>
      <c r="AB18">
        <v>5.2012791633605957</v>
      </c>
      <c r="AC18">
        <v>4.8992838859558105</v>
      </c>
      <c r="AD18">
        <v>4.4242687225341797</v>
      </c>
      <c r="AE18">
        <v>3.8038082122802734</v>
      </c>
      <c r="AF18">
        <v>3.1472978591918945</v>
      </c>
      <c r="AG18">
        <v>-1.8027452751994133E-2</v>
      </c>
      <c r="AH18">
        <v>-7.3460713028907776E-2</v>
      </c>
      <c r="AI18">
        <v>-7.9216852784156799E-2</v>
      </c>
      <c r="AJ18">
        <v>-0.22465617954730988</v>
      </c>
      <c r="AK18">
        <v>-0.29389062523841858</v>
      </c>
      <c r="AL18">
        <v>-0.40772634744644165</v>
      </c>
      <c r="AM18">
        <v>-0.39136305451393127</v>
      </c>
      <c r="AN18">
        <v>-0.16299369931221008</v>
      </c>
      <c r="AO18">
        <v>-0.50004613399505615</v>
      </c>
      <c r="AP18">
        <v>-0.74157953262329102</v>
      </c>
      <c r="AQ18">
        <v>-0.51010632514953613</v>
      </c>
      <c r="AR18">
        <v>-0.32229700684547424</v>
      </c>
      <c r="AS18">
        <v>0.18495026230812073</v>
      </c>
      <c r="AT18">
        <v>0.33198770880699158</v>
      </c>
      <c r="AU18">
        <v>0.33110931515693665</v>
      </c>
      <c r="AV18">
        <v>0.30965456366539001</v>
      </c>
      <c r="AW18">
        <v>0.33925718069076538</v>
      </c>
      <c r="AX18">
        <v>0.1861785352230072</v>
      </c>
      <c r="AY18">
        <v>-0.5146327018737793</v>
      </c>
      <c r="AZ18">
        <v>-0.24787470698356628</v>
      </c>
      <c r="BA18">
        <v>-6.8108327686786652E-2</v>
      </c>
      <c r="BB18">
        <v>1.4790990389883518E-2</v>
      </c>
      <c r="BC18">
        <v>-1.0633888654410839E-2</v>
      </c>
      <c r="BD18">
        <v>-6.405870895832777E-3</v>
      </c>
      <c r="BE18">
        <v>0.10724909603595734</v>
      </c>
      <c r="BF18">
        <v>4.8734962940216064E-2</v>
      </c>
      <c r="BG18">
        <v>4.1528955101966858E-2</v>
      </c>
      <c r="BH18">
        <v>-0.1022002175450325</v>
      </c>
      <c r="BI18">
        <v>-0.1678575873374939</v>
      </c>
      <c r="BJ18">
        <v>-0.27531498670578003</v>
      </c>
      <c r="BK18">
        <v>-0.24344821274280548</v>
      </c>
      <c r="BL18">
        <v>-8.1587517634034157E-3</v>
      </c>
      <c r="BM18">
        <v>-0.34803512692451477</v>
      </c>
      <c r="BN18">
        <v>-0.59396940469741821</v>
      </c>
      <c r="BO18">
        <v>-0.36682170629501343</v>
      </c>
      <c r="BP18">
        <v>-0.18315631151199341</v>
      </c>
      <c r="BQ18">
        <v>0.31579476594924927</v>
      </c>
      <c r="BR18">
        <v>0.45728126168251038</v>
      </c>
      <c r="BS18">
        <v>0.45485422015190125</v>
      </c>
      <c r="BT18">
        <v>0.4350755512714386</v>
      </c>
      <c r="BU18">
        <v>0.46845442056655884</v>
      </c>
      <c r="BV18">
        <v>0.32630202174186707</v>
      </c>
      <c r="BW18">
        <v>-0.36430799961090088</v>
      </c>
      <c r="BX18">
        <v>-9.8006270825862885E-2</v>
      </c>
      <c r="BY18">
        <v>7.8363031148910522E-2</v>
      </c>
      <c r="BZ18">
        <v>0.15558701753616333</v>
      </c>
      <c r="CA18">
        <v>0.12622813880443573</v>
      </c>
      <c r="CB18">
        <v>0.12446103990077972</v>
      </c>
      <c r="CC18">
        <v>0.1940152496099472</v>
      </c>
      <c r="CD18">
        <v>0.13336731493473053</v>
      </c>
      <c r="CE18">
        <v>0.12515713274478912</v>
      </c>
      <c r="CF18">
        <v>-1.7387593165040016E-2</v>
      </c>
      <c r="CG18">
        <v>-8.056747168302536E-2</v>
      </c>
      <c r="CH18">
        <v>-0.18360728025436401</v>
      </c>
      <c r="CI18">
        <v>-0.1410028338432312</v>
      </c>
      <c r="CJ18">
        <v>9.907945990562439E-2</v>
      </c>
      <c r="CK18">
        <v>-0.24275277554988861</v>
      </c>
      <c r="CL18">
        <v>-0.49173504114151001</v>
      </c>
      <c r="CM18">
        <v>-0.26758319139480591</v>
      </c>
      <c r="CN18">
        <v>-8.6787886917591095E-2</v>
      </c>
      <c r="CO18">
        <v>0.40641728043556213</v>
      </c>
      <c r="CP18">
        <v>0.54405921697616577</v>
      </c>
      <c r="CQ18">
        <v>0.54055958986282349</v>
      </c>
      <c r="CR18">
        <v>0.52194172143936157</v>
      </c>
      <c r="CS18">
        <v>0.55793601274490356</v>
      </c>
      <c r="CT18">
        <v>0.42335110902786255</v>
      </c>
      <c r="CU18">
        <v>-0.26019355654716492</v>
      </c>
      <c r="CV18">
        <v>5.7921488769352436E-3</v>
      </c>
      <c r="CW18">
        <v>0.17980864644050598</v>
      </c>
      <c r="CX18">
        <v>0.25310191512107849</v>
      </c>
      <c r="CY18">
        <v>0.22101837396621704</v>
      </c>
      <c r="CZ18">
        <v>0.21509906649589539</v>
      </c>
      <c r="DA18">
        <v>0.28078141808509827</v>
      </c>
      <c r="DB18">
        <v>0.217999666929245</v>
      </c>
      <c r="DC18">
        <v>0.20878531038761139</v>
      </c>
      <c r="DD18">
        <v>6.7425034940242767E-2</v>
      </c>
      <c r="DE18">
        <v>6.7226397804915905E-3</v>
      </c>
      <c r="DF18">
        <v>-9.1899581253528595E-2</v>
      </c>
      <c r="DG18">
        <v>-3.8557454943656921E-2</v>
      </c>
      <c r="DH18">
        <v>0.20631767809391022</v>
      </c>
      <c r="DI18">
        <v>-0.13747040927410126</v>
      </c>
      <c r="DJ18">
        <v>-0.38950067758560181</v>
      </c>
      <c r="DK18">
        <v>-0.16834467649459839</v>
      </c>
      <c r="DL18">
        <v>9.580531157553196E-3</v>
      </c>
      <c r="DM18">
        <v>0.497039794921875</v>
      </c>
      <c r="DN18">
        <v>0.63083714246749878</v>
      </c>
      <c r="DO18">
        <v>0.62626492977142334</v>
      </c>
      <c r="DP18">
        <v>0.60880792140960693</v>
      </c>
      <c r="DQ18">
        <v>0.64741760492324829</v>
      </c>
      <c r="DR18">
        <v>0.52040022611618042</v>
      </c>
      <c r="DS18">
        <v>-0.15607911348342896</v>
      </c>
      <c r="DT18">
        <v>0.1095905676484108</v>
      </c>
      <c r="DU18">
        <v>0.28125426173210144</v>
      </c>
      <c r="DV18">
        <v>0.35061681270599365</v>
      </c>
      <c r="DW18">
        <v>0.31580859422683716</v>
      </c>
      <c r="DX18">
        <v>0.30573707818984985</v>
      </c>
      <c r="DY18">
        <v>0.40605795383453369</v>
      </c>
      <c r="DZ18">
        <v>0.34019535779953003</v>
      </c>
      <c r="EA18">
        <v>0.32953110337257385</v>
      </c>
      <c r="EB18">
        <v>0.18988099694252014</v>
      </c>
      <c r="EC18">
        <v>0.13275569677352905</v>
      </c>
      <c r="ED18">
        <v>4.0511772036552429E-2</v>
      </c>
      <c r="EE18">
        <v>0.10935740172863007</v>
      </c>
      <c r="EF18">
        <v>0.36115261912345886</v>
      </c>
      <c r="EG18">
        <v>1.454059686511755E-2</v>
      </c>
      <c r="EH18">
        <v>-0.24189053475856781</v>
      </c>
      <c r="EI18">
        <v>-2.5060031563043594E-2</v>
      </c>
      <c r="EJ18">
        <v>0.14872121810913086</v>
      </c>
      <c r="EK18">
        <v>0.62788426876068115</v>
      </c>
      <c r="EL18">
        <v>0.75613075494766235</v>
      </c>
      <c r="EM18">
        <v>0.75000989437103271</v>
      </c>
      <c r="EN18">
        <v>0.73422890901565552</v>
      </c>
      <c r="EO18">
        <v>0.77661484479904175</v>
      </c>
      <c r="EP18">
        <v>0.66052371263504028</v>
      </c>
      <c r="EQ18">
        <v>-5.754382349550724E-3</v>
      </c>
      <c r="ER18">
        <v>0.259458988904953</v>
      </c>
      <c r="ES18">
        <v>0.42772561311721802</v>
      </c>
      <c r="ET18">
        <v>0.49141284823417664</v>
      </c>
      <c r="EU18">
        <v>0.4526706337928772</v>
      </c>
      <c r="EV18">
        <v>0.43660399317741394</v>
      </c>
      <c r="EW18">
        <v>48.350124359130859</v>
      </c>
      <c r="EX18">
        <v>47.738189697265625</v>
      </c>
      <c r="EY18">
        <v>47.28594970703125</v>
      </c>
      <c r="EZ18">
        <v>46.783538818359375</v>
      </c>
      <c r="FA18">
        <v>46.154891967773438</v>
      </c>
      <c r="FB18">
        <v>45.504371643066406</v>
      </c>
      <c r="FC18">
        <v>45.281990051269531</v>
      </c>
      <c r="FD18">
        <v>45.762966156005859</v>
      </c>
      <c r="FE18">
        <v>47.711162567138672</v>
      </c>
      <c r="FF18">
        <v>50.946769714355469</v>
      </c>
      <c r="FG18">
        <v>53.983100891113281</v>
      </c>
      <c r="FH18">
        <v>56.459342956542969</v>
      </c>
      <c r="FI18">
        <v>58.264469146728516</v>
      </c>
      <c r="FJ18">
        <v>59.766334533691406</v>
      </c>
      <c r="FK18">
        <v>60.535907745361328</v>
      </c>
      <c r="FL18">
        <v>60.465927124023438</v>
      </c>
      <c r="FM18">
        <v>59.526622772216797</v>
      </c>
      <c r="FN18">
        <v>57.342933654785156</v>
      </c>
      <c r="FO18">
        <v>55.077239990234375</v>
      </c>
      <c r="FP18">
        <v>53.209804534912109</v>
      </c>
      <c r="FQ18">
        <v>51.839828491210938</v>
      </c>
      <c r="FR18">
        <v>50.865108489990234</v>
      </c>
      <c r="FS18">
        <v>49.873867034912109</v>
      </c>
      <c r="FT18">
        <v>49.267482757568359</v>
      </c>
      <c r="FU18">
        <v>8.3109624683856964E-2</v>
      </c>
      <c r="FV18">
        <v>0.10975859314203262</v>
      </c>
      <c r="FW18">
        <v>0</v>
      </c>
      <c r="FX18">
        <v>9.0944282710552216E-2</v>
      </c>
      <c r="FY18">
        <v>7</v>
      </c>
      <c r="FZ18">
        <v>7.2899999618530273</v>
      </c>
      <c r="GA18">
        <v>804.52</v>
      </c>
      <c r="GB18">
        <v>1</v>
      </c>
    </row>
    <row r="19" spans="1:184" x14ac:dyDescent="0.2">
      <c r="A19" t="s">
        <v>186</v>
      </c>
      <c r="B19" t="s">
        <v>237</v>
      </c>
      <c r="C19" t="s">
        <v>2</v>
      </c>
      <c r="D19" t="s">
        <v>202</v>
      </c>
      <c r="E19" t="s">
        <v>205</v>
      </c>
      <c r="F19" t="s">
        <v>181</v>
      </c>
      <c r="G19" t="s">
        <v>1</v>
      </c>
      <c r="H19">
        <v>1118</v>
      </c>
      <c r="I19">
        <v>0.74923580884933472</v>
      </c>
      <c r="J19">
        <v>0.6902347207069397</v>
      </c>
      <c r="K19">
        <v>0.68659168481826782</v>
      </c>
      <c r="L19">
        <v>0.71026980876922607</v>
      </c>
      <c r="M19">
        <v>0.79209262132644653</v>
      </c>
      <c r="N19">
        <v>0.96247178316116333</v>
      </c>
      <c r="O19">
        <v>1.206749439239502</v>
      </c>
      <c r="P19">
        <v>1.191461443901062</v>
      </c>
      <c r="Q19">
        <v>0.99197268486022949</v>
      </c>
      <c r="R19">
        <v>0.96372789144515991</v>
      </c>
      <c r="S19">
        <v>0.92540234327316284</v>
      </c>
      <c r="T19">
        <v>0.89102107286453247</v>
      </c>
      <c r="U19">
        <v>0.86943304538726807</v>
      </c>
      <c r="V19">
        <v>0.85535389184951782</v>
      </c>
      <c r="W19">
        <v>0.8420027494430542</v>
      </c>
      <c r="X19">
        <v>0.86900508403778076</v>
      </c>
      <c r="Y19">
        <v>0.97386729717254639</v>
      </c>
      <c r="Z19">
        <v>1.2434161901473999</v>
      </c>
      <c r="AA19">
        <v>1.438637375831604</v>
      </c>
      <c r="AB19">
        <v>1.4400988817214966</v>
      </c>
      <c r="AC19">
        <v>1.3677531480789185</v>
      </c>
      <c r="AD19">
        <v>1.2393304109573364</v>
      </c>
      <c r="AE19">
        <v>1.0454381704330444</v>
      </c>
      <c r="AF19">
        <v>0.86908072233200073</v>
      </c>
      <c r="AG19">
        <v>-0.14431852102279663</v>
      </c>
      <c r="AH19">
        <v>-0.19740685820579529</v>
      </c>
      <c r="AI19">
        <v>-0.19487404823303223</v>
      </c>
      <c r="AJ19">
        <v>-0.17165945470333099</v>
      </c>
      <c r="AK19">
        <v>-0.13690395653247833</v>
      </c>
      <c r="AL19">
        <v>-9.7991764545440674E-2</v>
      </c>
      <c r="AM19">
        <v>-0.13273477554321289</v>
      </c>
      <c r="AN19">
        <v>-0.28149232268333435</v>
      </c>
      <c r="AO19">
        <v>-0.49483832716941833</v>
      </c>
      <c r="AP19">
        <v>-0.45268839597702026</v>
      </c>
      <c r="AQ19">
        <v>-0.39472395181655884</v>
      </c>
      <c r="AR19">
        <v>-0.29699954390525818</v>
      </c>
      <c r="AS19">
        <v>-0.20240859687328339</v>
      </c>
      <c r="AT19">
        <v>-0.15850231051445007</v>
      </c>
      <c r="AU19">
        <v>-0.11743342131376266</v>
      </c>
      <c r="AV19">
        <v>-7.9256564378738403E-2</v>
      </c>
      <c r="AW19">
        <v>-3.8497447967529297E-2</v>
      </c>
      <c r="AX19">
        <v>-1.7862278968095779E-2</v>
      </c>
      <c r="AY19">
        <v>-3.7351660430431366E-2</v>
      </c>
      <c r="AZ19">
        <v>-1.6473708674311638E-2</v>
      </c>
      <c r="BA19">
        <v>-5.2961759269237518E-2</v>
      </c>
      <c r="BB19">
        <v>-5.9276800602674484E-2</v>
      </c>
      <c r="BC19">
        <v>-0.10837912559509277</v>
      </c>
      <c r="BD19">
        <v>-0.12526305019855499</v>
      </c>
      <c r="BE19">
        <v>-7.2813354432582855E-2</v>
      </c>
      <c r="BF19">
        <v>-0.12590791285037994</v>
      </c>
      <c r="BG19">
        <v>-0.12339313328266144</v>
      </c>
      <c r="BH19">
        <v>-9.9660225212574005E-2</v>
      </c>
      <c r="BI19">
        <v>-6.2218748033046722E-2</v>
      </c>
      <c r="BJ19">
        <v>-1.8658382818102837E-2</v>
      </c>
      <c r="BK19">
        <v>-4.3236248195171356E-2</v>
      </c>
      <c r="BL19">
        <v>-0.19253626465797424</v>
      </c>
      <c r="BM19">
        <v>-0.406727135181427</v>
      </c>
      <c r="BN19">
        <v>-0.36551648378372192</v>
      </c>
      <c r="BO19">
        <v>-0.30793830752372742</v>
      </c>
      <c r="BP19">
        <v>-0.21403373777866364</v>
      </c>
      <c r="BQ19">
        <v>-0.12209922075271606</v>
      </c>
      <c r="BR19">
        <v>-8.0423779785633087E-2</v>
      </c>
      <c r="BS19">
        <v>-4.2494595050811768E-2</v>
      </c>
      <c r="BT19">
        <v>-5.2919574081897736E-3</v>
      </c>
      <c r="BU19">
        <v>3.8207158446311951E-2</v>
      </c>
      <c r="BV19">
        <v>6.4043127000331879E-2</v>
      </c>
      <c r="BW19">
        <v>5.0276350229978561E-2</v>
      </c>
      <c r="BX19">
        <v>7.1652792394161224E-2</v>
      </c>
      <c r="BY19">
        <v>3.3761154860258102E-2</v>
      </c>
      <c r="BZ19">
        <v>2.3934883996844292E-2</v>
      </c>
      <c r="CA19">
        <v>-2.8071779757738113E-2</v>
      </c>
      <c r="CB19">
        <v>-4.9308780580759048E-2</v>
      </c>
      <c r="CC19">
        <v>-2.3289093747735023E-2</v>
      </c>
      <c r="CD19">
        <v>-7.6387964189052582E-2</v>
      </c>
      <c r="CE19">
        <v>-7.388567179441452E-2</v>
      </c>
      <c r="CF19">
        <v>-4.9793768674135208E-2</v>
      </c>
      <c r="CG19">
        <v>-1.0491998866200447E-2</v>
      </c>
      <c r="CH19">
        <v>3.628767654299736E-2</v>
      </c>
      <c r="CI19">
        <v>1.8750160932540894E-2</v>
      </c>
      <c r="CJ19">
        <v>-0.13092556595802307</v>
      </c>
      <c r="CK19">
        <v>-0.34570157527923584</v>
      </c>
      <c r="CL19">
        <v>-0.30514147877693176</v>
      </c>
      <c r="CM19">
        <v>-0.2478308379650116</v>
      </c>
      <c r="CN19">
        <v>-0.1565718799829483</v>
      </c>
      <c r="CO19">
        <v>-6.6477194428443909E-2</v>
      </c>
      <c r="CP19">
        <v>-2.6346826925873756E-2</v>
      </c>
      <c r="CQ19">
        <v>9.4078071415424347E-3</v>
      </c>
      <c r="CR19">
        <v>4.5935701578855515E-2</v>
      </c>
      <c r="CS19">
        <v>9.1332532465457916E-2</v>
      </c>
      <c r="CT19">
        <v>0.12077056616544724</v>
      </c>
      <c r="CU19">
        <v>0.1109672412276268</v>
      </c>
      <c r="CV19">
        <v>0.13268893957138062</v>
      </c>
      <c r="CW19">
        <v>9.3825183808803558E-2</v>
      </c>
      <c r="CX19">
        <v>8.1567041575908661E-2</v>
      </c>
      <c r="CY19">
        <v>2.7548845857381821E-2</v>
      </c>
      <c r="CZ19">
        <v>3.2969142775982618E-3</v>
      </c>
      <c r="DA19">
        <v>2.6235168799757957E-2</v>
      </c>
      <c r="DB19">
        <v>-2.686801552772522E-2</v>
      </c>
      <c r="DC19">
        <v>-2.4378210306167603E-2</v>
      </c>
      <c r="DD19">
        <v>7.2684328188188374E-5</v>
      </c>
      <c r="DE19">
        <v>4.1234750300645828E-2</v>
      </c>
      <c r="DF19">
        <v>9.1233737766742706E-2</v>
      </c>
      <c r="DG19">
        <v>8.0736570060253143E-2</v>
      </c>
      <c r="DH19">
        <v>-6.9314867258071899E-2</v>
      </c>
      <c r="DI19">
        <v>-0.28467601537704468</v>
      </c>
      <c r="DJ19">
        <v>-0.2447664886713028</v>
      </c>
      <c r="DK19">
        <v>-0.18772336840629578</v>
      </c>
      <c r="DL19">
        <v>-9.9110022187232971E-2</v>
      </c>
      <c r="DM19">
        <v>-1.0855166241526604E-2</v>
      </c>
      <c r="DN19">
        <v>2.7730127796530724E-2</v>
      </c>
      <c r="DO19">
        <v>6.1310209333896637E-2</v>
      </c>
      <c r="DP19">
        <v>9.7163364291191101E-2</v>
      </c>
      <c r="DQ19">
        <v>0.14445790648460388</v>
      </c>
      <c r="DR19">
        <v>0.17749799787998199</v>
      </c>
      <c r="DS19">
        <v>0.17165812849998474</v>
      </c>
      <c r="DT19">
        <v>0.19372507929801941</v>
      </c>
      <c r="DU19">
        <v>0.15388920903205872</v>
      </c>
      <c r="DV19">
        <v>0.13919919729232788</v>
      </c>
      <c r="DW19">
        <v>8.3169467747211456E-2</v>
      </c>
      <c r="DX19">
        <v>5.590260773897171E-2</v>
      </c>
      <c r="DY19">
        <v>9.7740337252616882E-2</v>
      </c>
      <c r="DZ19">
        <v>4.4630926102399826E-2</v>
      </c>
      <c r="EA19">
        <v>4.7102700918912888E-2</v>
      </c>
      <c r="EB19">
        <v>7.2071924805641174E-2</v>
      </c>
      <c r="EC19">
        <v>0.11591996252536774</v>
      </c>
      <c r="ED19">
        <v>0.1705671101808548</v>
      </c>
      <c r="EE19">
        <v>0.17023509740829468</v>
      </c>
      <c r="EF19">
        <v>1.9641198217868805E-2</v>
      </c>
      <c r="EG19">
        <v>-0.19656483829021454</v>
      </c>
      <c r="EH19">
        <v>-0.15759457647800446</v>
      </c>
      <c r="EI19">
        <v>-0.10093771666288376</v>
      </c>
      <c r="EJ19">
        <v>-1.6144230961799622E-2</v>
      </c>
      <c r="EK19">
        <v>6.9454208016395569E-2</v>
      </c>
      <c r="EL19">
        <v>0.10580866038799286</v>
      </c>
      <c r="EM19">
        <v>0.13624903559684753</v>
      </c>
      <c r="EN19">
        <v>0.17112796008586884</v>
      </c>
      <c r="EO19">
        <v>0.22116251289844513</v>
      </c>
      <c r="EP19">
        <v>0.25940340757369995</v>
      </c>
      <c r="EQ19">
        <v>0.25928613543510437</v>
      </c>
      <c r="ER19">
        <v>0.28185158967971802</v>
      </c>
      <c r="ES19">
        <v>0.24061213433742523</v>
      </c>
      <c r="ET19">
        <v>0.2224108874797821</v>
      </c>
      <c r="EU19">
        <v>0.16347682476043701</v>
      </c>
      <c r="EV19">
        <v>0.13185687363147736</v>
      </c>
      <c r="EW19">
        <v>53.240325927734375</v>
      </c>
      <c r="EX19">
        <v>51.718723297119141</v>
      </c>
      <c r="EY19">
        <v>50.661113739013672</v>
      </c>
      <c r="EZ19">
        <v>49.660732269287109</v>
      </c>
      <c r="FA19">
        <v>49.035198211669922</v>
      </c>
      <c r="FB19">
        <v>48.483238220214844</v>
      </c>
      <c r="FC19">
        <v>48.103382110595703</v>
      </c>
      <c r="FD19">
        <v>49.337455749511719</v>
      </c>
      <c r="FE19">
        <v>52.863075256347656</v>
      </c>
      <c r="FF19">
        <v>56.77960205078125</v>
      </c>
      <c r="FG19">
        <v>60.330036163330078</v>
      </c>
      <c r="FH19">
        <v>63.216461181640625</v>
      </c>
      <c r="FI19">
        <v>65.549339294433594</v>
      </c>
      <c r="FJ19">
        <v>67.72894287109375</v>
      </c>
      <c r="FK19">
        <v>69.380516052246094</v>
      </c>
      <c r="FL19">
        <v>69.919265747070313</v>
      </c>
      <c r="FM19">
        <v>68.813522338867188</v>
      </c>
      <c r="FN19">
        <v>66.393821716308594</v>
      </c>
      <c r="FO19">
        <v>63.882316589355469</v>
      </c>
      <c r="FP19">
        <v>61.306438446044922</v>
      </c>
      <c r="FQ19">
        <v>59.215816497802734</v>
      </c>
      <c r="FR19">
        <v>57.383541107177734</v>
      </c>
      <c r="FS19">
        <v>55.569026947021484</v>
      </c>
      <c r="FT19">
        <v>54.236557006835938</v>
      </c>
      <c r="FU19">
        <v>4.9176119267940521E-2</v>
      </c>
      <c r="FV19">
        <v>6.603684276342392E-2</v>
      </c>
      <c r="FW19">
        <v>0</v>
      </c>
      <c r="FX19">
        <v>5.3597323596477509E-2</v>
      </c>
      <c r="FY19">
        <v>7</v>
      </c>
      <c r="FZ19">
        <v>6.7100000381469727</v>
      </c>
      <c r="GA19">
        <v>386.72</v>
      </c>
      <c r="GB19">
        <v>1</v>
      </c>
    </row>
    <row r="20" spans="1:184" x14ac:dyDescent="0.2">
      <c r="A20" t="s">
        <v>186</v>
      </c>
      <c r="B20" t="s">
        <v>237</v>
      </c>
      <c r="C20" t="s">
        <v>2</v>
      </c>
      <c r="D20" t="s">
        <v>202</v>
      </c>
      <c r="E20" t="s">
        <v>205</v>
      </c>
      <c r="F20" t="s">
        <v>182</v>
      </c>
      <c r="G20" t="s">
        <v>1</v>
      </c>
      <c r="H20">
        <v>6309</v>
      </c>
      <c r="I20">
        <v>4.982396125793457</v>
      </c>
      <c r="J20">
        <v>4.6662392616271973</v>
      </c>
      <c r="K20">
        <v>4.477630615234375</v>
      </c>
      <c r="L20">
        <v>4.4712157249450684</v>
      </c>
      <c r="M20">
        <v>4.6046857833862305</v>
      </c>
      <c r="N20">
        <v>5.3494195938110352</v>
      </c>
      <c r="O20">
        <v>6.7226829528808594</v>
      </c>
      <c r="P20">
        <v>7.7402982711791992</v>
      </c>
      <c r="Q20">
        <v>7.2569751739501953</v>
      </c>
      <c r="R20">
        <v>7.0217442512512207</v>
      </c>
      <c r="S20">
        <v>6.9529428482055664</v>
      </c>
      <c r="T20">
        <v>6.7723474502563477</v>
      </c>
      <c r="U20">
        <v>6.5530076026916504</v>
      </c>
      <c r="V20">
        <v>6.2128396034240723</v>
      </c>
      <c r="W20">
        <v>5.979346752166748</v>
      </c>
      <c r="X20">
        <v>6.0482454299926758</v>
      </c>
      <c r="Y20">
        <v>6.5477542877197266</v>
      </c>
      <c r="Z20">
        <v>7.9298977851867676</v>
      </c>
      <c r="AA20">
        <v>9.7169179916381836</v>
      </c>
      <c r="AB20">
        <v>9.7767248153686523</v>
      </c>
      <c r="AC20">
        <v>9.2949666976928711</v>
      </c>
      <c r="AD20">
        <v>8.3396644592285156</v>
      </c>
      <c r="AE20">
        <v>7.0071630477905273</v>
      </c>
      <c r="AF20">
        <v>5.7788443565368652</v>
      </c>
      <c r="AG20">
        <v>-6.9183804094791412E-2</v>
      </c>
      <c r="AH20">
        <v>-0.11597230285406113</v>
      </c>
      <c r="AI20">
        <v>-0.24799513816833496</v>
      </c>
      <c r="AJ20">
        <v>-0.24865292012691498</v>
      </c>
      <c r="AK20">
        <v>-0.28040340542793274</v>
      </c>
      <c r="AL20">
        <v>-0.29564523696899414</v>
      </c>
      <c r="AM20">
        <v>-0.38042652606964111</v>
      </c>
      <c r="AN20">
        <v>-0.78822243213653564</v>
      </c>
      <c r="AO20">
        <v>-1.3791545629501343</v>
      </c>
      <c r="AP20">
        <v>-1.3051354885101318</v>
      </c>
      <c r="AQ20">
        <v>-0.98133695125579834</v>
      </c>
      <c r="AR20">
        <v>-0.42769724130630493</v>
      </c>
      <c r="AS20">
        <v>0.24379622936248779</v>
      </c>
      <c r="AT20">
        <v>0.41714265942573547</v>
      </c>
      <c r="AU20">
        <v>0.4161827564239502</v>
      </c>
      <c r="AV20">
        <v>0.46078106760978699</v>
      </c>
      <c r="AW20">
        <v>0.57249325513839722</v>
      </c>
      <c r="AX20">
        <v>0.41193345189094543</v>
      </c>
      <c r="AY20">
        <v>6.5018601715564728E-2</v>
      </c>
      <c r="AZ20">
        <v>0.20006847381591797</v>
      </c>
      <c r="BA20">
        <v>0.16061621904373169</v>
      </c>
      <c r="BB20">
        <v>-3.5888943821191788E-2</v>
      </c>
      <c r="BC20">
        <v>-2.1203102543950081E-2</v>
      </c>
      <c r="BD20">
        <v>-3.9339985698461533E-2</v>
      </c>
      <c r="BE20">
        <v>5.71088045835495E-2</v>
      </c>
      <c r="BF20">
        <v>8.7725631892681122E-3</v>
      </c>
      <c r="BG20">
        <v>-0.12402620911598206</v>
      </c>
      <c r="BH20">
        <v>-0.12453492730855942</v>
      </c>
      <c r="BI20">
        <v>-0.15625070035457611</v>
      </c>
      <c r="BJ20">
        <v>-0.16391496360301971</v>
      </c>
      <c r="BK20">
        <v>-0.23625640571117401</v>
      </c>
      <c r="BL20">
        <v>-0.63184875249862671</v>
      </c>
      <c r="BM20">
        <v>-1.2221128940582275</v>
      </c>
      <c r="BN20">
        <v>-1.1496779918670654</v>
      </c>
      <c r="BO20">
        <v>-0.82651692628860474</v>
      </c>
      <c r="BP20">
        <v>-0.27939808368682861</v>
      </c>
      <c r="BQ20">
        <v>0.38636547327041626</v>
      </c>
      <c r="BR20">
        <v>0.55483680963516235</v>
      </c>
      <c r="BS20">
        <v>0.54999434947967529</v>
      </c>
      <c r="BT20">
        <v>0.59338384866714478</v>
      </c>
      <c r="BU20">
        <v>0.70713293552398682</v>
      </c>
      <c r="BV20">
        <v>0.55395340919494629</v>
      </c>
      <c r="BW20">
        <v>0.21716102957725525</v>
      </c>
      <c r="BX20">
        <v>0.35277053713798523</v>
      </c>
      <c r="BY20">
        <v>0.30985641479492188</v>
      </c>
      <c r="BZ20">
        <v>0.10894973576068878</v>
      </c>
      <c r="CA20">
        <v>0.11643809825181961</v>
      </c>
      <c r="CB20">
        <v>9.1253630816936493E-2</v>
      </c>
      <c r="CC20">
        <v>0.14457868039608002</v>
      </c>
      <c r="CD20">
        <v>9.5170475542545319E-2</v>
      </c>
      <c r="CE20">
        <v>-3.8165707141160965E-2</v>
      </c>
      <c r="CF20">
        <v>-3.857119008898735E-2</v>
      </c>
      <c r="CG20">
        <v>-7.0262908935546875E-2</v>
      </c>
      <c r="CH20">
        <v>-7.2678960859775543E-2</v>
      </c>
      <c r="CI20">
        <v>-0.13640463352203369</v>
      </c>
      <c r="CJ20">
        <v>-0.52354484796524048</v>
      </c>
      <c r="CK20">
        <v>-1.1133463382720947</v>
      </c>
      <c r="CL20">
        <v>-1.042008638381958</v>
      </c>
      <c r="CM20">
        <v>-0.71928906440734863</v>
      </c>
      <c r="CN20">
        <v>-0.17668654024600983</v>
      </c>
      <c r="CO20">
        <v>0.48510852456092834</v>
      </c>
      <c r="CP20">
        <v>0.65020334720611572</v>
      </c>
      <c r="CQ20">
        <v>0.64267182350158691</v>
      </c>
      <c r="CR20">
        <v>0.68522411584854126</v>
      </c>
      <c r="CS20">
        <v>0.80038392543792725</v>
      </c>
      <c r="CT20">
        <v>0.65231597423553467</v>
      </c>
      <c r="CU20">
        <v>0.32253441214561462</v>
      </c>
      <c r="CV20">
        <v>0.45853149890899658</v>
      </c>
      <c r="CW20">
        <v>0.41321972012519836</v>
      </c>
      <c r="CX20">
        <v>0.20926456153392792</v>
      </c>
      <c r="CY20">
        <v>0.21176797151565552</v>
      </c>
      <c r="CZ20">
        <v>0.1817023754119873</v>
      </c>
      <c r="DA20">
        <v>0.23204855620861053</v>
      </c>
      <c r="DB20">
        <v>0.18156838417053223</v>
      </c>
      <c r="DC20">
        <v>4.7694791108369827E-2</v>
      </c>
      <c r="DD20">
        <v>4.7392550855875015E-2</v>
      </c>
      <c r="DE20">
        <v>1.572488434612751E-2</v>
      </c>
      <c r="DF20">
        <v>1.855703629553318E-2</v>
      </c>
      <c r="DG20">
        <v>-3.6552857607603073E-2</v>
      </c>
      <c r="DH20">
        <v>-0.41524094343185425</v>
      </c>
      <c r="DI20">
        <v>-1.0045797824859619</v>
      </c>
      <c r="DJ20">
        <v>-0.93433928489685059</v>
      </c>
      <c r="DK20">
        <v>-0.61206120252609253</v>
      </c>
      <c r="DL20">
        <v>-7.397499680519104E-2</v>
      </c>
      <c r="DM20">
        <v>0.58385157585144043</v>
      </c>
      <c r="DN20">
        <v>0.74556988477706909</v>
      </c>
      <c r="DO20">
        <v>0.73534929752349854</v>
      </c>
      <c r="DP20">
        <v>0.77706438302993774</v>
      </c>
      <c r="DQ20">
        <v>0.89363491535186768</v>
      </c>
      <c r="DR20">
        <v>0.75067853927612305</v>
      </c>
      <c r="DS20">
        <v>0.427907794713974</v>
      </c>
      <c r="DT20">
        <v>0.56429249048233032</v>
      </c>
      <c r="DU20">
        <v>0.51658302545547485</v>
      </c>
      <c r="DV20">
        <v>0.30957940220832825</v>
      </c>
      <c r="DW20">
        <v>0.30709785223007202</v>
      </c>
      <c r="DX20">
        <v>0.27215111255645752</v>
      </c>
      <c r="DY20">
        <v>0.35834115743637085</v>
      </c>
      <c r="DZ20">
        <v>0.30631324648857117</v>
      </c>
      <c r="EA20">
        <v>0.17166371643543243</v>
      </c>
      <c r="EB20">
        <v>0.17151053249835968</v>
      </c>
      <c r="EC20">
        <v>0.13987760245800018</v>
      </c>
      <c r="ED20">
        <v>0.15028733015060425</v>
      </c>
      <c r="EE20">
        <v>0.10761724412441254</v>
      </c>
      <c r="EF20">
        <v>-0.25886726379394531</v>
      </c>
      <c r="EG20">
        <v>-0.8475380539894104</v>
      </c>
      <c r="EH20">
        <v>-0.77888184785842896</v>
      </c>
      <c r="EI20">
        <v>-0.45724114775657654</v>
      </c>
      <c r="EJ20">
        <v>7.4324160814285278E-2</v>
      </c>
      <c r="EK20">
        <v>0.7264208197593689</v>
      </c>
      <c r="EL20">
        <v>0.88326406478881836</v>
      </c>
      <c r="EM20">
        <v>0.86916089057922363</v>
      </c>
      <c r="EN20">
        <v>0.90966713428497314</v>
      </c>
      <c r="EO20">
        <v>1.0282745361328125</v>
      </c>
      <c r="EP20">
        <v>0.89269852638244629</v>
      </c>
      <c r="EQ20">
        <v>0.58005023002624512</v>
      </c>
      <c r="ER20">
        <v>0.7169945240020752</v>
      </c>
      <c r="ES20">
        <v>0.66582322120666504</v>
      </c>
      <c r="ET20">
        <v>0.45441806316375732</v>
      </c>
      <c r="EU20">
        <v>0.44473904371261597</v>
      </c>
      <c r="EV20">
        <v>0.40274474024772644</v>
      </c>
      <c r="EW20">
        <v>50.612094879150391</v>
      </c>
      <c r="EX20">
        <v>49.955657958984375</v>
      </c>
      <c r="EY20">
        <v>49.370380401611328</v>
      </c>
      <c r="EZ20">
        <v>48.710605621337891</v>
      </c>
      <c r="FA20">
        <v>48.269107818603516</v>
      </c>
      <c r="FB20">
        <v>47.870628356933594</v>
      </c>
      <c r="FC20">
        <v>47.478767395019531</v>
      </c>
      <c r="FD20">
        <v>47.872501373291016</v>
      </c>
      <c r="FE20">
        <v>50.732753753662109</v>
      </c>
      <c r="FF20">
        <v>54.254959106445313</v>
      </c>
      <c r="FG20">
        <v>57.490631103515625</v>
      </c>
      <c r="FH20">
        <v>60.103256225585938</v>
      </c>
      <c r="FI20">
        <v>62.415611267089844</v>
      </c>
      <c r="FJ20">
        <v>64.137054443359375</v>
      </c>
      <c r="FK20">
        <v>64.839920043945313</v>
      </c>
      <c r="FL20">
        <v>64.851882934570313</v>
      </c>
      <c r="FM20">
        <v>63.735263824462891</v>
      </c>
      <c r="FN20">
        <v>60.627040863037109</v>
      </c>
      <c r="FO20">
        <v>57.402236938476563</v>
      </c>
      <c r="FP20">
        <v>55.221294403076172</v>
      </c>
      <c r="FQ20">
        <v>53.723796844482422</v>
      </c>
      <c r="FR20">
        <v>52.596229553222656</v>
      </c>
      <c r="FS20">
        <v>51.849052429199219</v>
      </c>
      <c r="FT20">
        <v>51.057491302490234</v>
      </c>
      <c r="FU20">
        <v>8.5645869374275208E-2</v>
      </c>
      <c r="FV20">
        <v>0.11630470305681229</v>
      </c>
      <c r="FW20">
        <v>0</v>
      </c>
      <c r="FX20">
        <v>9.3054428696632385E-2</v>
      </c>
      <c r="FY20">
        <v>7</v>
      </c>
      <c r="FZ20">
        <v>7.7399997711181641</v>
      </c>
      <c r="GA20">
        <v>1560.23</v>
      </c>
      <c r="GB20">
        <v>1</v>
      </c>
    </row>
    <row r="21" spans="1:184" x14ac:dyDescent="0.2">
      <c r="A21" t="s">
        <v>186</v>
      </c>
      <c r="B21" t="s">
        <v>237</v>
      </c>
      <c r="C21" t="s">
        <v>2</v>
      </c>
      <c r="D21" t="s">
        <v>202</v>
      </c>
      <c r="E21" t="s">
        <v>205</v>
      </c>
      <c r="F21" t="s">
        <v>183</v>
      </c>
      <c r="G21" t="s">
        <v>1</v>
      </c>
      <c r="H21">
        <v>11616</v>
      </c>
      <c r="I21">
        <v>9.6904458999633789</v>
      </c>
      <c r="J21">
        <v>9.0407123565673828</v>
      </c>
      <c r="K21">
        <v>8.8089742660522461</v>
      </c>
      <c r="L21">
        <v>8.9426040649414063</v>
      </c>
      <c r="M21">
        <v>9.5770149230957031</v>
      </c>
      <c r="N21">
        <v>11.799758911132813</v>
      </c>
      <c r="O21">
        <v>14.954031944274902</v>
      </c>
      <c r="P21">
        <v>16.244365692138672</v>
      </c>
      <c r="Q21">
        <v>14.503999710083008</v>
      </c>
      <c r="R21">
        <v>13.512997627258301</v>
      </c>
      <c r="S21">
        <v>12.794900894165039</v>
      </c>
      <c r="T21">
        <v>12.359962463378906</v>
      </c>
      <c r="U21">
        <v>11.939249992370605</v>
      </c>
      <c r="V21">
        <v>11.528854370117188</v>
      </c>
      <c r="W21">
        <v>11.223697662353516</v>
      </c>
      <c r="X21">
        <v>11.492348670959473</v>
      </c>
      <c r="Y21">
        <v>12.572827339172363</v>
      </c>
      <c r="Z21">
        <v>15.532866477966309</v>
      </c>
      <c r="AA21">
        <v>18.751516342163086</v>
      </c>
      <c r="AB21">
        <v>18.772716522216797</v>
      </c>
      <c r="AC21">
        <v>17.84276008605957</v>
      </c>
      <c r="AD21">
        <v>15.976040840148926</v>
      </c>
      <c r="AE21">
        <v>13.447806358337402</v>
      </c>
      <c r="AF21">
        <v>11.248127937316895</v>
      </c>
      <c r="AG21">
        <v>0.11148065328598022</v>
      </c>
      <c r="AH21">
        <v>-1.9125828519463539E-2</v>
      </c>
      <c r="AI21">
        <v>-0.23299635946750641</v>
      </c>
      <c r="AJ21">
        <v>-0.37792536616325378</v>
      </c>
      <c r="AK21">
        <v>-0.6966472864151001</v>
      </c>
      <c r="AL21">
        <v>-0.9214099645614624</v>
      </c>
      <c r="AM21">
        <v>-1.2536406517028809</v>
      </c>
      <c r="AN21">
        <v>-1.8075665235519409</v>
      </c>
      <c r="AO21">
        <v>-3.2940378189086914</v>
      </c>
      <c r="AP21">
        <v>-3.201657772064209</v>
      </c>
      <c r="AQ21">
        <v>-2.2323145866394043</v>
      </c>
      <c r="AR21">
        <v>-0.95881491899490356</v>
      </c>
      <c r="AS21">
        <v>0.52935469150543213</v>
      </c>
      <c r="AT21">
        <v>1.0404936075210571</v>
      </c>
      <c r="AU21">
        <v>1.0558458566665649</v>
      </c>
      <c r="AV21">
        <v>1.1250221729278564</v>
      </c>
      <c r="AW21">
        <v>1.0118948221206665</v>
      </c>
      <c r="AX21">
        <v>0.97365874052047729</v>
      </c>
      <c r="AY21">
        <v>0.22431512176990509</v>
      </c>
      <c r="AZ21">
        <v>0.51845633983612061</v>
      </c>
      <c r="BA21">
        <v>0.73299300670623779</v>
      </c>
      <c r="BB21">
        <v>0.71001464128494263</v>
      </c>
      <c r="BC21">
        <v>0.486357182264328</v>
      </c>
      <c r="BD21">
        <v>0.42003729939460754</v>
      </c>
      <c r="BE21">
        <v>0.26264628767967224</v>
      </c>
      <c r="BF21">
        <v>0.12800644338130951</v>
      </c>
      <c r="BG21">
        <v>-8.5315756499767303E-2</v>
      </c>
      <c r="BH21">
        <v>-0.22791267931461334</v>
      </c>
      <c r="BI21">
        <v>-0.53967380523681641</v>
      </c>
      <c r="BJ21">
        <v>-0.74609053134918213</v>
      </c>
      <c r="BK21">
        <v>-1.0601184368133545</v>
      </c>
      <c r="BL21">
        <v>-1.6058881282806396</v>
      </c>
      <c r="BM21">
        <v>-3.0964536666870117</v>
      </c>
      <c r="BN21">
        <v>-3.0102295875549316</v>
      </c>
      <c r="BO21">
        <v>-2.0475807189941406</v>
      </c>
      <c r="BP21">
        <v>-0.78027868270874023</v>
      </c>
      <c r="BQ21">
        <v>0.69748693704605103</v>
      </c>
      <c r="BR21">
        <v>1.2033683061599731</v>
      </c>
      <c r="BS21">
        <v>1.2147337198257446</v>
      </c>
      <c r="BT21">
        <v>1.2839010953903198</v>
      </c>
      <c r="BU21">
        <v>1.1756935119628906</v>
      </c>
      <c r="BV21">
        <v>1.1484330892562866</v>
      </c>
      <c r="BW21">
        <v>0.41305887699127197</v>
      </c>
      <c r="BX21">
        <v>0.70714539289474487</v>
      </c>
      <c r="BY21">
        <v>0.91699177026748657</v>
      </c>
      <c r="BZ21">
        <v>0.88778650760650635</v>
      </c>
      <c r="CA21">
        <v>0.65486180782318115</v>
      </c>
      <c r="CB21">
        <v>0.57858067750930786</v>
      </c>
      <c r="CC21">
        <v>0.36734315752983093</v>
      </c>
      <c r="CD21">
        <v>0.22990980744361877</v>
      </c>
      <c r="CE21">
        <v>1.6967384144663811E-2</v>
      </c>
      <c r="CF21">
        <v>-0.12401434034109116</v>
      </c>
      <c r="CG21">
        <v>-0.43095439672470093</v>
      </c>
      <c r="CH21">
        <v>-0.6246647834777832</v>
      </c>
      <c r="CI21">
        <v>-0.92608559131622314</v>
      </c>
      <c r="CJ21">
        <v>-1.4662063121795654</v>
      </c>
      <c r="CK21">
        <v>-2.9596073627471924</v>
      </c>
      <c r="CL21">
        <v>-2.8776469230651855</v>
      </c>
      <c r="CM21">
        <v>-1.9196345806121826</v>
      </c>
      <c r="CN21">
        <v>-0.65662503242492676</v>
      </c>
      <c r="CO21">
        <v>0.8139348030090332</v>
      </c>
      <c r="CP21">
        <v>1.3161748647689819</v>
      </c>
      <c r="CQ21">
        <v>1.3247790336608887</v>
      </c>
      <c r="CR21">
        <v>1.3939402103424072</v>
      </c>
      <c r="CS21">
        <v>1.2891401052474976</v>
      </c>
      <c r="CT21">
        <v>1.2694811820983887</v>
      </c>
      <c r="CU21">
        <v>0.54378223419189453</v>
      </c>
      <c r="CV21">
        <v>0.83783084154129028</v>
      </c>
      <c r="CW21">
        <v>1.0444287061691284</v>
      </c>
      <c r="CX21">
        <v>1.0109107494354248</v>
      </c>
      <c r="CY21">
        <v>0.77156758308410645</v>
      </c>
      <c r="CZ21">
        <v>0.68838733434677124</v>
      </c>
      <c r="DA21">
        <v>0.47204002737998962</v>
      </c>
      <c r="DB21">
        <v>0.33181315660476685</v>
      </c>
      <c r="DC21">
        <v>0.11925052851438522</v>
      </c>
      <c r="DD21">
        <v>-2.011600136756897E-2</v>
      </c>
      <c r="DE21">
        <v>-0.32223501801490784</v>
      </c>
      <c r="DF21">
        <v>-0.50323903560638428</v>
      </c>
      <c r="DG21">
        <v>-0.79205268621444702</v>
      </c>
      <c r="DH21">
        <v>-1.3265244960784912</v>
      </c>
      <c r="DI21">
        <v>-2.822761058807373</v>
      </c>
      <c r="DJ21">
        <v>-2.7450642585754395</v>
      </c>
      <c r="DK21">
        <v>-1.7916884422302246</v>
      </c>
      <c r="DL21">
        <v>-0.53297138214111328</v>
      </c>
      <c r="DM21">
        <v>0.93038266897201538</v>
      </c>
      <c r="DN21">
        <v>1.4289814233779907</v>
      </c>
      <c r="DO21">
        <v>1.4348243474960327</v>
      </c>
      <c r="DP21">
        <v>1.5039793252944946</v>
      </c>
      <c r="DQ21">
        <v>1.4025866985321045</v>
      </c>
      <c r="DR21">
        <v>1.3905292749404907</v>
      </c>
      <c r="DS21">
        <v>0.67450559139251709</v>
      </c>
      <c r="DT21">
        <v>0.96851629018783569</v>
      </c>
      <c r="DU21">
        <v>1.171865701675415</v>
      </c>
      <c r="DV21">
        <v>1.1340349912643433</v>
      </c>
      <c r="DW21">
        <v>0.88827335834503174</v>
      </c>
      <c r="DX21">
        <v>0.79819399118423462</v>
      </c>
      <c r="DY21">
        <v>0.62320566177368164</v>
      </c>
      <c r="DZ21">
        <v>0.47894543409347534</v>
      </c>
      <c r="EA21">
        <v>0.26693114638328552</v>
      </c>
      <c r="EB21">
        <v>0.12989670038223267</v>
      </c>
      <c r="EC21">
        <v>-0.16526149213314056</v>
      </c>
      <c r="ED21">
        <v>-0.327919602394104</v>
      </c>
      <c r="EE21">
        <v>-0.59853053092956543</v>
      </c>
      <c r="EF21">
        <v>-1.1248461008071899</v>
      </c>
      <c r="EG21">
        <v>-2.6251769065856934</v>
      </c>
      <c r="EH21">
        <v>-2.5536360740661621</v>
      </c>
      <c r="EI21">
        <v>-1.6069546937942505</v>
      </c>
      <c r="EJ21">
        <v>-0.35443511605262756</v>
      </c>
      <c r="EK21">
        <v>1.0985149145126343</v>
      </c>
      <c r="EL21">
        <v>1.5918561220169067</v>
      </c>
      <c r="EM21">
        <v>1.5937122106552124</v>
      </c>
      <c r="EN21">
        <v>1.662858247756958</v>
      </c>
      <c r="EO21">
        <v>1.5663853883743286</v>
      </c>
      <c r="EP21">
        <v>1.5653035640716553</v>
      </c>
      <c r="EQ21">
        <v>0.86324936151504517</v>
      </c>
      <c r="ER21">
        <v>1.15720534324646</v>
      </c>
      <c r="ES21">
        <v>1.355864405632019</v>
      </c>
      <c r="ET21">
        <v>1.3118069171905518</v>
      </c>
      <c r="EU21">
        <v>1.0567779541015625</v>
      </c>
      <c r="EV21">
        <v>0.95673739910125732</v>
      </c>
      <c r="EW21">
        <v>50.70880126953125</v>
      </c>
      <c r="EX21">
        <v>50.001644134521484</v>
      </c>
      <c r="EY21">
        <v>49.284191131591797</v>
      </c>
      <c r="EZ21">
        <v>48.654586791992188</v>
      </c>
      <c r="FA21">
        <v>48.056629180908203</v>
      </c>
      <c r="FB21">
        <v>47.5123291015625</v>
      </c>
      <c r="FC21">
        <v>47.067726135253906</v>
      </c>
      <c r="FD21">
        <v>47.792442321777344</v>
      </c>
      <c r="FE21">
        <v>51.387542724609375</v>
      </c>
      <c r="FF21">
        <v>55.460548400878906</v>
      </c>
      <c r="FG21">
        <v>58.858596801757813</v>
      </c>
      <c r="FH21">
        <v>61.500072479248047</v>
      </c>
      <c r="FI21">
        <v>63.600185394287109</v>
      </c>
      <c r="FJ21">
        <v>65.068023681640625</v>
      </c>
      <c r="FK21">
        <v>65.791183471679688</v>
      </c>
      <c r="FL21">
        <v>65.633277893066406</v>
      </c>
      <c r="FM21">
        <v>64.518417358398438</v>
      </c>
      <c r="FN21">
        <v>61.836406707763672</v>
      </c>
      <c r="FO21">
        <v>58.862613677978516</v>
      </c>
      <c r="FP21">
        <v>56.679935455322266</v>
      </c>
      <c r="FQ21">
        <v>54.954750061035156</v>
      </c>
      <c r="FR21">
        <v>53.64337158203125</v>
      </c>
      <c r="FS21">
        <v>52.567779541015625</v>
      </c>
      <c r="FT21">
        <v>51.612003326416016</v>
      </c>
      <c r="FU21">
        <v>0.1055920422077179</v>
      </c>
      <c r="FV21">
        <v>0.13973049819469452</v>
      </c>
      <c r="FW21">
        <v>0</v>
      </c>
      <c r="FX21">
        <v>0.11545290052890778</v>
      </c>
      <c r="FY21">
        <v>7</v>
      </c>
      <c r="FZ21">
        <v>9.6599998474121094</v>
      </c>
      <c r="GA21">
        <v>3284.75</v>
      </c>
      <c r="GB21">
        <v>1</v>
      </c>
    </row>
    <row r="22" spans="1:184" x14ac:dyDescent="0.2">
      <c r="A22" t="s">
        <v>186</v>
      </c>
      <c r="B22" t="s">
        <v>237</v>
      </c>
      <c r="C22" t="s">
        <v>2</v>
      </c>
      <c r="D22" t="s">
        <v>202</v>
      </c>
      <c r="E22" t="s">
        <v>205</v>
      </c>
      <c r="F22" t="s">
        <v>184</v>
      </c>
      <c r="G22" t="s">
        <v>1</v>
      </c>
      <c r="H22">
        <v>4364</v>
      </c>
      <c r="I22">
        <v>3.7383770942687988</v>
      </c>
      <c r="J22">
        <v>3.4891326427459717</v>
      </c>
      <c r="K22">
        <v>3.4180800914764404</v>
      </c>
      <c r="L22">
        <v>3.4626262187957764</v>
      </c>
      <c r="M22">
        <v>3.8069024085998535</v>
      </c>
      <c r="N22">
        <v>4.7367186546325684</v>
      </c>
      <c r="O22">
        <v>6.2298188209533691</v>
      </c>
      <c r="P22">
        <v>6.8071432113647461</v>
      </c>
      <c r="Q22">
        <v>6.0923957824707031</v>
      </c>
      <c r="R22">
        <v>5.6690473556518555</v>
      </c>
      <c r="S22">
        <v>5.3014569282531738</v>
      </c>
      <c r="T22">
        <v>5.0286588668823242</v>
      </c>
      <c r="U22">
        <v>4.9647159576416016</v>
      </c>
      <c r="V22">
        <v>4.6556563377380371</v>
      </c>
      <c r="W22">
        <v>4.6146607398986816</v>
      </c>
      <c r="X22">
        <v>4.7759585380554199</v>
      </c>
      <c r="Y22">
        <v>5.3234066963195801</v>
      </c>
      <c r="Z22">
        <v>6.3180108070373535</v>
      </c>
      <c r="AA22">
        <v>7.2482209205627441</v>
      </c>
      <c r="AB22">
        <v>7.2939014434814453</v>
      </c>
      <c r="AC22">
        <v>6.8377509117126465</v>
      </c>
      <c r="AD22">
        <v>6.1971559524536133</v>
      </c>
      <c r="AE22">
        <v>5.2010650634765625</v>
      </c>
      <c r="AF22">
        <v>4.2264599800109863</v>
      </c>
      <c r="AG22">
        <v>-0.16742567718029022</v>
      </c>
      <c r="AH22">
        <v>-0.23979510366916656</v>
      </c>
      <c r="AI22">
        <v>-0.2239433228969574</v>
      </c>
      <c r="AJ22">
        <v>-0.35315307974815369</v>
      </c>
      <c r="AK22">
        <v>-0.45678290724754333</v>
      </c>
      <c r="AL22">
        <v>-0.39971962571144104</v>
      </c>
      <c r="AM22">
        <v>-0.60477983951568604</v>
      </c>
      <c r="AN22">
        <v>-0.81712853908538818</v>
      </c>
      <c r="AO22">
        <v>-1.2290948629379272</v>
      </c>
      <c r="AP22">
        <v>-1.1398566961288452</v>
      </c>
      <c r="AQ22">
        <v>-0.84649312496185303</v>
      </c>
      <c r="AR22">
        <v>-0.38747107982635498</v>
      </c>
      <c r="AS22">
        <v>0.39985474944114685</v>
      </c>
      <c r="AT22">
        <v>0.46743020415306091</v>
      </c>
      <c r="AU22">
        <v>0.53880953788757324</v>
      </c>
      <c r="AV22">
        <v>0.5981714129447937</v>
      </c>
      <c r="AW22">
        <v>0.61281681060791016</v>
      </c>
      <c r="AX22">
        <v>0.41903930902481079</v>
      </c>
      <c r="AY22">
        <v>-0.41072955727577209</v>
      </c>
      <c r="AZ22">
        <v>-0.22982922196388245</v>
      </c>
      <c r="BA22">
        <v>-0.2125067263841629</v>
      </c>
      <c r="BB22">
        <v>-0.16677863895893097</v>
      </c>
      <c r="BC22">
        <v>-9.9617652595043182E-2</v>
      </c>
      <c r="BD22">
        <v>-0.20833560824394226</v>
      </c>
      <c r="BE22">
        <v>-4.9838632345199585E-2</v>
      </c>
      <c r="BF22">
        <v>-0.12389690428972244</v>
      </c>
      <c r="BG22">
        <v>-0.1110040694475174</v>
      </c>
      <c r="BH22">
        <v>-0.23712648451328278</v>
      </c>
      <c r="BI22">
        <v>-0.33383965492248535</v>
      </c>
      <c r="BJ22">
        <v>-0.26275739073753357</v>
      </c>
      <c r="BK22">
        <v>-0.44867879152297974</v>
      </c>
      <c r="BL22">
        <v>-0.65414714813232422</v>
      </c>
      <c r="BM22">
        <v>-1.0733567476272583</v>
      </c>
      <c r="BN22">
        <v>-0.9895777702331543</v>
      </c>
      <c r="BO22">
        <v>-0.69975870847702026</v>
      </c>
      <c r="BP22">
        <v>-0.24782419204711914</v>
      </c>
      <c r="BQ22">
        <v>0.53074264526367188</v>
      </c>
      <c r="BR22">
        <v>0.59426331520080566</v>
      </c>
      <c r="BS22">
        <v>0.66488885879516602</v>
      </c>
      <c r="BT22">
        <v>0.72445935010910034</v>
      </c>
      <c r="BU22">
        <v>0.74345159530639648</v>
      </c>
      <c r="BV22">
        <v>0.55732083320617676</v>
      </c>
      <c r="BW22">
        <v>-0.26242014765739441</v>
      </c>
      <c r="BX22">
        <v>-8.0509588122367859E-2</v>
      </c>
      <c r="BY22">
        <v>-6.7366063594818115E-2</v>
      </c>
      <c r="BZ22">
        <v>-2.5352902710437775E-2</v>
      </c>
      <c r="CA22">
        <v>3.3602740615606308E-2</v>
      </c>
      <c r="CB22">
        <v>-8.4629252552986145E-2</v>
      </c>
      <c r="CC22">
        <v>3.1601794064044952E-2</v>
      </c>
      <c r="CD22">
        <v>-4.3626155704259872E-2</v>
      </c>
      <c r="CE22">
        <v>-3.2782696187496185E-2</v>
      </c>
      <c r="CF22">
        <v>-0.15676681697368622</v>
      </c>
      <c r="CG22">
        <v>-0.24868953227996826</v>
      </c>
      <c r="CH22">
        <v>-0.1678977906703949</v>
      </c>
      <c r="CI22">
        <v>-0.34056365489959717</v>
      </c>
      <c r="CJ22">
        <v>-0.54126667976379395</v>
      </c>
      <c r="CK22">
        <v>-0.96549296379089355</v>
      </c>
      <c r="CL22">
        <v>-0.88549500703811646</v>
      </c>
      <c r="CM22">
        <v>-0.59813094139099121</v>
      </c>
      <c r="CN22">
        <v>-0.15110519528388977</v>
      </c>
      <c r="CO22">
        <v>0.62139517068862915</v>
      </c>
      <c r="CP22">
        <v>0.68210750818252563</v>
      </c>
      <c r="CQ22">
        <v>0.75221103429794312</v>
      </c>
      <c r="CR22">
        <v>0.81192600727081299</v>
      </c>
      <c r="CS22">
        <v>0.83392888307571411</v>
      </c>
      <c r="CT22">
        <v>0.65309417247772217</v>
      </c>
      <c r="CU22">
        <v>-0.15970148146152496</v>
      </c>
      <c r="CV22">
        <v>2.2908730432391167E-2</v>
      </c>
      <c r="CW22">
        <v>3.3157918602228165E-2</v>
      </c>
      <c r="CX22">
        <v>7.2598129510879517E-2</v>
      </c>
      <c r="CY22">
        <v>0.12587077915668488</v>
      </c>
      <c r="CZ22">
        <v>1.0493941372260451E-3</v>
      </c>
      <c r="DA22">
        <v>0.11304222047328949</v>
      </c>
      <c r="DB22">
        <v>3.6644589155912399E-2</v>
      </c>
      <c r="DC22">
        <v>4.5438680797815323E-2</v>
      </c>
      <c r="DD22">
        <v>-7.6407156884670258E-2</v>
      </c>
      <c r="DE22">
        <v>-0.16353940963745117</v>
      </c>
      <c r="DF22">
        <v>-7.3038183152675629E-2</v>
      </c>
      <c r="DG22">
        <v>-0.23244853317737579</v>
      </c>
      <c r="DH22">
        <v>-0.42838624119758606</v>
      </c>
      <c r="DI22">
        <v>-0.85762917995452881</v>
      </c>
      <c r="DJ22">
        <v>-0.78141224384307861</v>
      </c>
      <c r="DK22">
        <v>-0.49650317430496216</v>
      </c>
      <c r="DL22">
        <v>-5.4386194795370102E-2</v>
      </c>
      <c r="DM22">
        <v>0.71204769611358643</v>
      </c>
      <c r="DN22">
        <v>0.76995170116424561</v>
      </c>
      <c r="DO22">
        <v>0.83953320980072021</v>
      </c>
      <c r="DP22">
        <v>0.89939266443252563</v>
      </c>
      <c r="DQ22">
        <v>0.92440617084503174</v>
      </c>
      <c r="DR22">
        <v>0.74886751174926758</v>
      </c>
      <c r="DS22">
        <v>-5.6982826441526413E-2</v>
      </c>
      <c r="DT22">
        <v>0.12632705271244049</v>
      </c>
      <c r="DU22">
        <v>0.13368189334869385</v>
      </c>
      <c r="DV22">
        <v>0.17054915428161621</v>
      </c>
      <c r="DW22">
        <v>0.21813881397247314</v>
      </c>
      <c r="DX22">
        <v>8.6728043854236603E-2</v>
      </c>
      <c r="DY22">
        <v>0.23062926530838013</v>
      </c>
      <c r="DZ22">
        <v>0.15254279971122742</v>
      </c>
      <c r="EA22">
        <v>0.15837793052196503</v>
      </c>
      <c r="EB22">
        <v>3.9619438350200653E-2</v>
      </c>
      <c r="EC22">
        <v>-4.0596161037683487E-2</v>
      </c>
      <c r="ED22">
        <v>6.3924029469490051E-2</v>
      </c>
      <c r="EE22">
        <v>-7.6347455382347107E-2</v>
      </c>
      <c r="EF22">
        <v>-0.26540479063987732</v>
      </c>
      <c r="EG22">
        <v>-0.70189100503921509</v>
      </c>
      <c r="EH22">
        <v>-0.6311333179473877</v>
      </c>
      <c r="EI22">
        <v>-0.34976878762245178</v>
      </c>
      <c r="EJ22">
        <v>8.5260681807994843E-2</v>
      </c>
      <c r="EK22">
        <v>0.84293556213378906</v>
      </c>
      <c r="EL22">
        <v>0.89678484201431274</v>
      </c>
      <c r="EM22">
        <v>0.96561253070831299</v>
      </c>
      <c r="EN22">
        <v>1.0256806612014771</v>
      </c>
      <c r="EO22">
        <v>1.0550409555435181</v>
      </c>
      <c r="EP22">
        <v>0.88714903593063354</v>
      </c>
      <c r="EQ22">
        <v>9.1326601803302765E-2</v>
      </c>
      <c r="ER22">
        <v>0.27564668655395508</v>
      </c>
      <c r="ES22">
        <v>0.27882257103919983</v>
      </c>
      <c r="ET22">
        <v>0.31197488307952881</v>
      </c>
      <c r="EU22">
        <v>0.35135921835899353</v>
      </c>
      <c r="EV22">
        <v>0.21043440699577332</v>
      </c>
      <c r="EW22">
        <v>46.176559448242188</v>
      </c>
      <c r="EX22">
        <v>45.498149871826172</v>
      </c>
      <c r="EY22">
        <v>44.838836669921875</v>
      </c>
      <c r="EZ22">
        <v>44.569026947021484</v>
      </c>
      <c r="FA22">
        <v>44.087177276611328</v>
      </c>
      <c r="FB22">
        <v>43.388545989990234</v>
      </c>
      <c r="FC22">
        <v>43.277866363525391</v>
      </c>
      <c r="FD22">
        <v>44.619247436523438</v>
      </c>
      <c r="FE22">
        <v>50.858062744140625</v>
      </c>
      <c r="FF22">
        <v>56.654891967773438</v>
      </c>
      <c r="FG22">
        <v>59.588588714599609</v>
      </c>
      <c r="FH22">
        <v>61.467720031738281</v>
      </c>
      <c r="FI22">
        <v>62.5174560546875</v>
      </c>
      <c r="FJ22">
        <v>63.1444091796875</v>
      </c>
      <c r="FK22">
        <v>63.484527587890625</v>
      </c>
      <c r="FL22">
        <v>63.030483245849609</v>
      </c>
      <c r="FM22">
        <v>61.384319305419922</v>
      </c>
      <c r="FN22">
        <v>57.333362579345703</v>
      </c>
      <c r="FO22">
        <v>52.885097503662109</v>
      </c>
      <c r="FP22">
        <v>50.052841186523438</v>
      </c>
      <c r="FQ22">
        <v>48.534706115722656</v>
      </c>
      <c r="FR22">
        <v>47.501693725585938</v>
      </c>
      <c r="FS22">
        <v>46.887729644775391</v>
      </c>
      <c r="FT22">
        <v>46.572788238525391</v>
      </c>
      <c r="FU22">
        <v>8.3594270050525665E-2</v>
      </c>
      <c r="FV22">
        <v>0.1103348433971405</v>
      </c>
      <c r="FW22">
        <v>0</v>
      </c>
      <c r="FX22">
        <v>9.1409362852573395E-2</v>
      </c>
      <c r="FY22">
        <v>7</v>
      </c>
      <c r="FZ22">
        <v>6.4499998092651367</v>
      </c>
      <c r="GA22">
        <v>1283.9000000000001</v>
      </c>
      <c r="GB22">
        <v>1</v>
      </c>
    </row>
    <row r="23" spans="1:184" x14ac:dyDescent="0.2">
      <c r="A23" t="s">
        <v>186</v>
      </c>
      <c r="B23" t="s">
        <v>237</v>
      </c>
      <c r="C23" t="s">
        <v>2</v>
      </c>
      <c r="D23" t="s">
        <v>202</v>
      </c>
      <c r="E23" t="s">
        <v>205</v>
      </c>
      <c r="F23" t="s">
        <v>185</v>
      </c>
      <c r="G23" t="s">
        <v>1</v>
      </c>
      <c r="H23">
        <v>2281</v>
      </c>
      <c r="I23">
        <v>1.9796293973922729</v>
      </c>
      <c r="J23">
        <v>1.8888579607009888</v>
      </c>
      <c r="K23">
        <v>1.8513201475143433</v>
      </c>
      <c r="L23">
        <v>1.86567223072052</v>
      </c>
      <c r="M23">
        <v>2.0472848415374756</v>
      </c>
      <c r="N23">
        <v>2.4704117774963379</v>
      </c>
      <c r="O23">
        <v>3.0511379241943359</v>
      </c>
      <c r="P23">
        <v>3.2500407695770264</v>
      </c>
      <c r="Q23">
        <v>2.9463462829589844</v>
      </c>
      <c r="R23">
        <v>2.6131429672241211</v>
      </c>
      <c r="S23">
        <v>2.5627777576446533</v>
      </c>
      <c r="T23">
        <v>2.3703315258026123</v>
      </c>
      <c r="U23">
        <v>2.3435156345367432</v>
      </c>
      <c r="V23">
        <v>2.2312943935394287</v>
      </c>
      <c r="W23">
        <v>2.1658623218536377</v>
      </c>
      <c r="X23">
        <v>2.2906250953674316</v>
      </c>
      <c r="Y23">
        <v>2.5055727958679199</v>
      </c>
      <c r="Z23">
        <v>3.0097312927246094</v>
      </c>
      <c r="AA23">
        <v>3.5600118637084961</v>
      </c>
      <c r="AB23">
        <v>3.4753634929656982</v>
      </c>
      <c r="AC23">
        <v>3.391016960144043</v>
      </c>
      <c r="AD23">
        <v>3.0455935001373291</v>
      </c>
      <c r="AE23">
        <v>2.6328530311584473</v>
      </c>
      <c r="AF23">
        <v>2.2290534973144531</v>
      </c>
      <c r="AG23">
        <v>-5.6054610759019852E-2</v>
      </c>
      <c r="AH23">
        <v>-4.8410620540380478E-2</v>
      </c>
      <c r="AI23">
        <v>-6.5924040973186493E-2</v>
      </c>
      <c r="AJ23">
        <v>-0.10042589157819748</v>
      </c>
      <c r="AK23">
        <v>-0.10854025930166245</v>
      </c>
      <c r="AL23">
        <v>-0.1121213436126709</v>
      </c>
      <c r="AM23">
        <v>-0.17297074198722839</v>
      </c>
      <c r="AN23">
        <v>-0.47868767380714417</v>
      </c>
      <c r="AO23">
        <v>-0.6001923680305481</v>
      </c>
      <c r="AP23">
        <v>-0.70699965953826904</v>
      </c>
      <c r="AQ23">
        <v>-0.52195912599563599</v>
      </c>
      <c r="AR23">
        <v>-0.43304404616355896</v>
      </c>
      <c r="AS23">
        <v>-4.7821491956710815E-2</v>
      </c>
      <c r="AT23">
        <v>2.4494173005223274E-2</v>
      </c>
      <c r="AU23">
        <v>3.1729415059089661E-2</v>
      </c>
      <c r="AV23">
        <v>6.8412952125072479E-2</v>
      </c>
      <c r="AW23">
        <v>7.8847557306289673E-2</v>
      </c>
      <c r="AX23">
        <v>-3.6581616848707199E-2</v>
      </c>
      <c r="AY23">
        <v>-0.28797271847724915</v>
      </c>
      <c r="AZ23">
        <v>-0.2933984100818634</v>
      </c>
      <c r="BA23">
        <v>-0.14706748723983765</v>
      </c>
      <c r="BB23">
        <v>-4.4484399259090424E-2</v>
      </c>
      <c r="BC23">
        <v>-2.9306130018085241E-3</v>
      </c>
      <c r="BD23">
        <v>-3.3174190670251846E-2</v>
      </c>
      <c r="BE23">
        <v>4.4360347092151642E-2</v>
      </c>
      <c r="BF23">
        <v>5.0933465361595154E-2</v>
      </c>
      <c r="BG23">
        <v>3.2613158226013184E-2</v>
      </c>
      <c r="BH23">
        <v>4.9108051462098956E-4</v>
      </c>
      <c r="BI23">
        <v>-1.8441337160766125E-3</v>
      </c>
      <c r="BJ23">
        <v>4.6515357680618763E-3</v>
      </c>
      <c r="BK23">
        <v>-4.2354151606559753E-2</v>
      </c>
      <c r="BL23">
        <v>-0.34210643172264099</v>
      </c>
      <c r="BM23">
        <v>-0.46799615025520325</v>
      </c>
      <c r="BN23">
        <v>-0.58038461208343506</v>
      </c>
      <c r="BO23">
        <v>-0.39981493353843689</v>
      </c>
      <c r="BP23">
        <v>-0.31498953700065613</v>
      </c>
      <c r="BQ23">
        <v>6.4628064632415771E-2</v>
      </c>
      <c r="BR23">
        <v>0.13240368664264679</v>
      </c>
      <c r="BS23">
        <v>0.13667197525501251</v>
      </c>
      <c r="BT23">
        <v>0.17563088238239288</v>
      </c>
      <c r="BU23">
        <v>0.18780797719955444</v>
      </c>
      <c r="BV23">
        <v>7.9793453216552734E-2</v>
      </c>
      <c r="BW23">
        <v>-0.16146336495876312</v>
      </c>
      <c r="BX23">
        <v>-0.16898038983345032</v>
      </c>
      <c r="BY23">
        <v>-2.4756809696555138E-2</v>
      </c>
      <c r="BZ23">
        <v>7.3394939303398132E-2</v>
      </c>
      <c r="CA23">
        <v>0.10868404060602188</v>
      </c>
      <c r="CB23">
        <v>7.35301673412323E-2</v>
      </c>
      <c r="CC23">
        <v>0.11390744149684906</v>
      </c>
      <c r="CD23">
        <v>0.1197388768196106</v>
      </c>
      <c r="CE23">
        <v>0.10085972398519516</v>
      </c>
      <c r="CF23">
        <v>7.0385865867137909E-2</v>
      </c>
      <c r="CG23">
        <v>7.2053276002407074E-2</v>
      </c>
      <c r="CH23">
        <v>8.5528075695037842E-2</v>
      </c>
      <c r="CI23">
        <v>4.8110499978065491E-2</v>
      </c>
      <c r="CJ23">
        <v>-0.24751068651676178</v>
      </c>
      <c r="CK23">
        <v>-0.37643742561340332</v>
      </c>
      <c r="CL23">
        <v>-0.49269139766693115</v>
      </c>
      <c r="CM23">
        <v>-0.3152182400226593</v>
      </c>
      <c r="CN23">
        <v>-0.23322533071041107</v>
      </c>
      <c r="CO23">
        <v>0.14251028001308441</v>
      </c>
      <c r="CP23">
        <v>0.20714148879051208</v>
      </c>
      <c r="CQ23">
        <v>0.20935487747192383</v>
      </c>
      <c r="CR23">
        <v>0.24988970160484314</v>
      </c>
      <c r="CS23">
        <v>0.26327362656593323</v>
      </c>
      <c r="CT23">
        <v>0.16039447486400604</v>
      </c>
      <c r="CU23">
        <v>-7.3843382298946381E-2</v>
      </c>
      <c r="CV23">
        <v>-8.2808852195739746E-2</v>
      </c>
      <c r="CW23">
        <v>5.9955194592475891E-2</v>
      </c>
      <c r="CX23">
        <v>0.15503780543804169</v>
      </c>
      <c r="CY23">
        <v>0.18598800897598267</v>
      </c>
      <c r="CZ23">
        <v>0.14743328094482422</v>
      </c>
      <c r="DA23">
        <v>0.18345452845096588</v>
      </c>
      <c r="DB23">
        <v>0.18854428827762604</v>
      </c>
      <c r="DC23">
        <v>0.16910628974437714</v>
      </c>
      <c r="DD23">
        <v>0.14028064906597137</v>
      </c>
      <c r="DE23">
        <v>0.14595068991184235</v>
      </c>
      <c r="DF23">
        <v>0.16640461981296539</v>
      </c>
      <c r="DG23">
        <v>0.13857515156269073</v>
      </c>
      <c r="DH23">
        <v>-0.15291494131088257</v>
      </c>
      <c r="DI23">
        <v>-0.28487870097160339</v>
      </c>
      <c r="DJ23">
        <v>-0.40499818325042725</v>
      </c>
      <c r="DK23">
        <v>-0.23062153160572052</v>
      </c>
      <c r="DL23">
        <v>-0.15146112442016602</v>
      </c>
      <c r="DM23">
        <v>0.22039249539375305</v>
      </c>
      <c r="DN23">
        <v>0.28187927603721619</v>
      </c>
      <c r="DO23">
        <v>0.28203776478767395</v>
      </c>
      <c r="DP23">
        <v>0.3241485059261322</v>
      </c>
      <c r="DQ23">
        <v>0.33873927593231201</v>
      </c>
      <c r="DR23">
        <v>0.24099549651145935</v>
      </c>
      <c r="DS23">
        <v>1.377660408616066E-2</v>
      </c>
      <c r="DT23">
        <v>3.3626910299062729E-3</v>
      </c>
      <c r="DU23">
        <v>0.14466719329357147</v>
      </c>
      <c r="DV23">
        <v>0.23668067157268524</v>
      </c>
      <c r="DW23">
        <v>0.26329198479652405</v>
      </c>
      <c r="DX23">
        <v>0.22133639454841614</v>
      </c>
      <c r="DY23">
        <v>0.28386950492858887</v>
      </c>
      <c r="DZ23">
        <v>0.28788837790489197</v>
      </c>
      <c r="EA23">
        <v>0.26764348149299622</v>
      </c>
      <c r="EB23">
        <v>0.2411976158618927</v>
      </c>
      <c r="EC23">
        <v>0.252646803855896</v>
      </c>
      <c r="ED23">
        <v>0.28317749500274658</v>
      </c>
      <c r="EE23">
        <v>0.26919174194335938</v>
      </c>
      <c r="EF23">
        <v>-1.6333699226379395E-2</v>
      </c>
      <c r="EG23">
        <v>-0.15268246829509735</v>
      </c>
      <c r="EH23">
        <v>-0.27838313579559326</v>
      </c>
      <c r="EI23">
        <v>-0.10847733169794083</v>
      </c>
      <c r="EJ23">
        <v>-3.3406615257263184E-2</v>
      </c>
      <c r="EK23">
        <v>0.33284205198287964</v>
      </c>
      <c r="EL23">
        <v>0.38978880643844604</v>
      </c>
      <c r="EM23">
        <v>0.3869803249835968</v>
      </c>
      <c r="EN23">
        <v>0.4313664436340332</v>
      </c>
      <c r="EO23">
        <v>0.44769969582557678</v>
      </c>
      <c r="EP23">
        <v>0.35737055540084839</v>
      </c>
      <c r="EQ23">
        <v>0.14028595387935638</v>
      </c>
      <c r="ER23">
        <v>0.1277807205915451</v>
      </c>
      <c r="ES23">
        <v>0.26697787642478943</v>
      </c>
      <c r="ET23">
        <v>0.35456001758575439</v>
      </c>
      <c r="EU23">
        <v>0.37490662932395935</v>
      </c>
      <c r="EV23">
        <v>0.32804074883460999</v>
      </c>
      <c r="EW23">
        <v>50.767776489257813</v>
      </c>
      <c r="EX23">
        <v>50.019393920898438</v>
      </c>
      <c r="EY23">
        <v>49.455520629882813</v>
      </c>
      <c r="EZ23">
        <v>49.039642333984375</v>
      </c>
      <c r="FA23">
        <v>48.694942474365234</v>
      </c>
      <c r="FB23">
        <v>48.102920532226563</v>
      </c>
      <c r="FC23">
        <v>47.53240966796875</v>
      </c>
      <c r="FD23">
        <v>47.919460296630859</v>
      </c>
      <c r="FE23">
        <v>51.336624145507813</v>
      </c>
      <c r="FF23">
        <v>55.232120513916016</v>
      </c>
      <c r="FG23">
        <v>58.596630096435547</v>
      </c>
      <c r="FH23">
        <v>61.117664337158203</v>
      </c>
      <c r="FI23">
        <v>62.906745910644531</v>
      </c>
      <c r="FJ23">
        <v>64.071250915527344</v>
      </c>
      <c r="FK23">
        <v>64.564598083496094</v>
      </c>
      <c r="FL23">
        <v>64.530929565429688</v>
      </c>
      <c r="FM23">
        <v>63.888786315917969</v>
      </c>
      <c r="FN23">
        <v>61.476669311523438</v>
      </c>
      <c r="FO23">
        <v>58.539260864257813</v>
      </c>
      <c r="FP23">
        <v>56.1568603515625</v>
      </c>
      <c r="FQ23">
        <v>54.420783996582031</v>
      </c>
      <c r="FR23">
        <v>53.211654663085938</v>
      </c>
      <c r="FS23">
        <v>52.176033020019531</v>
      </c>
      <c r="FT23">
        <v>51.432716369628906</v>
      </c>
      <c r="FU23">
        <v>7.0368297398090363E-2</v>
      </c>
      <c r="FV23">
        <v>9.3112267553806305E-2</v>
      </c>
      <c r="FW23">
        <v>0</v>
      </c>
      <c r="FX23">
        <v>7.6950713992118835E-2</v>
      </c>
      <c r="FY23">
        <v>7</v>
      </c>
      <c r="FZ23">
        <v>5.4800000190734863</v>
      </c>
      <c r="GA23">
        <v>651.41</v>
      </c>
      <c r="GB23">
        <v>1</v>
      </c>
    </row>
    <row r="24" spans="1:184" x14ac:dyDescent="0.2">
      <c r="A24" t="s">
        <v>186</v>
      </c>
      <c r="B24" t="s">
        <v>237</v>
      </c>
      <c r="C24" t="s">
        <v>2</v>
      </c>
      <c r="D24" t="s">
        <v>202</v>
      </c>
      <c r="E24" t="s">
        <v>206</v>
      </c>
      <c r="F24" t="s">
        <v>1</v>
      </c>
      <c r="G24" t="s">
        <v>198</v>
      </c>
      <c r="H24">
        <v>44362</v>
      </c>
      <c r="I24">
        <v>33.843822479248047</v>
      </c>
      <c r="J24">
        <v>31.218063354492188</v>
      </c>
      <c r="K24">
        <v>29.983737945556641</v>
      </c>
      <c r="L24">
        <v>29.918548583984375</v>
      </c>
      <c r="M24">
        <v>31.398662567138672</v>
      </c>
      <c r="N24">
        <v>36.717647552490234</v>
      </c>
      <c r="O24">
        <v>46.295272827148438</v>
      </c>
      <c r="P24">
        <v>50.997547149658203</v>
      </c>
      <c r="Q24">
        <v>47.007472991943359</v>
      </c>
      <c r="R24">
        <v>45.070911407470703</v>
      </c>
      <c r="S24">
        <v>43.957008361816406</v>
      </c>
      <c r="T24">
        <v>42.961330413818359</v>
      </c>
      <c r="U24">
        <v>42.098762512207031</v>
      </c>
      <c r="V24">
        <v>40.908592224121094</v>
      </c>
      <c r="W24">
        <v>39.715232849121094</v>
      </c>
      <c r="X24">
        <v>40.005241394042969</v>
      </c>
      <c r="Y24">
        <v>42.405670166015625</v>
      </c>
      <c r="Z24">
        <v>47.452156066894531</v>
      </c>
      <c r="AA24">
        <v>54.4136962890625</v>
      </c>
      <c r="AB24">
        <v>60.640350341796875</v>
      </c>
      <c r="AC24">
        <v>61.868057250976563</v>
      </c>
      <c r="AD24">
        <v>56.635128021240234</v>
      </c>
      <c r="AE24">
        <v>48.042888641357422</v>
      </c>
      <c r="AF24">
        <v>39.440505981445313</v>
      </c>
      <c r="AG24">
        <v>0.94751840829849243</v>
      </c>
      <c r="AH24">
        <v>0.55594843626022339</v>
      </c>
      <c r="AI24">
        <v>-0.18412300944328308</v>
      </c>
      <c r="AJ24">
        <v>-0.65569388866424561</v>
      </c>
      <c r="AK24">
        <v>-1.0784169435501099</v>
      </c>
      <c r="AL24">
        <v>-1.3802083730697632</v>
      </c>
      <c r="AM24">
        <v>-1.9741530418395996</v>
      </c>
      <c r="AN24">
        <v>-4.2730340957641602</v>
      </c>
      <c r="AO24">
        <v>-8.9577474594116211</v>
      </c>
      <c r="AP24">
        <v>-9.1296520233154297</v>
      </c>
      <c r="AQ24">
        <v>-6.6636209487915039</v>
      </c>
      <c r="AR24">
        <v>-2.7603321075439453</v>
      </c>
      <c r="AS24">
        <v>2.2492010593414307</v>
      </c>
      <c r="AT24">
        <v>4.442997932434082</v>
      </c>
      <c r="AU24">
        <v>4.6791410446166992</v>
      </c>
      <c r="AV24">
        <v>4.8721632957458496</v>
      </c>
      <c r="AW24">
        <v>4.9744739532470703</v>
      </c>
      <c r="AX24">
        <v>4.0772371292114258</v>
      </c>
      <c r="AY24">
        <v>1.0698513984680176</v>
      </c>
      <c r="AZ24">
        <v>1.2167607545852661</v>
      </c>
      <c r="BA24">
        <v>2.1812281608581543</v>
      </c>
      <c r="BB24">
        <v>2.0445277690887451</v>
      </c>
      <c r="BC24">
        <v>1.532783031463623</v>
      </c>
      <c r="BD24">
        <v>1.2148926258087158</v>
      </c>
      <c r="BE24">
        <v>1.2142970561981201</v>
      </c>
      <c r="BF24">
        <v>0.81786316633224487</v>
      </c>
      <c r="BG24">
        <v>7.689347118139267E-2</v>
      </c>
      <c r="BH24">
        <v>-0.39196053147315979</v>
      </c>
      <c r="BI24">
        <v>-0.80610561370849609</v>
      </c>
      <c r="BJ24">
        <v>-1.0851994752883911</v>
      </c>
      <c r="BK24">
        <v>-1.6491312980651855</v>
      </c>
      <c r="BL24">
        <v>-3.9319181442260742</v>
      </c>
      <c r="BM24">
        <v>-8.6164760589599609</v>
      </c>
      <c r="BN24">
        <v>-8.7915353775024414</v>
      </c>
      <c r="BO24">
        <v>-6.3308029174804688</v>
      </c>
      <c r="BP24">
        <v>-2.4385905265808105</v>
      </c>
      <c r="BQ24">
        <v>2.5553882122039795</v>
      </c>
      <c r="BR24">
        <v>4.7392587661743164</v>
      </c>
      <c r="BS24">
        <v>4.96868896484375</v>
      </c>
      <c r="BT24">
        <v>5.1588397026062012</v>
      </c>
      <c r="BU24">
        <v>5.2657561302185059</v>
      </c>
      <c r="BV24">
        <v>4.3791937828063965</v>
      </c>
      <c r="BW24">
        <v>1.3910633325576782</v>
      </c>
      <c r="BX24">
        <v>1.5467698574066162</v>
      </c>
      <c r="BY24">
        <v>2.5110962390899658</v>
      </c>
      <c r="BZ24">
        <v>2.3626453876495361</v>
      </c>
      <c r="CA24">
        <v>1.8327106237411499</v>
      </c>
      <c r="CB24">
        <v>1.496474027633667</v>
      </c>
      <c r="CC24">
        <v>1.3990670442581177</v>
      </c>
      <c r="CD24">
        <v>0.99926447868347168</v>
      </c>
      <c r="CE24">
        <v>0.25767269730567932</v>
      </c>
      <c r="CF24">
        <v>-0.20929960906505585</v>
      </c>
      <c r="CG24">
        <v>-0.61750364303588867</v>
      </c>
      <c r="CH24">
        <v>-0.88087719678878784</v>
      </c>
      <c r="CI24">
        <v>-1.4240223169326782</v>
      </c>
      <c r="CJ24">
        <v>-3.695662260055542</v>
      </c>
      <c r="CK24">
        <v>-8.3801126480102539</v>
      </c>
      <c r="CL24">
        <v>-8.5573568344116211</v>
      </c>
      <c r="CM24">
        <v>-6.1002941131591797</v>
      </c>
      <c r="CN24">
        <v>-2.2157530784606934</v>
      </c>
      <c r="CO24">
        <v>2.7674524784088135</v>
      </c>
      <c r="CP24">
        <v>4.9444479942321777</v>
      </c>
      <c r="CQ24">
        <v>5.1692290306091309</v>
      </c>
      <c r="CR24">
        <v>5.3573908805847168</v>
      </c>
      <c r="CS24">
        <v>5.4674973487854004</v>
      </c>
      <c r="CT24">
        <v>4.5883283615112305</v>
      </c>
      <c r="CU24">
        <v>1.6135337352752686</v>
      </c>
      <c r="CV24">
        <v>1.775333046913147</v>
      </c>
      <c r="CW24">
        <v>2.7395617961883545</v>
      </c>
      <c r="CX24">
        <v>2.5829727649688721</v>
      </c>
      <c r="CY24">
        <v>2.0404396057128906</v>
      </c>
      <c r="CZ24">
        <v>1.6914964914321899</v>
      </c>
      <c r="DA24">
        <v>1.5838370323181152</v>
      </c>
      <c r="DB24">
        <v>1.1806658506393433</v>
      </c>
      <c r="DC24">
        <v>0.43845191597938538</v>
      </c>
      <c r="DD24">
        <v>-2.6638684794306755E-2</v>
      </c>
      <c r="DE24">
        <v>-0.42890164256095886</v>
      </c>
      <c r="DF24">
        <v>-0.67655491828918457</v>
      </c>
      <c r="DG24">
        <v>-1.1989133358001709</v>
      </c>
      <c r="DH24">
        <v>-3.4594063758850098</v>
      </c>
      <c r="DI24">
        <v>-8.1437492370605469</v>
      </c>
      <c r="DJ24">
        <v>-8.3231782913208008</v>
      </c>
      <c r="DK24">
        <v>-5.8697853088378906</v>
      </c>
      <c r="DL24">
        <v>-1.9929157495498657</v>
      </c>
      <c r="DM24">
        <v>2.9795167446136475</v>
      </c>
      <c r="DN24">
        <v>5.1496372222900391</v>
      </c>
      <c r="DO24">
        <v>5.3697690963745117</v>
      </c>
      <c r="DP24">
        <v>5.5559420585632324</v>
      </c>
      <c r="DQ24">
        <v>5.6692385673522949</v>
      </c>
      <c r="DR24">
        <v>4.7974629402160645</v>
      </c>
      <c r="DS24">
        <v>1.8360041379928589</v>
      </c>
      <c r="DT24">
        <v>2.0038962364196777</v>
      </c>
      <c r="DU24">
        <v>2.9680273532867432</v>
      </c>
      <c r="DV24">
        <v>2.803300142288208</v>
      </c>
      <c r="DW24">
        <v>2.2481684684753418</v>
      </c>
      <c r="DX24">
        <v>1.8865189552307129</v>
      </c>
      <c r="DY24">
        <v>1.8506156206130981</v>
      </c>
      <c r="DZ24">
        <v>1.4425804615020752</v>
      </c>
      <c r="EA24">
        <v>0.69946843385696411</v>
      </c>
      <c r="EB24">
        <v>0.2370946854352951</v>
      </c>
      <c r="EC24">
        <v>-0.15659031271934509</v>
      </c>
      <c r="ED24">
        <v>-0.38154596090316772</v>
      </c>
      <c r="EE24">
        <v>-0.87389165163040161</v>
      </c>
      <c r="EF24">
        <v>-3.1182906627655029</v>
      </c>
      <c r="EG24">
        <v>-7.8024773597717285</v>
      </c>
      <c r="EH24">
        <v>-7.9850621223449707</v>
      </c>
      <c r="EI24">
        <v>-5.5369672775268555</v>
      </c>
      <c r="EJ24">
        <v>-1.6711740493774414</v>
      </c>
      <c r="EK24">
        <v>3.2857038974761963</v>
      </c>
      <c r="EL24">
        <v>5.4458980560302734</v>
      </c>
      <c r="EM24">
        <v>5.6593170166015625</v>
      </c>
      <c r="EN24">
        <v>5.842618465423584</v>
      </c>
      <c r="EO24">
        <v>5.9605207443237305</v>
      </c>
      <c r="EP24">
        <v>5.0994195938110352</v>
      </c>
      <c r="EQ24">
        <v>2.1572160720825195</v>
      </c>
      <c r="ER24">
        <v>2.3339052200317383</v>
      </c>
      <c r="ES24">
        <v>3.2978954315185547</v>
      </c>
      <c r="ET24">
        <v>3.121417760848999</v>
      </c>
      <c r="EU24">
        <v>2.5480961799621582</v>
      </c>
      <c r="EV24">
        <v>2.1681003570556641</v>
      </c>
      <c r="EW24">
        <v>53.763206481933594</v>
      </c>
      <c r="EX24">
        <v>52.776622772216797</v>
      </c>
      <c r="EY24">
        <v>51.890182495117188</v>
      </c>
      <c r="EZ24">
        <v>51.090057373046875</v>
      </c>
      <c r="FA24">
        <v>50.339305877685547</v>
      </c>
      <c r="FB24">
        <v>49.750259399414063</v>
      </c>
      <c r="FC24">
        <v>49.261154174804688</v>
      </c>
      <c r="FD24">
        <v>50.084129333496094</v>
      </c>
      <c r="FE24">
        <v>53.625354766845703</v>
      </c>
      <c r="FF24">
        <v>57.772171020507813</v>
      </c>
      <c r="FG24">
        <v>61.326438903808594</v>
      </c>
      <c r="FH24">
        <v>64.312088012695313</v>
      </c>
      <c r="FI24">
        <v>66.867324829101563</v>
      </c>
      <c r="FJ24">
        <v>68.778053283691406</v>
      </c>
      <c r="FK24">
        <v>69.946502685546875</v>
      </c>
      <c r="FL24">
        <v>70.384689331054688</v>
      </c>
      <c r="FM24">
        <v>69.985000610351563</v>
      </c>
      <c r="FN24">
        <v>68.411445617675781</v>
      </c>
      <c r="FO24">
        <v>65.384330749511719</v>
      </c>
      <c r="FP24">
        <v>62.15850830078125</v>
      </c>
      <c r="FQ24">
        <v>59.751224517822266</v>
      </c>
      <c r="FR24">
        <v>58.050678253173828</v>
      </c>
      <c r="FS24">
        <v>56.628990173339844</v>
      </c>
      <c r="FT24">
        <v>55.429943084716797</v>
      </c>
      <c r="FU24">
        <v>0.18547642230987549</v>
      </c>
      <c r="FV24">
        <v>0.24989095330238342</v>
      </c>
      <c r="FW24">
        <v>0</v>
      </c>
      <c r="FX24">
        <v>0.20186866819858551</v>
      </c>
      <c r="FY24">
        <v>7</v>
      </c>
      <c r="FZ24">
        <v>13.710000038146973</v>
      </c>
      <c r="GA24">
        <v>11027.28</v>
      </c>
      <c r="GB24">
        <v>1</v>
      </c>
    </row>
    <row r="25" spans="1:184" x14ac:dyDescent="0.2">
      <c r="A25" t="s">
        <v>186</v>
      </c>
      <c r="B25" t="s">
        <v>237</v>
      </c>
      <c r="C25" t="s">
        <v>2</v>
      </c>
      <c r="D25" t="s">
        <v>202</v>
      </c>
      <c r="E25" t="s">
        <v>206</v>
      </c>
      <c r="F25" t="s">
        <v>1</v>
      </c>
      <c r="G25" t="s">
        <v>200</v>
      </c>
      <c r="H25">
        <v>5188</v>
      </c>
      <c r="I25">
        <v>4.0133371353149414</v>
      </c>
      <c r="J25">
        <v>3.6301925182342529</v>
      </c>
      <c r="K25">
        <v>3.4431731700897217</v>
      </c>
      <c r="L25">
        <v>3.4315335750579834</v>
      </c>
      <c r="M25">
        <v>3.6234407424926758</v>
      </c>
      <c r="N25">
        <v>4.0866012573242188</v>
      </c>
      <c r="O25">
        <v>5.1535954475402832</v>
      </c>
      <c r="P25">
        <v>5.920128345489502</v>
      </c>
      <c r="Q25">
        <v>5.4089512825012207</v>
      </c>
      <c r="R25">
        <v>5.1982636451721191</v>
      </c>
      <c r="S25">
        <v>5.0401883125305176</v>
      </c>
      <c r="T25">
        <v>4.8920793533325195</v>
      </c>
      <c r="U25">
        <v>4.8013734817504883</v>
      </c>
      <c r="V25">
        <v>4.7197151184082031</v>
      </c>
      <c r="W25">
        <v>4.674919605255127</v>
      </c>
      <c r="X25">
        <v>4.8651652336120605</v>
      </c>
      <c r="Y25">
        <v>5.2699546813964844</v>
      </c>
      <c r="Z25">
        <v>5.7608675956726074</v>
      </c>
      <c r="AA25">
        <v>6.2590999603271484</v>
      </c>
      <c r="AB25">
        <v>6.8417692184448242</v>
      </c>
      <c r="AC25">
        <v>7.1518549919128418</v>
      </c>
      <c r="AD25">
        <v>6.6509594917297363</v>
      </c>
      <c r="AE25">
        <v>5.7696361541748047</v>
      </c>
      <c r="AF25">
        <v>4.7515778541564941</v>
      </c>
      <c r="AG25">
        <v>-0.34398013353347778</v>
      </c>
      <c r="AH25">
        <v>-0.50725215673446655</v>
      </c>
      <c r="AI25">
        <v>-0.57567226886749268</v>
      </c>
      <c r="AJ25">
        <v>-0.57891988754272461</v>
      </c>
      <c r="AK25">
        <v>-0.52831631898880005</v>
      </c>
      <c r="AL25">
        <v>-0.58136957883834839</v>
      </c>
      <c r="AM25">
        <v>-0.47949156165122986</v>
      </c>
      <c r="AN25">
        <v>-0.44657447934150696</v>
      </c>
      <c r="AO25">
        <v>-1.2809902429580688</v>
      </c>
      <c r="AP25">
        <v>-1.3824354410171509</v>
      </c>
      <c r="AQ25">
        <v>-1.1430131196975708</v>
      </c>
      <c r="AR25">
        <v>-0.77875000238418579</v>
      </c>
      <c r="AS25">
        <v>-0.17742350697517395</v>
      </c>
      <c r="AT25">
        <v>0.11689039319753647</v>
      </c>
      <c r="AU25">
        <v>0.23104679584503174</v>
      </c>
      <c r="AV25">
        <v>0.39157572388648987</v>
      </c>
      <c r="AW25">
        <v>0.50421404838562012</v>
      </c>
      <c r="AX25">
        <v>0.37968224287033081</v>
      </c>
      <c r="AY25">
        <v>-7.2569504380226135E-2</v>
      </c>
      <c r="AZ25">
        <v>7.1134813129901886E-2</v>
      </c>
      <c r="BA25">
        <v>0.33254712820053101</v>
      </c>
      <c r="BB25">
        <v>0.39290070533752441</v>
      </c>
      <c r="BC25">
        <v>0.16111263632774353</v>
      </c>
      <c r="BD25">
        <v>-8.5562080144882202E-2</v>
      </c>
      <c r="BE25">
        <v>-0.1868564635515213</v>
      </c>
      <c r="BF25">
        <v>-0.35426101088523865</v>
      </c>
      <c r="BG25">
        <v>-0.42441841959953308</v>
      </c>
      <c r="BH25">
        <v>-0.42812302708625793</v>
      </c>
      <c r="BI25">
        <v>-0.37358292937278748</v>
      </c>
      <c r="BJ25">
        <v>-0.41624593734741211</v>
      </c>
      <c r="BK25">
        <v>-0.29699590802192688</v>
      </c>
      <c r="BL25">
        <v>-0.2551097571849823</v>
      </c>
      <c r="BM25">
        <v>-1.0898376703262329</v>
      </c>
      <c r="BN25">
        <v>-1.1938592195510864</v>
      </c>
      <c r="BO25">
        <v>-0.95803576707839966</v>
      </c>
      <c r="BP25">
        <v>-0.60000693798065186</v>
      </c>
      <c r="BQ25">
        <v>-7.6122698374092579E-3</v>
      </c>
      <c r="BR25">
        <v>0.28259727358818054</v>
      </c>
      <c r="BS25">
        <v>0.39390772581100464</v>
      </c>
      <c r="BT25">
        <v>0.55470007658004761</v>
      </c>
      <c r="BU25">
        <v>0.67169648408889771</v>
      </c>
      <c r="BV25">
        <v>0.55329811573028564</v>
      </c>
      <c r="BW25">
        <v>0.10909444093704224</v>
      </c>
      <c r="BX25">
        <v>0.25733000040054321</v>
      </c>
      <c r="BY25">
        <v>0.52167260646820068</v>
      </c>
      <c r="BZ25">
        <v>0.57635623216629028</v>
      </c>
      <c r="CA25">
        <v>0.33713293075561523</v>
      </c>
      <c r="CB25">
        <v>7.9968094825744629E-2</v>
      </c>
      <c r="CC25">
        <v>-7.8033082187175751E-2</v>
      </c>
      <c r="CD25">
        <v>-0.24829980731010437</v>
      </c>
      <c r="CE25">
        <v>-0.31966045498847961</v>
      </c>
      <c r="CF25">
        <v>-0.32368159294128418</v>
      </c>
      <c r="CG25">
        <v>-0.2664150595664978</v>
      </c>
      <c r="CH25">
        <v>-0.30188179016113281</v>
      </c>
      <c r="CI25">
        <v>-0.17059995234012604</v>
      </c>
      <c r="CJ25">
        <v>-0.12250188738107681</v>
      </c>
      <c r="CK25">
        <v>-0.95744597911834717</v>
      </c>
      <c r="CL25">
        <v>-1.0632519721984863</v>
      </c>
      <c r="CM25">
        <v>-0.82992094755172729</v>
      </c>
      <c r="CN25">
        <v>-0.47620999813079834</v>
      </c>
      <c r="CO25">
        <v>0.10999847203493118</v>
      </c>
      <c r="CP25">
        <v>0.39736536145210266</v>
      </c>
      <c r="CQ25">
        <v>0.50670468807220459</v>
      </c>
      <c r="CR25">
        <v>0.6676795482635498</v>
      </c>
      <c r="CS25">
        <v>0.78769433498382568</v>
      </c>
      <c r="CT25">
        <v>0.67354398965835571</v>
      </c>
      <c r="CU25">
        <v>0.23491433262825012</v>
      </c>
      <c r="CV25">
        <v>0.38628822565078735</v>
      </c>
      <c r="CW25">
        <v>0.6526603102684021</v>
      </c>
      <c r="CX25">
        <v>0.70341694355010986</v>
      </c>
      <c r="CY25">
        <v>0.45904403924942017</v>
      </c>
      <c r="CZ25">
        <v>0.19461378455162048</v>
      </c>
      <c r="DA25">
        <v>3.0790297314524651E-2</v>
      </c>
      <c r="DB25">
        <v>-0.14233861863613129</v>
      </c>
      <c r="DC25">
        <v>-0.21490249037742615</v>
      </c>
      <c r="DD25">
        <v>-0.21924014389514923</v>
      </c>
      <c r="DE25">
        <v>-0.15924720466136932</v>
      </c>
      <c r="DF25">
        <v>-0.18751764297485352</v>
      </c>
      <c r="DG25">
        <v>-4.4204004108905792E-2</v>
      </c>
      <c r="DH25">
        <v>1.0105986148118973E-2</v>
      </c>
      <c r="DI25">
        <v>-0.82505428791046143</v>
      </c>
      <c r="DJ25">
        <v>-0.93264466524124146</v>
      </c>
      <c r="DK25">
        <v>-0.70180612802505493</v>
      </c>
      <c r="DL25">
        <v>-0.35241308808326721</v>
      </c>
      <c r="DM25">
        <v>0.22760921716690063</v>
      </c>
      <c r="DN25">
        <v>0.51213341951370239</v>
      </c>
      <c r="DO25">
        <v>0.61950165033340454</v>
      </c>
      <c r="DP25">
        <v>0.780659019947052</v>
      </c>
      <c r="DQ25">
        <v>0.90369218587875366</v>
      </c>
      <c r="DR25">
        <v>0.79378986358642578</v>
      </c>
      <c r="DS25">
        <v>0.36073422431945801</v>
      </c>
      <c r="DT25">
        <v>0.51524645090103149</v>
      </c>
      <c r="DU25">
        <v>0.78364801406860352</v>
      </c>
      <c r="DV25">
        <v>0.83047765493392944</v>
      </c>
      <c r="DW25">
        <v>0.5809551477432251</v>
      </c>
      <c r="DX25">
        <v>0.30925947427749634</v>
      </c>
      <c r="DY25">
        <v>0.18791396915912628</v>
      </c>
      <c r="DZ25">
        <v>1.0652525350451469E-2</v>
      </c>
      <c r="EA25">
        <v>-6.3648633658885956E-2</v>
      </c>
      <c r="EB25">
        <v>-6.8443283438682556E-2</v>
      </c>
      <c r="EC25">
        <v>-4.5138290151953697E-3</v>
      </c>
      <c r="ED25">
        <v>-2.2393979132175446E-2</v>
      </c>
      <c r="EE25">
        <v>0.13829167187213898</v>
      </c>
      <c r="EF25">
        <v>0.20157068967819214</v>
      </c>
      <c r="EG25">
        <v>-0.63390171527862549</v>
      </c>
      <c r="EH25">
        <v>-0.74406850337982178</v>
      </c>
      <c r="EI25">
        <v>-0.51682871580123901</v>
      </c>
      <c r="EJ25">
        <v>-0.17367000877857208</v>
      </c>
      <c r="EK25">
        <v>0.39742043614387512</v>
      </c>
      <c r="EL25">
        <v>0.67784035205841064</v>
      </c>
      <c r="EM25">
        <v>0.78236258029937744</v>
      </c>
      <c r="EN25">
        <v>0.94378334283828735</v>
      </c>
      <c r="EO25">
        <v>1.0711746215820313</v>
      </c>
      <c r="EP25">
        <v>0.96740573644638062</v>
      </c>
      <c r="EQ25">
        <v>0.54239815473556519</v>
      </c>
      <c r="ER25">
        <v>0.70144164562225342</v>
      </c>
      <c r="ES25">
        <v>0.97277349233627319</v>
      </c>
      <c r="ET25">
        <v>1.0139331817626953</v>
      </c>
      <c r="EU25">
        <v>0.75697547197341919</v>
      </c>
      <c r="EV25">
        <v>0.47478964924812317</v>
      </c>
      <c r="EW25">
        <v>53.376972198486328</v>
      </c>
      <c r="EX25">
        <v>52.442047119140625</v>
      </c>
      <c r="EY25">
        <v>51.564754486083984</v>
      </c>
      <c r="EZ25">
        <v>50.76434326171875</v>
      </c>
      <c r="FA25">
        <v>50.068218231201172</v>
      </c>
      <c r="FB25">
        <v>49.464939117431641</v>
      </c>
      <c r="FC25">
        <v>48.851333618164063</v>
      </c>
      <c r="FD25">
        <v>49.649158477783203</v>
      </c>
      <c r="FE25">
        <v>53.241100311279297</v>
      </c>
      <c r="FF25">
        <v>57.531280517578125</v>
      </c>
      <c r="FG25">
        <v>61.089778900146484</v>
      </c>
      <c r="FH25">
        <v>63.957313537597656</v>
      </c>
      <c r="FI25">
        <v>66.415885925292969</v>
      </c>
      <c r="FJ25">
        <v>68.377769470214844</v>
      </c>
      <c r="FK25">
        <v>69.722816467285156</v>
      </c>
      <c r="FL25">
        <v>70.08221435546875</v>
      </c>
      <c r="FM25">
        <v>69.787109375</v>
      </c>
      <c r="FN25">
        <v>68.355316162109375</v>
      </c>
      <c r="FO25">
        <v>65.532546997070313</v>
      </c>
      <c r="FP25">
        <v>62.379695892333984</v>
      </c>
      <c r="FQ25">
        <v>59.825141906738281</v>
      </c>
      <c r="FR25">
        <v>57.97900390625</v>
      </c>
      <c r="FS25">
        <v>56.441341400146484</v>
      </c>
      <c r="FT25">
        <v>55.1485595703125</v>
      </c>
      <c r="FU25">
        <v>0.10490269958972931</v>
      </c>
      <c r="FV25">
        <v>0.14142641425132751</v>
      </c>
      <c r="FW25">
        <v>0</v>
      </c>
      <c r="FX25">
        <v>0.11419121921062469</v>
      </c>
      <c r="FY25">
        <v>7</v>
      </c>
      <c r="FZ25">
        <v>10.180000305175781</v>
      </c>
      <c r="GA25">
        <v>1679.39</v>
      </c>
      <c r="GB25">
        <v>1</v>
      </c>
    </row>
    <row r="26" spans="1:184" x14ac:dyDescent="0.2">
      <c r="A26" t="s">
        <v>186</v>
      </c>
      <c r="B26" t="s">
        <v>237</v>
      </c>
      <c r="C26" t="s">
        <v>2</v>
      </c>
      <c r="D26" t="s">
        <v>202</v>
      </c>
      <c r="E26" t="s">
        <v>206</v>
      </c>
      <c r="F26" t="s">
        <v>1</v>
      </c>
      <c r="G26" t="s">
        <v>1</v>
      </c>
      <c r="H26">
        <v>49550</v>
      </c>
      <c r="I26">
        <v>37.867843627929688</v>
      </c>
      <c r="J26">
        <v>34.844272613525391</v>
      </c>
      <c r="K26">
        <v>33.414699554443359</v>
      </c>
      <c r="L26">
        <v>33.33709716796875</v>
      </c>
      <c r="M26">
        <v>35.012744903564453</v>
      </c>
      <c r="N26">
        <v>40.764251708984375</v>
      </c>
      <c r="O26">
        <v>51.398635864257813</v>
      </c>
      <c r="P26">
        <v>56.909214019775391</v>
      </c>
      <c r="Q26">
        <v>52.399372100830078</v>
      </c>
      <c r="R26">
        <v>50.255165100097656</v>
      </c>
      <c r="S26">
        <v>48.977825164794922</v>
      </c>
      <c r="T26">
        <v>47.827930450439453</v>
      </c>
      <c r="U26">
        <v>46.876621246337891</v>
      </c>
      <c r="V26">
        <v>45.615882873535156</v>
      </c>
      <c r="W26">
        <v>44.396003723144531</v>
      </c>
      <c r="X26">
        <v>44.906402587890625</v>
      </c>
      <c r="Y26">
        <v>47.735546112060547</v>
      </c>
      <c r="Z26">
        <v>53.253803253173828</v>
      </c>
      <c r="AA26">
        <v>60.652660369873047</v>
      </c>
      <c r="AB26">
        <v>67.433921813964844</v>
      </c>
      <c r="AC26">
        <v>69.003822326660156</v>
      </c>
      <c r="AD26">
        <v>63.291419982910156</v>
      </c>
      <c r="AE26">
        <v>53.8416748046875</v>
      </c>
      <c r="AF26">
        <v>44.218914031982422</v>
      </c>
      <c r="AG26">
        <v>0.74183392524719238</v>
      </c>
      <c r="AH26">
        <v>0.15893243253231049</v>
      </c>
      <c r="AI26">
        <v>-0.6480560302734375</v>
      </c>
      <c r="AJ26">
        <v>-1.1126772165298462</v>
      </c>
      <c r="AK26">
        <v>-1.4593906402587891</v>
      </c>
      <c r="AL26">
        <v>-1.801525354385376</v>
      </c>
      <c r="AM26">
        <v>-2.2354309558868408</v>
      </c>
      <c r="AN26">
        <v>-4.4300956726074219</v>
      </c>
      <c r="AO26">
        <v>-10.004773139953613</v>
      </c>
      <c r="AP26">
        <v>-10.297234535217285</v>
      </c>
      <c r="AQ26">
        <v>-7.6062188148498535</v>
      </c>
      <c r="AR26">
        <v>-3.3655354976654053</v>
      </c>
      <c r="AS26">
        <v>2.2353622913360596</v>
      </c>
      <c r="AT26">
        <v>4.7241678237915039</v>
      </c>
      <c r="AU26">
        <v>5.0866236686706543</v>
      </c>
      <c r="AV26">
        <v>5.4663748741149902</v>
      </c>
      <c r="AW26">
        <v>5.706336498260498</v>
      </c>
      <c r="AX26">
        <v>4.6896743774414063</v>
      </c>
      <c r="AY26">
        <v>1.223560094833374</v>
      </c>
      <c r="AZ26">
        <v>1.5453509092330933</v>
      </c>
      <c r="BA26">
        <v>2.8028905391693115</v>
      </c>
      <c r="BB26">
        <v>2.7325949668884277</v>
      </c>
      <c r="BC26">
        <v>1.9438387155532837</v>
      </c>
      <c r="BD26">
        <v>1.3236527442932129</v>
      </c>
      <c r="BE26">
        <v>1.0564993619918823</v>
      </c>
      <c r="BF26">
        <v>0.46710792183876038</v>
      </c>
      <c r="BG26">
        <v>-0.34165346622467041</v>
      </c>
      <c r="BH26">
        <v>-0.80427587032318115</v>
      </c>
      <c r="BI26">
        <v>-1.1415219306945801</v>
      </c>
      <c r="BJ26">
        <v>-1.4586095809936523</v>
      </c>
      <c r="BK26">
        <v>-1.8572992086410522</v>
      </c>
      <c r="BL26">
        <v>-4.0332789421081543</v>
      </c>
      <c r="BM26">
        <v>-9.6080045700073242</v>
      </c>
      <c r="BN26">
        <v>-9.9045982360839844</v>
      </c>
      <c r="BO26">
        <v>-7.2201037406921387</v>
      </c>
      <c r="BP26">
        <v>-2.9923152923583984</v>
      </c>
      <c r="BQ26">
        <v>2.5903732776641846</v>
      </c>
      <c r="BR26">
        <v>5.0684714317321777</v>
      </c>
      <c r="BS26">
        <v>5.4236483573913574</v>
      </c>
      <c r="BT26">
        <v>5.8011445999145508</v>
      </c>
      <c r="BU26">
        <v>6.0474987030029297</v>
      </c>
      <c r="BV26">
        <v>5.0433363914489746</v>
      </c>
      <c r="BW26">
        <v>1.5980143547058105</v>
      </c>
      <c r="BX26">
        <v>1.9298036098480225</v>
      </c>
      <c r="BY26">
        <v>3.1889278888702393</v>
      </c>
      <c r="BZ26">
        <v>3.1055059432983398</v>
      </c>
      <c r="CA26">
        <v>2.2972302436828613</v>
      </c>
      <c r="CB26">
        <v>1.6555924415588379</v>
      </c>
      <c r="CC26">
        <v>1.2744356393814087</v>
      </c>
      <c r="CD26">
        <v>0.68054932355880737</v>
      </c>
      <c r="CE26">
        <v>-0.12943999469280243</v>
      </c>
      <c r="CF26">
        <v>-0.59067803621292114</v>
      </c>
      <c r="CG26">
        <v>-0.92136704921722412</v>
      </c>
      <c r="CH26">
        <v>-1.2211071252822876</v>
      </c>
      <c r="CI26">
        <v>-1.595406174659729</v>
      </c>
      <c r="CJ26">
        <v>-3.7584445476531982</v>
      </c>
      <c r="CK26">
        <v>-9.3332042694091797</v>
      </c>
      <c r="CL26">
        <v>-9.632659912109375</v>
      </c>
      <c r="CM26">
        <v>-6.9526820182800293</v>
      </c>
      <c r="CN26">
        <v>-2.7338242530822754</v>
      </c>
      <c r="CO26">
        <v>2.8362526893615723</v>
      </c>
      <c r="CP26">
        <v>5.3069348335266113</v>
      </c>
      <c r="CQ26">
        <v>5.6570706367492676</v>
      </c>
      <c r="CR26">
        <v>6.0330052375793457</v>
      </c>
      <c r="CS26">
        <v>6.2837862968444824</v>
      </c>
      <c r="CT26">
        <v>5.2882814407348633</v>
      </c>
      <c r="CU26">
        <v>1.8573602437973022</v>
      </c>
      <c r="CV26">
        <v>2.1960744857788086</v>
      </c>
      <c r="CW26">
        <v>3.4562962055206299</v>
      </c>
      <c r="CX26">
        <v>3.3637828826904297</v>
      </c>
      <c r="CY26">
        <v>2.5419883728027344</v>
      </c>
      <c r="CZ26">
        <v>1.8854929208755493</v>
      </c>
      <c r="DA26">
        <v>1.4923719167709351</v>
      </c>
      <c r="DB26">
        <v>0.89399075508117676</v>
      </c>
      <c r="DC26">
        <v>8.2773491740226746E-2</v>
      </c>
      <c r="DD26">
        <v>-0.37708020210266113</v>
      </c>
      <c r="DE26">
        <v>-0.70121216773986816</v>
      </c>
      <c r="DF26">
        <v>-0.98360472917556763</v>
      </c>
      <c r="DG26">
        <v>-1.3335131406784058</v>
      </c>
      <c r="DH26">
        <v>-3.4836103916168213</v>
      </c>
      <c r="DI26">
        <v>-9.0584039688110352</v>
      </c>
      <c r="DJ26">
        <v>-9.3607215881347656</v>
      </c>
      <c r="DK26">
        <v>-6.6852602958679199</v>
      </c>
      <c r="DL26">
        <v>-2.4753332138061523</v>
      </c>
      <c r="DM26">
        <v>3.08213210105896</v>
      </c>
      <c r="DN26">
        <v>5.5453982353210449</v>
      </c>
      <c r="DO26">
        <v>5.8904929161071777</v>
      </c>
      <c r="DP26">
        <v>6.2648658752441406</v>
      </c>
      <c r="DQ26">
        <v>6.5200738906860352</v>
      </c>
      <c r="DR26">
        <v>5.533226490020752</v>
      </c>
      <c r="DS26">
        <v>2.1167061328887939</v>
      </c>
      <c r="DT26">
        <v>2.4623453617095947</v>
      </c>
      <c r="DU26">
        <v>3.7236645221710205</v>
      </c>
      <c r="DV26">
        <v>3.6220598220825195</v>
      </c>
      <c r="DW26">
        <v>2.7867465019226074</v>
      </c>
      <c r="DX26">
        <v>2.1153934001922607</v>
      </c>
      <c r="DY26">
        <v>1.807037353515625</v>
      </c>
      <c r="DZ26">
        <v>1.2021661996841431</v>
      </c>
      <c r="EA26">
        <v>0.38917607069015503</v>
      </c>
      <c r="EB26">
        <v>-6.8678826093673706E-2</v>
      </c>
      <c r="EC26">
        <v>-0.38334342837333679</v>
      </c>
      <c r="ED26">
        <v>-0.64068895578384399</v>
      </c>
      <c r="EE26">
        <v>-0.95538133382797241</v>
      </c>
      <c r="EF26">
        <v>-3.0867934226989746</v>
      </c>
      <c r="EG26">
        <v>-8.6616353988647461</v>
      </c>
      <c r="EH26">
        <v>-8.9680852890014648</v>
      </c>
      <c r="EI26">
        <v>-6.2991452217102051</v>
      </c>
      <c r="EJ26">
        <v>-2.1021130084991455</v>
      </c>
      <c r="EK26">
        <v>3.437143087387085</v>
      </c>
      <c r="EL26">
        <v>5.8897018432617188</v>
      </c>
      <c r="EM26">
        <v>6.2275176048278809</v>
      </c>
      <c r="EN26">
        <v>6.5996356010437012</v>
      </c>
      <c r="EO26">
        <v>6.8612360954284668</v>
      </c>
      <c r="EP26">
        <v>5.8868885040283203</v>
      </c>
      <c r="EQ26">
        <v>2.4911603927612305</v>
      </c>
      <c r="ER26">
        <v>2.8467981815338135</v>
      </c>
      <c r="ES26">
        <v>4.1097021102905273</v>
      </c>
      <c r="ET26">
        <v>3.9949707984924316</v>
      </c>
      <c r="EU26">
        <v>3.1401381492614746</v>
      </c>
      <c r="EV26">
        <v>2.4473330974578857</v>
      </c>
      <c r="EW26">
        <v>53.711696624755859</v>
      </c>
      <c r="EX26">
        <v>52.731315612792969</v>
      </c>
      <c r="EY26">
        <v>51.846637725830078</v>
      </c>
      <c r="EZ26">
        <v>51.047054290771484</v>
      </c>
      <c r="FA26">
        <v>50.304302215576172</v>
      </c>
      <c r="FB26">
        <v>49.714683532714844</v>
      </c>
      <c r="FC26">
        <v>49.212043762207031</v>
      </c>
      <c r="FD26">
        <v>50.032451629638672</v>
      </c>
      <c r="FE26">
        <v>53.578086853027344</v>
      </c>
      <c r="FF26">
        <v>57.74212646484375</v>
      </c>
      <c r="FG26">
        <v>61.29681396484375</v>
      </c>
      <c r="FH26">
        <v>64.267158508300781</v>
      </c>
      <c r="FI26">
        <v>66.809967041015625</v>
      </c>
      <c r="FJ26">
        <v>68.726852416992188</v>
      </c>
      <c r="FK26">
        <v>69.917793273925781</v>
      </c>
      <c r="FL26">
        <v>70.345733642578125</v>
      </c>
      <c r="FM26">
        <v>69.959480285644531</v>
      </c>
      <c r="FN26">
        <v>68.404342651367188</v>
      </c>
      <c r="FO26">
        <v>65.402450561523438</v>
      </c>
      <c r="FP26">
        <v>62.184616088867188</v>
      </c>
      <c r="FQ26">
        <v>59.759963989257813</v>
      </c>
      <c r="FR26">
        <v>58.042194366455078</v>
      </c>
      <c r="FS26">
        <v>56.605819702148438</v>
      </c>
      <c r="FT26">
        <v>55.393810272216797</v>
      </c>
      <c r="FU26">
        <v>0.21622288227081299</v>
      </c>
      <c r="FV26">
        <v>0.29136857390403748</v>
      </c>
      <c r="FW26">
        <v>0</v>
      </c>
      <c r="FX26">
        <v>0.23534250259399414</v>
      </c>
      <c r="FY26">
        <v>7</v>
      </c>
      <c r="FZ26">
        <v>13.710000038146973</v>
      </c>
      <c r="GA26">
        <v>12706.67</v>
      </c>
      <c r="GB26">
        <v>1</v>
      </c>
    </row>
    <row r="27" spans="1:184" x14ac:dyDescent="0.2">
      <c r="A27" t="s">
        <v>186</v>
      </c>
      <c r="B27" t="s">
        <v>237</v>
      </c>
      <c r="C27" t="s">
        <v>2</v>
      </c>
      <c r="D27" t="s">
        <v>202</v>
      </c>
      <c r="E27" t="s">
        <v>206</v>
      </c>
      <c r="F27" t="s">
        <v>178</v>
      </c>
      <c r="G27" t="s">
        <v>1</v>
      </c>
      <c r="H27">
        <v>17665</v>
      </c>
      <c r="I27">
        <v>13.019404411315918</v>
      </c>
      <c r="J27">
        <v>11.760555267333984</v>
      </c>
      <c r="K27">
        <v>11.0828857421875</v>
      </c>
      <c r="L27">
        <v>10.94218635559082</v>
      </c>
      <c r="M27">
        <v>11.265372276306152</v>
      </c>
      <c r="N27">
        <v>12.469741821289063</v>
      </c>
      <c r="O27">
        <v>15.192399024963379</v>
      </c>
      <c r="P27">
        <v>16.852651596069336</v>
      </c>
      <c r="Q27">
        <v>15.564231872558594</v>
      </c>
      <c r="R27">
        <v>15.213418960571289</v>
      </c>
      <c r="S27">
        <v>15.228071212768555</v>
      </c>
      <c r="T27">
        <v>15.364739418029785</v>
      </c>
      <c r="U27">
        <v>15.40635871887207</v>
      </c>
      <c r="V27">
        <v>15.166239738464355</v>
      </c>
      <c r="W27">
        <v>14.76981258392334</v>
      </c>
      <c r="X27">
        <v>14.766109466552734</v>
      </c>
      <c r="Y27">
        <v>15.372666358947754</v>
      </c>
      <c r="Z27">
        <v>17.116340637207031</v>
      </c>
      <c r="AA27">
        <v>19.643491744995117</v>
      </c>
      <c r="AB27">
        <v>22.224578857421875</v>
      </c>
      <c r="AC27">
        <v>23.006105422973633</v>
      </c>
      <c r="AD27">
        <v>21.486503601074219</v>
      </c>
      <c r="AE27">
        <v>18.59881591796875</v>
      </c>
      <c r="AF27">
        <v>15.423474311828613</v>
      </c>
      <c r="AG27">
        <v>0.29041576385498047</v>
      </c>
      <c r="AH27">
        <v>7.5182653963565826E-3</v>
      </c>
      <c r="AI27">
        <v>-0.3868367075920105</v>
      </c>
      <c r="AJ27">
        <v>-0.43357786536216736</v>
      </c>
      <c r="AK27">
        <v>-0.41130051016807556</v>
      </c>
      <c r="AL27">
        <v>-0.4112561047077179</v>
      </c>
      <c r="AM27">
        <v>-0.66359066963195801</v>
      </c>
      <c r="AN27">
        <v>-1.4502698183059692</v>
      </c>
      <c r="AO27">
        <v>-3.3233914375305176</v>
      </c>
      <c r="AP27">
        <v>-3.6363706588745117</v>
      </c>
      <c r="AQ27">
        <v>-2.838963508605957</v>
      </c>
      <c r="AR27">
        <v>-1.3406922817230225</v>
      </c>
      <c r="AS27">
        <v>0.42916685342788696</v>
      </c>
      <c r="AT27">
        <v>1.3036086559295654</v>
      </c>
      <c r="AU27">
        <v>1.4698678255081177</v>
      </c>
      <c r="AV27">
        <v>1.519648551940918</v>
      </c>
      <c r="AW27">
        <v>1.4959580898284912</v>
      </c>
      <c r="AX27">
        <v>1.2019349336624146</v>
      </c>
      <c r="AY27">
        <v>0.56864792108535767</v>
      </c>
      <c r="AZ27">
        <v>0.57171618938446045</v>
      </c>
      <c r="BA27">
        <v>0.75200390815734863</v>
      </c>
      <c r="BB27">
        <v>0.69122731685638428</v>
      </c>
      <c r="BC27">
        <v>0.56413435935974121</v>
      </c>
      <c r="BD27">
        <v>0.53321987390518188</v>
      </c>
      <c r="BE27">
        <v>0.43036726117134094</v>
      </c>
      <c r="BF27">
        <v>0.14339534938335419</v>
      </c>
      <c r="BG27">
        <v>-0.25231009721755981</v>
      </c>
      <c r="BH27">
        <v>-0.29958450794219971</v>
      </c>
      <c r="BI27">
        <v>-0.27601855993270874</v>
      </c>
      <c r="BJ27">
        <v>-0.27098503708839417</v>
      </c>
      <c r="BK27">
        <v>-0.51096010208129883</v>
      </c>
      <c r="BL27">
        <v>-1.2873179912567139</v>
      </c>
      <c r="BM27">
        <v>-3.1576294898986816</v>
      </c>
      <c r="BN27">
        <v>-3.467867374420166</v>
      </c>
      <c r="BO27">
        <v>-2.6701924800872803</v>
      </c>
      <c r="BP27">
        <v>-1.1744543313980103</v>
      </c>
      <c r="BQ27">
        <v>0.5907549262046814</v>
      </c>
      <c r="BR27">
        <v>1.4621235132217407</v>
      </c>
      <c r="BS27">
        <v>1.6245030164718628</v>
      </c>
      <c r="BT27">
        <v>1.6720716953277588</v>
      </c>
      <c r="BU27">
        <v>1.6487581729888916</v>
      </c>
      <c r="BV27">
        <v>1.3592497110366821</v>
      </c>
      <c r="BW27">
        <v>0.73280024528503418</v>
      </c>
      <c r="BX27">
        <v>0.7404778003692627</v>
      </c>
      <c r="BY27">
        <v>0.9222482442855835</v>
      </c>
      <c r="BZ27">
        <v>0.85645860433578491</v>
      </c>
      <c r="CA27">
        <v>0.72104334831237793</v>
      </c>
      <c r="CB27">
        <v>0.68112456798553467</v>
      </c>
      <c r="CC27">
        <v>0.5272972583770752</v>
      </c>
      <c r="CD27">
        <v>0.23750339448451996</v>
      </c>
      <c r="CE27">
        <v>-0.15913735330104828</v>
      </c>
      <c r="CF27">
        <v>-0.20678113400936127</v>
      </c>
      <c r="CG27">
        <v>-0.18232271075248718</v>
      </c>
      <c r="CH27">
        <v>-0.1738336980342865</v>
      </c>
      <c r="CI27">
        <v>-0.40524867177009583</v>
      </c>
      <c r="CJ27">
        <v>-1.1744580268859863</v>
      </c>
      <c r="CK27">
        <v>-3.0428230762481689</v>
      </c>
      <c r="CL27">
        <v>-3.3511624336242676</v>
      </c>
      <c r="CM27">
        <v>-2.5533022880554199</v>
      </c>
      <c r="CN27">
        <v>-1.0593183040618896</v>
      </c>
      <c r="CO27">
        <v>0.70267027616500854</v>
      </c>
      <c r="CP27">
        <v>1.5719105005264282</v>
      </c>
      <c r="CQ27">
        <v>1.7316029071807861</v>
      </c>
      <c r="CR27">
        <v>1.7776395082473755</v>
      </c>
      <c r="CS27">
        <v>1.7545870542526245</v>
      </c>
      <c r="CT27">
        <v>1.4682055711746216</v>
      </c>
      <c r="CU27">
        <v>0.84649163484573364</v>
      </c>
      <c r="CV27">
        <v>0.85736161470413208</v>
      </c>
      <c r="CW27">
        <v>1.0401589870452881</v>
      </c>
      <c r="CX27">
        <v>0.97089725732803345</v>
      </c>
      <c r="CY27">
        <v>0.82971799373626709</v>
      </c>
      <c r="CZ27">
        <v>0.78356295824050903</v>
      </c>
      <c r="DA27">
        <v>0.62422722578048706</v>
      </c>
      <c r="DB27">
        <v>0.33161145448684692</v>
      </c>
      <c r="DC27">
        <v>-6.596461683511734E-2</v>
      </c>
      <c r="DD27">
        <v>-0.11397774517536163</v>
      </c>
      <c r="DE27">
        <v>-8.8626846671104431E-2</v>
      </c>
      <c r="DF27">
        <v>-7.668236643075943E-2</v>
      </c>
      <c r="DG27">
        <v>-0.29953721165657043</v>
      </c>
      <c r="DH27">
        <v>-1.0615980625152588</v>
      </c>
      <c r="DI27">
        <v>-2.9280166625976563</v>
      </c>
      <c r="DJ27">
        <v>-3.2344574928283691</v>
      </c>
      <c r="DK27">
        <v>-2.4364120960235596</v>
      </c>
      <c r="DL27">
        <v>-0.94418233633041382</v>
      </c>
      <c r="DM27">
        <v>0.81458562612533569</v>
      </c>
      <c r="DN27">
        <v>1.6816974878311157</v>
      </c>
      <c r="DO27">
        <v>1.8387027978897095</v>
      </c>
      <c r="DP27">
        <v>1.8832073211669922</v>
      </c>
      <c r="DQ27">
        <v>1.8604159355163574</v>
      </c>
      <c r="DR27">
        <v>1.577161431312561</v>
      </c>
      <c r="DS27">
        <v>0.96018302440643311</v>
      </c>
      <c r="DT27">
        <v>0.97424542903900146</v>
      </c>
      <c r="DU27">
        <v>1.1580697298049927</v>
      </c>
      <c r="DV27">
        <v>1.0853359699249268</v>
      </c>
      <c r="DW27">
        <v>0.93839263916015625</v>
      </c>
      <c r="DX27">
        <v>0.8860013484954834</v>
      </c>
      <c r="DY27">
        <v>0.76417875289916992</v>
      </c>
      <c r="DZ27">
        <v>0.46748852729797363</v>
      </c>
      <c r="EA27">
        <v>6.8562008440494537E-2</v>
      </c>
      <c r="EB27">
        <v>2.001560665667057E-2</v>
      </c>
      <c r="EC27">
        <v>4.6655092388391495E-2</v>
      </c>
      <c r="ED27">
        <v>6.3588716089725494E-2</v>
      </c>
      <c r="EE27">
        <v>-0.14690667390823364</v>
      </c>
      <c r="EF27">
        <v>-0.89864629507064819</v>
      </c>
      <c r="EG27">
        <v>-2.7622547149658203</v>
      </c>
      <c r="EH27">
        <v>-3.0659542083740234</v>
      </c>
      <c r="EI27">
        <v>-2.2676410675048828</v>
      </c>
      <c r="EJ27">
        <v>-0.77794426679611206</v>
      </c>
      <c r="EK27">
        <v>0.97617369890213013</v>
      </c>
      <c r="EL27">
        <v>1.840212345123291</v>
      </c>
      <c r="EM27">
        <v>1.9933379888534546</v>
      </c>
      <c r="EN27">
        <v>2.035630464553833</v>
      </c>
      <c r="EO27">
        <v>2.0132160186767578</v>
      </c>
      <c r="EP27">
        <v>1.7344762086868286</v>
      </c>
      <c r="EQ27">
        <v>1.1243352890014648</v>
      </c>
      <c r="ER27">
        <v>1.1430070400238037</v>
      </c>
      <c r="ES27">
        <v>1.3283140659332275</v>
      </c>
      <c r="ET27">
        <v>1.2505671977996826</v>
      </c>
      <c r="EU27">
        <v>1.095301628112793</v>
      </c>
      <c r="EV27">
        <v>1.033906102180481</v>
      </c>
      <c r="EW27">
        <v>55.140048980712891</v>
      </c>
      <c r="EX27">
        <v>54.173027038574219</v>
      </c>
      <c r="EY27">
        <v>53.282032012939453</v>
      </c>
      <c r="EZ27">
        <v>52.579261779785156</v>
      </c>
      <c r="FA27">
        <v>51.894596099853516</v>
      </c>
      <c r="FB27">
        <v>51.574508666992188</v>
      </c>
      <c r="FC27">
        <v>51.309810638427734</v>
      </c>
      <c r="FD27">
        <v>52.142929077148438</v>
      </c>
      <c r="FE27">
        <v>55.215278625488281</v>
      </c>
      <c r="FF27">
        <v>58.601860046386719</v>
      </c>
      <c r="FG27">
        <v>61.522758483886719</v>
      </c>
      <c r="FH27">
        <v>64.282913208007813</v>
      </c>
      <c r="FI27">
        <v>66.729049682617188</v>
      </c>
      <c r="FJ27">
        <v>68.559539794921875</v>
      </c>
      <c r="FK27">
        <v>69.600639343261719</v>
      </c>
      <c r="FL27">
        <v>69.830154418945313</v>
      </c>
      <c r="FM27">
        <v>69.230636596679688</v>
      </c>
      <c r="FN27">
        <v>67.700080871582031</v>
      </c>
      <c r="FO27">
        <v>65.084602355957031</v>
      </c>
      <c r="FP27">
        <v>62.144123077392578</v>
      </c>
      <c r="FQ27">
        <v>60.204536437988281</v>
      </c>
      <c r="FR27">
        <v>58.786674499511719</v>
      </c>
      <c r="FS27">
        <v>57.639698028564453</v>
      </c>
      <c r="FT27">
        <v>56.578048706054688</v>
      </c>
      <c r="FU27">
        <v>9.4305582344532013E-2</v>
      </c>
      <c r="FV27">
        <v>0.13205912709236145</v>
      </c>
      <c r="FW27">
        <v>0</v>
      </c>
      <c r="FX27">
        <v>0.10159137845039368</v>
      </c>
      <c r="FY27">
        <v>7</v>
      </c>
      <c r="FZ27">
        <v>13.710000038146973</v>
      </c>
      <c r="GA27">
        <v>4510.3100000000004</v>
      </c>
      <c r="GB27">
        <v>1</v>
      </c>
    </row>
    <row r="28" spans="1:184" x14ac:dyDescent="0.2">
      <c r="A28" t="s">
        <v>186</v>
      </c>
      <c r="B28" t="s">
        <v>237</v>
      </c>
      <c r="C28" t="s">
        <v>2</v>
      </c>
      <c r="D28" t="s">
        <v>202</v>
      </c>
      <c r="E28" t="s">
        <v>206</v>
      </c>
      <c r="F28" t="s">
        <v>179</v>
      </c>
      <c r="G28" t="s">
        <v>1</v>
      </c>
      <c r="H28">
        <v>3010</v>
      </c>
      <c r="I28">
        <v>2.3076820373535156</v>
      </c>
      <c r="J28">
        <v>2.2110605239868164</v>
      </c>
      <c r="K28">
        <v>2.1649312973022461</v>
      </c>
      <c r="L28">
        <v>2.2119605541229248</v>
      </c>
      <c r="M28">
        <v>2.3642442226409912</v>
      </c>
      <c r="N28">
        <v>2.774991512298584</v>
      </c>
      <c r="O28">
        <v>3.4963796138763428</v>
      </c>
      <c r="P28">
        <v>3.6511998176574707</v>
      </c>
      <c r="Q28">
        <v>3.4753398895263672</v>
      </c>
      <c r="R28">
        <v>3.4135487079620361</v>
      </c>
      <c r="S28">
        <v>3.3374984264373779</v>
      </c>
      <c r="T28">
        <v>3.1592371463775635</v>
      </c>
      <c r="U28">
        <v>2.9934861660003662</v>
      </c>
      <c r="V28">
        <v>2.8481972217559814</v>
      </c>
      <c r="W28">
        <v>2.6950900554656982</v>
      </c>
      <c r="X28">
        <v>2.731264591217041</v>
      </c>
      <c r="Y28">
        <v>2.9821634292602539</v>
      </c>
      <c r="Z28">
        <v>3.3501632213592529</v>
      </c>
      <c r="AA28">
        <v>3.7506880760192871</v>
      </c>
      <c r="AB28">
        <v>4.1403102874755859</v>
      </c>
      <c r="AC28">
        <v>4.1637406349182129</v>
      </c>
      <c r="AD28">
        <v>3.7787125110626221</v>
      </c>
      <c r="AE28">
        <v>3.2232980728149414</v>
      </c>
      <c r="AF28">
        <v>2.659435510635376</v>
      </c>
      <c r="AG28">
        <v>-0.14297966659069061</v>
      </c>
      <c r="AH28">
        <v>-0.15057875216007233</v>
      </c>
      <c r="AI28">
        <v>-0.19809997081756592</v>
      </c>
      <c r="AJ28">
        <v>-0.33030045032501221</v>
      </c>
      <c r="AK28">
        <v>-0.42763283848762512</v>
      </c>
      <c r="AL28">
        <v>-0.64454048871994019</v>
      </c>
      <c r="AM28">
        <v>-0.56114590167999268</v>
      </c>
      <c r="AN28">
        <v>-0.6855352520942688</v>
      </c>
      <c r="AO28">
        <v>-0.93719363212585449</v>
      </c>
      <c r="AP28">
        <v>-0.84026294946670532</v>
      </c>
      <c r="AQ28">
        <v>-0.51537919044494629</v>
      </c>
      <c r="AR28">
        <v>-8.8716320693492889E-2</v>
      </c>
      <c r="AS28">
        <v>0.26575550436973572</v>
      </c>
      <c r="AT28">
        <v>0.34427422285079956</v>
      </c>
      <c r="AU28">
        <v>0.24063615500926971</v>
      </c>
      <c r="AV28">
        <v>0.23747372627258301</v>
      </c>
      <c r="AW28">
        <v>0.30384525656700134</v>
      </c>
      <c r="AX28">
        <v>0.26554021239280701</v>
      </c>
      <c r="AY28">
        <v>0.10455179959535599</v>
      </c>
      <c r="AZ28">
        <v>0.13366995751857758</v>
      </c>
      <c r="BA28">
        <v>0.13449355959892273</v>
      </c>
      <c r="BB28">
        <v>4.3448146432638168E-2</v>
      </c>
      <c r="BC28">
        <v>-6.7257704213261604E-3</v>
      </c>
      <c r="BD28">
        <v>-9.2333503067493439E-2</v>
      </c>
      <c r="BE28">
        <v>-4.7629941254854202E-2</v>
      </c>
      <c r="BF28">
        <v>-5.537683516740799E-2</v>
      </c>
      <c r="BG28">
        <v>-0.10257335007190704</v>
      </c>
      <c r="BH28">
        <v>-0.23219282925128937</v>
      </c>
      <c r="BI28">
        <v>-0.32494178414344788</v>
      </c>
      <c r="BJ28">
        <v>-0.53317117691040039</v>
      </c>
      <c r="BK28">
        <v>-0.44067785143852234</v>
      </c>
      <c r="BL28">
        <v>-0.5620497465133667</v>
      </c>
      <c r="BM28">
        <v>-0.81182634830474854</v>
      </c>
      <c r="BN28">
        <v>-0.71383339166641235</v>
      </c>
      <c r="BO28">
        <v>-0.39203351736068726</v>
      </c>
      <c r="BP28">
        <v>2.7902526780962944E-2</v>
      </c>
      <c r="BQ28">
        <v>0.37495005130767822</v>
      </c>
      <c r="BR28">
        <v>0.44902646541595459</v>
      </c>
      <c r="BS28">
        <v>0.3439079225063324</v>
      </c>
      <c r="BT28">
        <v>0.34048405289649963</v>
      </c>
      <c r="BU28">
        <v>0.40938484668731689</v>
      </c>
      <c r="BV28">
        <v>0.37413188815116882</v>
      </c>
      <c r="BW28">
        <v>0.21926899254322052</v>
      </c>
      <c r="BX28">
        <v>0.25156953930854797</v>
      </c>
      <c r="BY28">
        <v>0.25141492486000061</v>
      </c>
      <c r="BZ28">
        <v>0.15701624751091003</v>
      </c>
      <c r="CA28">
        <v>0.10097472369670868</v>
      </c>
      <c r="CB28">
        <v>9.2293974012136459E-3</v>
      </c>
      <c r="CC28">
        <v>1.8408985808491707E-2</v>
      </c>
      <c r="CD28">
        <v>1.0559719055891037E-2</v>
      </c>
      <c r="CE28">
        <v>-3.641190379858017E-2</v>
      </c>
      <c r="CF28">
        <v>-0.16424378752708435</v>
      </c>
      <c r="CG28">
        <v>-0.25381830334663391</v>
      </c>
      <c r="CH28">
        <v>-0.45603713393211365</v>
      </c>
      <c r="CI28">
        <v>-0.35724204778671265</v>
      </c>
      <c r="CJ28">
        <v>-0.47652408480644226</v>
      </c>
      <c r="CK28">
        <v>-0.72499734163284302</v>
      </c>
      <c r="CL28">
        <v>-0.62626862525939941</v>
      </c>
      <c r="CM28">
        <v>-0.30660468339920044</v>
      </c>
      <c r="CN28">
        <v>0.10867238789796829</v>
      </c>
      <c r="CO28">
        <v>0.45057785511016846</v>
      </c>
      <c r="CP28">
        <v>0.52157753705978394</v>
      </c>
      <c r="CQ28">
        <v>0.41543364524841309</v>
      </c>
      <c r="CR28">
        <v>0.4118286669254303</v>
      </c>
      <c r="CS28">
        <v>0.48248127102851868</v>
      </c>
      <c r="CT28">
        <v>0.44934216141700745</v>
      </c>
      <c r="CU28">
        <v>0.29872176051139832</v>
      </c>
      <c r="CV28">
        <v>0.33322644233703613</v>
      </c>
      <c r="CW28">
        <v>0.3323943018913269</v>
      </c>
      <c r="CX28">
        <v>0.23567317426204681</v>
      </c>
      <c r="CY28">
        <v>0.17556776106357574</v>
      </c>
      <c r="CZ28">
        <v>7.9571552574634552E-2</v>
      </c>
      <c r="DA28">
        <v>8.4447912871837616E-2</v>
      </c>
      <c r="DB28">
        <v>7.6496273279190063E-2</v>
      </c>
      <c r="DC28">
        <v>2.9749540612101555E-2</v>
      </c>
      <c r="DD28">
        <v>-9.6294745802879333E-2</v>
      </c>
      <c r="DE28">
        <v>-0.18269480764865875</v>
      </c>
      <c r="DF28">
        <v>-0.3789030909538269</v>
      </c>
      <c r="DG28">
        <v>-0.27380624413490295</v>
      </c>
      <c r="DH28">
        <v>-0.39099839329719543</v>
      </c>
      <c r="DI28">
        <v>-0.6381683349609375</v>
      </c>
      <c r="DJ28">
        <v>-0.53870385885238647</v>
      </c>
      <c r="DK28">
        <v>-0.22117584943771362</v>
      </c>
      <c r="DL28">
        <v>0.18944224715232849</v>
      </c>
      <c r="DM28">
        <v>0.52620565891265869</v>
      </c>
      <c r="DN28">
        <v>0.59412860870361328</v>
      </c>
      <c r="DO28">
        <v>0.48695936799049377</v>
      </c>
      <c r="DP28">
        <v>0.48317328095436096</v>
      </c>
      <c r="DQ28">
        <v>0.55557769536972046</v>
      </c>
      <c r="DR28">
        <v>0.52455240488052368</v>
      </c>
      <c r="DS28">
        <v>0.3781745433807373</v>
      </c>
      <c r="DT28">
        <v>0.41488334536552429</v>
      </c>
      <c r="DU28">
        <v>0.4133736789226532</v>
      </c>
      <c r="DV28">
        <v>0.31433010101318359</v>
      </c>
      <c r="DW28">
        <v>0.25016078352928162</v>
      </c>
      <c r="DX28">
        <v>0.14991371333599091</v>
      </c>
      <c r="DY28">
        <v>0.17979763448238373</v>
      </c>
      <c r="DZ28">
        <v>0.1716981828212738</v>
      </c>
      <c r="EA28">
        <v>0.12527616322040558</v>
      </c>
      <c r="EB28">
        <v>1.8128736410290003E-3</v>
      </c>
      <c r="EC28">
        <v>-8.0003783106803894E-2</v>
      </c>
      <c r="ED28">
        <v>-0.26753377914428711</v>
      </c>
      <c r="EE28">
        <v>-0.15333817899227142</v>
      </c>
      <c r="EF28">
        <v>-0.26751291751861572</v>
      </c>
      <c r="EG28">
        <v>-0.51280105113983154</v>
      </c>
      <c r="EH28">
        <v>-0.41227430105209351</v>
      </c>
      <c r="EI28">
        <v>-9.7830191254615784E-2</v>
      </c>
      <c r="EJ28">
        <v>0.30606108903884888</v>
      </c>
      <c r="EK28">
        <v>0.63540023565292358</v>
      </c>
      <c r="EL28">
        <v>0.69888085126876831</v>
      </c>
      <c r="EM28">
        <v>0.59023112058639526</v>
      </c>
      <c r="EN28">
        <v>0.58618360757827759</v>
      </c>
      <c r="EO28">
        <v>0.6611173152923584</v>
      </c>
      <c r="EP28">
        <v>0.6331440806388855</v>
      </c>
      <c r="EQ28">
        <v>0.49289172887802124</v>
      </c>
      <c r="ER28">
        <v>0.5327829122543335</v>
      </c>
      <c r="ES28">
        <v>0.53029507398605347</v>
      </c>
      <c r="ET28">
        <v>0.42789819836616516</v>
      </c>
      <c r="EU28">
        <v>0.35786128044128418</v>
      </c>
      <c r="EV28">
        <v>0.25147661566734314</v>
      </c>
      <c r="EW28">
        <v>59.775405883789063</v>
      </c>
      <c r="EX28">
        <v>58.289825439453125</v>
      </c>
      <c r="EY28">
        <v>56.733901977539063</v>
      </c>
      <c r="EZ28">
        <v>55.504219055175781</v>
      </c>
      <c r="FA28">
        <v>54.423122406005859</v>
      </c>
      <c r="FB28">
        <v>53.460941314697266</v>
      </c>
      <c r="FC28">
        <v>52.761474609375</v>
      </c>
      <c r="FD28">
        <v>53.466922760009766</v>
      </c>
      <c r="FE28">
        <v>56.802089691162109</v>
      </c>
      <c r="FF28">
        <v>60.876350402832031</v>
      </c>
      <c r="FG28">
        <v>64.492996215820313</v>
      </c>
      <c r="FH28">
        <v>67.619873046875</v>
      </c>
      <c r="FI28">
        <v>70.410186767578125</v>
      </c>
      <c r="FJ28">
        <v>72.671920776367188</v>
      </c>
      <c r="FK28">
        <v>74.614295959472656</v>
      </c>
      <c r="FL28">
        <v>75.888740539550781</v>
      </c>
      <c r="FM28">
        <v>76.562156677246094</v>
      </c>
      <c r="FN28">
        <v>75.839981079101563</v>
      </c>
      <c r="FO28">
        <v>73.774169921875</v>
      </c>
      <c r="FP28">
        <v>71.325302124023438</v>
      </c>
      <c r="FQ28">
        <v>68.944740295410156</v>
      </c>
      <c r="FR28">
        <v>66.803298950195313</v>
      </c>
      <c r="FS28">
        <v>64.443717956542969</v>
      </c>
      <c r="FT28">
        <v>62.388053894042969</v>
      </c>
      <c r="FU28">
        <v>6.7253381013870239E-2</v>
      </c>
      <c r="FV28">
        <v>8.9476004242897034E-2</v>
      </c>
      <c r="FW28">
        <v>0</v>
      </c>
      <c r="FX28">
        <v>7.3387697339057922E-2</v>
      </c>
      <c r="FY28">
        <v>7</v>
      </c>
      <c r="FZ28">
        <v>7.0999999046325684</v>
      </c>
      <c r="GA28">
        <v>816.82</v>
      </c>
      <c r="GB28">
        <v>1</v>
      </c>
    </row>
    <row r="29" spans="1:184" x14ac:dyDescent="0.2">
      <c r="A29" t="s">
        <v>186</v>
      </c>
      <c r="B29" t="s">
        <v>237</v>
      </c>
      <c r="C29" t="s">
        <v>2</v>
      </c>
      <c r="D29" t="s">
        <v>202</v>
      </c>
      <c r="E29" t="s">
        <v>206</v>
      </c>
      <c r="F29" t="s">
        <v>180</v>
      </c>
      <c r="G29" t="s">
        <v>1</v>
      </c>
      <c r="H29">
        <v>3352</v>
      </c>
      <c r="I29">
        <v>2.6186685562133789</v>
      </c>
      <c r="J29">
        <v>2.3673446178436279</v>
      </c>
      <c r="K29">
        <v>2.2560074329376221</v>
      </c>
      <c r="L29">
        <v>2.2472374439239502</v>
      </c>
      <c r="M29">
        <v>2.3644900321960449</v>
      </c>
      <c r="N29">
        <v>2.8810017108917236</v>
      </c>
      <c r="O29">
        <v>3.8824582099914551</v>
      </c>
      <c r="P29">
        <v>4.6873970031738281</v>
      </c>
      <c r="Q29">
        <v>4.1628146171569824</v>
      </c>
      <c r="R29">
        <v>3.8839614391326904</v>
      </c>
      <c r="S29">
        <v>3.6770942211151123</v>
      </c>
      <c r="T29">
        <v>3.5146725177764893</v>
      </c>
      <c r="U29">
        <v>3.3599660396575928</v>
      </c>
      <c r="V29">
        <v>3.2285552024841309</v>
      </c>
      <c r="W29">
        <v>3.0896036624908447</v>
      </c>
      <c r="X29">
        <v>3.2170951366424561</v>
      </c>
      <c r="Y29">
        <v>3.550398588180542</v>
      </c>
      <c r="Z29">
        <v>3.9438095092773438</v>
      </c>
      <c r="AA29">
        <v>4.5023479461669922</v>
      </c>
      <c r="AB29">
        <v>4.85455322265625</v>
      </c>
      <c r="AC29">
        <v>4.8924269676208496</v>
      </c>
      <c r="AD29">
        <v>4.4364752769470215</v>
      </c>
      <c r="AE29">
        <v>3.7672162055969238</v>
      </c>
      <c r="AF29">
        <v>3.0394628047943115</v>
      </c>
      <c r="AG29">
        <v>-3.1040851026773453E-2</v>
      </c>
      <c r="AH29">
        <v>-0.13754397630691528</v>
      </c>
      <c r="AI29">
        <v>-0.16753889620304108</v>
      </c>
      <c r="AJ29">
        <v>-0.19574204087257385</v>
      </c>
      <c r="AK29">
        <v>-0.28610560297966003</v>
      </c>
      <c r="AL29">
        <v>-0.3061211109161377</v>
      </c>
      <c r="AM29">
        <v>-0.38764044642448425</v>
      </c>
      <c r="AN29">
        <v>-0.20072759687900543</v>
      </c>
      <c r="AO29">
        <v>-0.52674514055252075</v>
      </c>
      <c r="AP29">
        <v>-0.59609586000442505</v>
      </c>
      <c r="AQ29">
        <v>-0.4991174042224884</v>
      </c>
      <c r="AR29">
        <v>-0.27985382080078125</v>
      </c>
      <c r="AS29">
        <v>0.15908105671405792</v>
      </c>
      <c r="AT29">
        <v>0.32550543546676636</v>
      </c>
      <c r="AU29">
        <v>0.27398195862770081</v>
      </c>
      <c r="AV29">
        <v>0.39670169353485107</v>
      </c>
      <c r="AW29">
        <v>0.48117601871490479</v>
      </c>
      <c r="AX29">
        <v>0.29193717241287231</v>
      </c>
      <c r="AY29">
        <v>-0.26719406247138977</v>
      </c>
      <c r="AZ29">
        <v>-0.19963285326957703</v>
      </c>
      <c r="BA29">
        <v>-7.5160577893257141E-2</v>
      </c>
      <c r="BB29">
        <v>4.1731379926204681E-2</v>
      </c>
      <c r="BC29">
        <v>-3.682524710893631E-2</v>
      </c>
      <c r="BD29">
        <v>-6.0427106916904449E-2</v>
      </c>
      <c r="BE29">
        <v>8.6562737822532654E-2</v>
      </c>
      <c r="BF29">
        <v>-2.2247215732932091E-2</v>
      </c>
      <c r="BG29">
        <v>-5.4099414497613907E-2</v>
      </c>
      <c r="BH29">
        <v>-8.2353256642818451E-2</v>
      </c>
      <c r="BI29">
        <v>-0.16997058689594269</v>
      </c>
      <c r="BJ29">
        <v>-0.18196733295917511</v>
      </c>
      <c r="BK29">
        <v>-0.24942365288734436</v>
      </c>
      <c r="BL29">
        <v>-5.5494841188192368E-2</v>
      </c>
      <c r="BM29">
        <v>-0.38456034660339355</v>
      </c>
      <c r="BN29">
        <v>-0.45955955982208252</v>
      </c>
      <c r="BO29">
        <v>-0.36453735828399658</v>
      </c>
      <c r="BP29">
        <v>-0.15020096302032471</v>
      </c>
      <c r="BQ29">
        <v>0.28023162484169006</v>
      </c>
      <c r="BR29">
        <v>0.44209414720535278</v>
      </c>
      <c r="BS29">
        <v>0.3895573616027832</v>
      </c>
      <c r="BT29">
        <v>0.51132088899612427</v>
      </c>
      <c r="BU29">
        <v>0.59946572780609131</v>
      </c>
      <c r="BV29">
        <v>0.41715109348297119</v>
      </c>
      <c r="BW29">
        <v>-0.13032582402229309</v>
      </c>
      <c r="BX29">
        <v>-6.0952436178922653E-2</v>
      </c>
      <c r="BY29">
        <v>6.5482921898365021E-2</v>
      </c>
      <c r="BZ29">
        <v>0.17730638384819031</v>
      </c>
      <c r="CA29">
        <v>9.3261972069740295E-2</v>
      </c>
      <c r="CB29">
        <v>6.2982209026813507E-2</v>
      </c>
      <c r="CC29">
        <v>0.16801463067531586</v>
      </c>
      <c r="CD29">
        <v>5.7606972754001617E-2</v>
      </c>
      <c r="CE29">
        <v>2.4468418210744858E-2</v>
      </c>
      <c r="CF29">
        <v>-3.8205210585147142E-3</v>
      </c>
      <c r="CG29">
        <v>-8.9535824954509735E-2</v>
      </c>
      <c r="CH29">
        <v>-9.5978796482086182E-2</v>
      </c>
      <c r="CI29">
        <v>-0.15369512140750885</v>
      </c>
      <c r="CJ29">
        <v>4.5092921704053879E-2</v>
      </c>
      <c r="CK29">
        <v>-0.28608360886573792</v>
      </c>
      <c r="CL29">
        <v>-0.36499494314193726</v>
      </c>
      <c r="CM29">
        <v>-0.27132761478424072</v>
      </c>
      <c r="CN29">
        <v>-6.040380522608757E-2</v>
      </c>
      <c r="CO29">
        <v>0.36414015293121338</v>
      </c>
      <c r="CP29">
        <v>0.5228431224822998</v>
      </c>
      <c r="CQ29">
        <v>0.46960455179214478</v>
      </c>
      <c r="CR29">
        <v>0.59070581197738647</v>
      </c>
      <c r="CS29">
        <v>0.68139278888702393</v>
      </c>
      <c r="CT29">
        <v>0.50387388467788696</v>
      </c>
      <c r="CU29">
        <v>-3.5531304776668549E-2</v>
      </c>
      <c r="CV29">
        <v>3.5097196698188782E-2</v>
      </c>
      <c r="CW29">
        <v>0.1628921777009964</v>
      </c>
      <c r="CX29">
        <v>0.27120521664619446</v>
      </c>
      <c r="CY29">
        <v>0.18335998058319092</v>
      </c>
      <c r="CZ29">
        <v>0.14845512807369232</v>
      </c>
      <c r="DA29">
        <v>0.24946652352809906</v>
      </c>
      <c r="DB29">
        <v>0.13746115565299988</v>
      </c>
      <c r="DC29">
        <v>0.10303625464439392</v>
      </c>
      <c r="DD29">
        <v>7.4712209403514862E-2</v>
      </c>
      <c r="DE29">
        <v>-9.1010592877864838E-3</v>
      </c>
      <c r="DF29">
        <v>-9.990260936319828E-3</v>
      </c>
      <c r="DG29">
        <v>-5.796658992767334E-2</v>
      </c>
      <c r="DH29">
        <v>0.14568068087100983</v>
      </c>
      <c r="DI29">
        <v>-0.18760685622692108</v>
      </c>
      <c r="DJ29">
        <v>-0.27043032646179199</v>
      </c>
      <c r="DK29">
        <v>-0.17811788618564606</v>
      </c>
      <c r="DL29">
        <v>2.9393360018730164E-2</v>
      </c>
      <c r="DM29">
        <v>0.44804868102073669</v>
      </c>
      <c r="DN29">
        <v>0.60359209775924683</v>
      </c>
      <c r="DO29">
        <v>0.54965174198150635</v>
      </c>
      <c r="DP29">
        <v>0.67009073495864868</v>
      </c>
      <c r="DQ29">
        <v>0.76331984996795654</v>
      </c>
      <c r="DR29">
        <v>0.59059667587280273</v>
      </c>
      <c r="DS29">
        <v>5.9263214468955994E-2</v>
      </c>
      <c r="DT29">
        <v>0.13114683330059052</v>
      </c>
      <c r="DU29">
        <v>0.26030144095420837</v>
      </c>
      <c r="DV29">
        <v>0.36510404944419861</v>
      </c>
      <c r="DW29">
        <v>0.27345800399780273</v>
      </c>
      <c r="DX29">
        <v>0.23392803966999054</v>
      </c>
      <c r="DY29">
        <v>0.36707010865211487</v>
      </c>
      <c r="DZ29">
        <v>0.25275793671607971</v>
      </c>
      <c r="EA29">
        <v>0.2164757251739502</v>
      </c>
      <c r="EB29">
        <v>0.18810100853443146</v>
      </c>
      <c r="EC29">
        <v>0.10703396797180176</v>
      </c>
      <c r="ED29">
        <v>0.11416352540254593</v>
      </c>
      <c r="EE29">
        <v>8.0250203609466553E-2</v>
      </c>
      <c r="EF29">
        <v>0.29091343283653259</v>
      </c>
      <c r="EG29">
        <v>-4.5422080904245377E-2</v>
      </c>
      <c r="EH29">
        <v>-0.13389401137828827</v>
      </c>
      <c r="EI29">
        <v>-4.3537832796573639E-2</v>
      </c>
      <c r="EJ29">
        <v>0.15904620289802551</v>
      </c>
      <c r="EK29">
        <v>0.56919926404953003</v>
      </c>
      <c r="EL29">
        <v>0.72018080949783325</v>
      </c>
      <c r="EM29">
        <v>0.66522717475891113</v>
      </c>
      <c r="EN29">
        <v>0.78470993041992188</v>
      </c>
      <c r="EO29">
        <v>0.88160955905914307</v>
      </c>
      <c r="EP29">
        <v>0.71581059694290161</v>
      </c>
      <c r="EQ29">
        <v>0.19613143801689148</v>
      </c>
      <c r="ER29">
        <v>0.26982724666595459</v>
      </c>
      <c r="ES29">
        <v>0.40094494819641113</v>
      </c>
      <c r="ET29">
        <v>0.50067907571792603</v>
      </c>
      <c r="EU29">
        <v>0.40354520082473755</v>
      </c>
      <c r="EV29">
        <v>0.3573373556137085</v>
      </c>
      <c r="EW29">
        <v>48.440673828125</v>
      </c>
      <c r="EX29">
        <v>47.761955261230469</v>
      </c>
      <c r="EY29">
        <v>47.223133087158203</v>
      </c>
      <c r="EZ29">
        <v>46.584136962890625</v>
      </c>
      <c r="FA29">
        <v>46.056934356689453</v>
      </c>
      <c r="FB29">
        <v>45.631687164306641</v>
      </c>
      <c r="FC29">
        <v>44.95428466796875</v>
      </c>
      <c r="FD29">
        <v>45.472236633300781</v>
      </c>
      <c r="FE29">
        <v>48.080623626708984</v>
      </c>
      <c r="FF29">
        <v>51.4111328125</v>
      </c>
      <c r="FG29">
        <v>54.745643615722656</v>
      </c>
      <c r="FH29">
        <v>57.342517852783203</v>
      </c>
      <c r="FI29">
        <v>59.816410064697266</v>
      </c>
      <c r="FJ29">
        <v>61.562339782714844</v>
      </c>
      <c r="FK29">
        <v>62.481792449951172</v>
      </c>
      <c r="FL29">
        <v>62.739742279052734</v>
      </c>
      <c r="FM29">
        <v>61.901020050048828</v>
      </c>
      <c r="FN29">
        <v>60.526851654052734</v>
      </c>
      <c r="FO29">
        <v>58.261577606201172</v>
      </c>
      <c r="FP29">
        <v>55.721435546875</v>
      </c>
      <c r="FQ29">
        <v>53.905910491943359</v>
      </c>
      <c r="FR29">
        <v>52.164730072021484</v>
      </c>
      <c r="FS29">
        <v>50.882278442382813</v>
      </c>
      <c r="FT29">
        <v>49.752655029296875</v>
      </c>
      <c r="FU29">
        <v>7.7488899230957031E-2</v>
      </c>
      <c r="FV29">
        <v>0.10045149177312851</v>
      </c>
      <c r="FW29">
        <v>0</v>
      </c>
      <c r="FX29">
        <v>8.5127949714660645E-2</v>
      </c>
      <c r="FY29">
        <v>7</v>
      </c>
      <c r="FZ29">
        <v>7.3299999237060547</v>
      </c>
      <c r="GA29">
        <v>753.25</v>
      </c>
      <c r="GB29">
        <v>1</v>
      </c>
    </row>
    <row r="30" spans="1:184" x14ac:dyDescent="0.2">
      <c r="A30" t="s">
        <v>186</v>
      </c>
      <c r="B30" t="s">
        <v>237</v>
      </c>
      <c r="C30" t="s">
        <v>2</v>
      </c>
      <c r="D30" t="s">
        <v>202</v>
      </c>
      <c r="E30" t="s">
        <v>206</v>
      </c>
      <c r="F30" t="s">
        <v>181</v>
      </c>
      <c r="G30" t="s">
        <v>1</v>
      </c>
      <c r="H30">
        <v>1112</v>
      </c>
      <c r="I30">
        <v>0.77176940441131592</v>
      </c>
      <c r="J30">
        <v>0.71814942359924316</v>
      </c>
      <c r="K30">
        <v>0.6807934045791626</v>
      </c>
      <c r="L30">
        <v>0.69195723533630371</v>
      </c>
      <c r="M30">
        <v>0.74619632959365845</v>
      </c>
      <c r="N30">
        <v>0.88505631685256958</v>
      </c>
      <c r="O30">
        <v>1.1046878099441528</v>
      </c>
      <c r="P30">
        <v>1.1191883087158203</v>
      </c>
      <c r="Q30">
        <v>1.001012921333313</v>
      </c>
      <c r="R30">
        <v>0.94887572526931763</v>
      </c>
      <c r="S30">
        <v>0.94363558292388916</v>
      </c>
      <c r="T30">
        <v>0.90957766771316528</v>
      </c>
      <c r="U30">
        <v>0.88582104444503784</v>
      </c>
      <c r="V30">
        <v>0.85205477476119995</v>
      </c>
      <c r="W30">
        <v>0.86535406112670898</v>
      </c>
      <c r="X30">
        <v>0.9300990104675293</v>
      </c>
      <c r="Y30">
        <v>1.0045522451400757</v>
      </c>
      <c r="Z30">
        <v>1.1527005434036255</v>
      </c>
      <c r="AA30">
        <v>1.2853436470031738</v>
      </c>
      <c r="AB30">
        <v>1.4010998010635376</v>
      </c>
      <c r="AC30">
        <v>1.3957810401916504</v>
      </c>
      <c r="AD30">
        <v>1.286497950553894</v>
      </c>
      <c r="AE30">
        <v>1.0865210294723511</v>
      </c>
      <c r="AF30">
        <v>0.89136654138565063</v>
      </c>
      <c r="AG30">
        <v>-0.12528409063816071</v>
      </c>
      <c r="AH30">
        <v>-0.1318020224571228</v>
      </c>
      <c r="AI30">
        <v>-0.16156797111034393</v>
      </c>
      <c r="AJ30">
        <v>-0.15205411612987518</v>
      </c>
      <c r="AK30">
        <v>-0.1224922314286232</v>
      </c>
      <c r="AL30">
        <v>-7.5113929808139801E-2</v>
      </c>
      <c r="AM30">
        <v>-5.865122377872467E-2</v>
      </c>
      <c r="AN30">
        <v>-0.16702534258365631</v>
      </c>
      <c r="AO30">
        <v>-0.35105738043785095</v>
      </c>
      <c r="AP30">
        <v>-0.39066272974014282</v>
      </c>
      <c r="AQ30">
        <v>-0.34733688831329346</v>
      </c>
      <c r="AR30">
        <v>-0.26069572567939758</v>
      </c>
      <c r="AS30">
        <v>-0.16883264482021332</v>
      </c>
      <c r="AT30">
        <v>-0.13344435393810272</v>
      </c>
      <c r="AU30">
        <v>-0.10685566067695618</v>
      </c>
      <c r="AV30">
        <v>-4.3013222515583038E-2</v>
      </c>
      <c r="AW30">
        <v>-2.7798367664217949E-2</v>
      </c>
      <c r="AX30">
        <v>-1.2467380613088608E-2</v>
      </c>
      <c r="AY30">
        <v>-6.2123559415340424E-2</v>
      </c>
      <c r="AZ30">
        <v>-4.5615993440151215E-2</v>
      </c>
      <c r="BA30">
        <v>-5.2200835198163986E-2</v>
      </c>
      <c r="BB30">
        <v>-5.8334983885288239E-2</v>
      </c>
      <c r="BC30">
        <v>-8.1530898809432983E-2</v>
      </c>
      <c r="BD30">
        <v>-0.10445842146873474</v>
      </c>
      <c r="BE30">
        <v>-5.7081431150436401E-2</v>
      </c>
      <c r="BF30">
        <v>-6.5030463039875031E-2</v>
      </c>
      <c r="BG30">
        <v>-9.6131026744842529E-2</v>
      </c>
      <c r="BH30">
        <v>-8.5847772657871246E-2</v>
      </c>
      <c r="BI30">
        <v>-5.4071046411991119E-2</v>
      </c>
      <c r="BJ30">
        <v>-3.2838606275618076E-3</v>
      </c>
      <c r="BK30">
        <v>2.1470591425895691E-2</v>
      </c>
      <c r="BL30">
        <v>-8.6416594684123993E-2</v>
      </c>
      <c r="BM30">
        <v>-0.26929810643196106</v>
      </c>
      <c r="BN30">
        <v>-0.30847427248954773</v>
      </c>
      <c r="BO30">
        <v>-0.26488888263702393</v>
      </c>
      <c r="BP30">
        <v>-0.18085719645023346</v>
      </c>
      <c r="BQ30">
        <v>-9.3174375593662262E-2</v>
      </c>
      <c r="BR30">
        <v>-5.9932570904493332E-2</v>
      </c>
      <c r="BS30">
        <v>-3.3732354640960693E-2</v>
      </c>
      <c r="BT30">
        <v>3.0474478378891945E-2</v>
      </c>
      <c r="BU30">
        <v>4.7475691884756088E-2</v>
      </c>
      <c r="BV30">
        <v>6.6322661936283112E-2</v>
      </c>
      <c r="BW30">
        <v>2.0462788641452789E-2</v>
      </c>
      <c r="BX30">
        <v>3.8762286305427551E-2</v>
      </c>
      <c r="BY30">
        <v>3.233708068728447E-2</v>
      </c>
      <c r="BZ30">
        <v>2.3654304444789886E-2</v>
      </c>
      <c r="CA30">
        <v>-4.7679110430181026E-3</v>
      </c>
      <c r="CB30">
        <v>-3.30185666680336E-2</v>
      </c>
      <c r="CC30">
        <v>-9.8444744944572449E-3</v>
      </c>
      <c r="CD30">
        <v>-1.8784692510962486E-2</v>
      </c>
      <c r="CE30">
        <v>-5.0809599459171295E-2</v>
      </c>
      <c r="CF30">
        <v>-3.9993461221456528E-2</v>
      </c>
      <c r="CG30">
        <v>-6.682742852717638E-3</v>
      </c>
      <c r="CH30">
        <v>4.6465426683425903E-2</v>
      </c>
      <c r="CI30">
        <v>7.696271687746048E-2</v>
      </c>
      <c r="CJ30">
        <v>-3.0587218701839447E-2</v>
      </c>
      <c r="CK30">
        <v>-0.21267187595367432</v>
      </c>
      <c r="CL30">
        <v>-0.25155079364776611</v>
      </c>
      <c r="CM30">
        <v>-0.20778563618659973</v>
      </c>
      <c r="CN30">
        <v>-0.12556128203868866</v>
      </c>
      <c r="CO30">
        <v>-4.0773693472146988E-2</v>
      </c>
      <c r="CP30">
        <v>-9.018532931804657E-3</v>
      </c>
      <c r="CQ30">
        <v>1.6912626102566719E-2</v>
      </c>
      <c r="CR30">
        <v>8.1371836364269257E-2</v>
      </c>
      <c r="CS30">
        <v>9.9610276520252228E-2</v>
      </c>
      <c r="CT30">
        <v>0.12089240550994873</v>
      </c>
      <c r="CU30">
        <v>7.7661842107772827E-2</v>
      </c>
      <c r="CV30">
        <v>9.7202427685260773E-2</v>
      </c>
      <c r="CW30">
        <v>9.0887784957885742E-2</v>
      </c>
      <c r="CX30">
        <v>8.0439835786819458E-2</v>
      </c>
      <c r="CY30">
        <v>4.8397902399301529E-2</v>
      </c>
      <c r="CZ30">
        <v>1.6460459679365158E-2</v>
      </c>
      <c r="DA30">
        <v>3.7392482161521912E-2</v>
      </c>
      <c r="DB30">
        <v>2.7461081743240356E-2</v>
      </c>
      <c r="DC30">
        <v>-5.488172173500061E-3</v>
      </c>
      <c r="DD30">
        <v>5.8608497492969036E-3</v>
      </c>
      <c r="DE30">
        <v>4.0705561637878418E-2</v>
      </c>
      <c r="DF30">
        <v>9.6214711666107178E-2</v>
      </c>
      <c r="DG30">
        <v>0.13245484232902527</v>
      </c>
      <c r="DH30">
        <v>2.52421535551548E-2</v>
      </c>
      <c r="DI30">
        <v>-0.15604564547538757</v>
      </c>
      <c r="DJ30">
        <v>-0.1946273148059845</v>
      </c>
      <c r="DK30">
        <v>-0.15068240463733673</v>
      </c>
      <c r="DL30">
        <v>-7.0265360176563263E-2</v>
      </c>
      <c r="DM30">
        <v>1.1626990512013435E-2</v>
      </c>
      <c r="DN30">
        <v>4.1895505040884018E-2</v>
      </c>
      <c r="DO30">
        <v>6.7557603120803833E-2</v>
      </c>
      <c r="DP30">
        <v>0.13226918876171112</v>
      </c>
      <c r="DQ30">
        <v>0.15174485743045807</v>
      </c>
      <c r="DR30">
        <v>0.17546214163303375</v>
      </c>
      <c r="DS30">
        <v>0.13486090302467346</v>
      </c>
      <c r="DT30">
        <v>0.15564256906509399</v>
      </c>
      <c r="DU30">
        <v>0.14943848550319672</v>
      </c>
      <c r="DV30">
        <v>0.13722535967826843</v>
      </c>
      <c r="DW30">
        <v>0.1015637144446373</v>
      </c>
      <c r="DX30">
        <v>6.5939486026763916E-2</v>
      </c>
      <c r="DY30">
        <v>0.10559514164924622</v>
      </c>
      <c r="DZ30">
        <v>9.4232633709907532E-2</v>
      </c>
      <c r="EA30">
        <v>5.9948768466711044E-2</v>
      </c>
      <c r="EB30">
        <v>7.2067193686962128E-2</v>
      </c>
      <c r="EC30">
        <v>0.1091267466545105</v>
      </c>
      <c r="ED30">
        <v>0.1680447906255722</v>
      </c>
      <c r="EE30">
        <v>0.21257665753364563</v>
      </c>
      <c r="EF30">
        <v>0.10585090517997742</v>
      </c>
      <c r="EG30">
        <v>-7.4286371469497681E-2</v>
      </c>
      <c r="EH30">
        <v>-0.11243885010480881</v>
      </c>
      <c r="EI30">
        <v>-6.82343989610672E-2</v>
      </c>
      <c r="EJ30">
        <v>9.5731606706976891E-3</v>
      </c>
      <c r="EK30">
        <v>8.7285257875919342E-2</v>
      </c>
      <c r="EL30">
        <v>0.11540728807449341</v>
      </c>
      <c r="EM30">
        <v>0.14068090915679932</v>
      </c>
      <c r="EN30">
        <v>0.20575688779354095</v>
      </c>
      <c r="EO30">
        <v>0.22701892256736755</v>
      </c>
      <c r="EP30">
        <v>0.25425219535827637</v>
      </c>
      <c r="EQ30">
        <v>0.21744725108146667</v>
      </c>
      <c r="ER30">
        <v>0.24002084136009216</v>
      </c>
      <c r="ES30">
        <v>0.23397640883922577</v>
      </c>
      <c r="ET30">
        <v>0.21921464800834656</v>
      </c>
      <c r="EU30">
        <v>0.17832671105861664</v>
      </c>
      <c r="EV30">
        <v>0.13737934827804565</v>
      </c>
      <c r="EW30">
        <v>60.203975677490234</v>
      </c>
      <c r="EX30">
        <v>59.004486083984375</v>
      </c>
      <c r="EY30">
        <v>57.856544494628906</v>
      </c>
      <c r="EZ30">
        <v>56.648197174072266</v>
      </c>
      <c r="FA30">
        <v>55.376979827880859</v>
      </c>
      <c r="FB30">
        <v>54.423194885253906</v>
      </c>
      <c r="FC30">
        <v>53.427257537841797</v>
      </c>
      <c r="FD30">
        <v>54.171886444091797</v>
      </c>
      <c r="FE30">
        <v>57.249267578125</v>
      </c>
      <c r="FF30">
        <v>60.978889465332031</v>
      </c>
      <c r="FG30">
        <v>64.458335876464844</v>
      </c>
      <c r="FH30">
        <v>67.407356262207031</v>
      </c>
      <c r="FI30">
        <v>69.980545043945313</v>
      </c>
      <c r="FJ30">
        <v>72.298454284667969</v>
      </c>
      <c r="FK30">
        <v>74.158279418945313</v>
      </c>
      <c r="FL30">
        <v>75.38427734375</v>
      </c>
      <c r="FM30">
        <v>75.530128479003906</v>
      </c>
      <c r="FN30">
        <v>75.058685302734375</v>
      </c>
      <c r="FO30">
        <v>73.293327331542969</v>
      </c>
      <c r="FP30">
        <v>71.111213684082031</v>
      </c>
      <c r="FQ30">
        <v>68.721221923828125</v>
      </c>
      <c r="FR30">
        <v>66.400054931640625</v>
      </c>
      <c r="FS30">
        <v>64.2557373046875</v>
      </c>
      <c r="FT30">
        <v>62.488811492919922</v>
      </c>
      <c r="FU30">
        <v>4.6451728790998459E-2</v>
      </c>
      <c r="FV30">
        <v>6.354377418756485E-2</v>
      </c>
      <c r="FW30">
        <v>0</v>
      </c>
      <c r="FX30">
        <v>5.0384137779474258E-2</v>
      </c>
      <c r="FY30">
        <v>7</v>
      </c>
      <c r="FZ30">
        <v>5.880000114440918</v>
      </c>
      <c r="GA30">
        <v>379.85</v>
      </c>
      <c r="GB30">
        <v>1</v>
      </c>
    </row>
    <row r="31" spans="1:184" x14ac:dyDescent="0.2">
      <c r="A31" t="s">
        <v>186</v>
      </c>
      <c r="B31" t="s">
        <v>237</v>
      </c>
      <c r="C31" t="s">
        <v>2</v>
      </c>
      <c r="D31" t="s">
        <v>202</v>
      </c>
      <c r="E31" t="s">
        <v>206</v>
      </c>
      <c r="F31" t="s">
        <v>182</v>
      </c>
      <c r="G31" t="s">
        <v>1</v>
      </c>
      <c r="H31">
        <v>6253</v>
      </c>
      <c r="I31">
        <v>4.8064866065979004</v>
      </c>
      <c r="J31">
        <v>4.456754207611084</v>
      </c>
      <c r="K31">
        <v>4.32958984375</v>
      </c>
      <c r="L31">
        <v>4.2662773132324219</v>
      </c>
      <c r="M31">
        <v>4.3581204414367676</v>
      </c>
      <c r="N31">
        <v>4.962460994720459</v>
      </c>
      <c r="O31">
        <v>6.2560243606567383</v>
      </c>
      <c r="P31">
        <v>7.1782679557800293</v>
      </c>
      <c r="Q31">
        <v>6.8542065620422363</v>
      </c>
      <c r="R31">
        <v>6.6529035568237305</v>
      </c>
      <c r="S31">
        <v>6.4787144660949707</v>
      </c>
      <c r="T31">
        <v>6.3226761817932129</v>
      </c>
      <c r="U31">
        <v>6.1748294830322266</v>
      </c>
      <c r="V31">
        <v>5.965400218963623</v>
      </c>
      <c r="W31">
        <v>5.7965068817138672</v>
      </c>
      <c r="X31">
        <v>5.7893829345703125</v>
      </c>
      <c r="Y31">
        <v>6.0258116722106934</v>
      </c>
      <c r="Z31">
        <v>6.6855306625366211</v>
      </c>
      <c r="AA31">
        <v>7.7100777626037598</v>
      </c>
      <c r="AB31">
        <v>8.6195030212402344</v>
      </c>
      <c r="AC31">
        <v>8.8587980270385742</v>
      </c>
      <c r="AD31">
        <v>8.0971765518188477</v>
      </c>
      <c r="AE31">
        <v>6.818239688873291</v>
      </c>
      <c r="AF31">
        <v>5.5070900917053223</v>
      </c>
      <c r="AG31">
        <v>-6.2605664134025574E-3</v>
      </c>
      <c r="AH31">
        <v>-1.2753397226333618E-2</v>
      </c>
      <c r="AI31">
        <v>-4.8836003988981247E-2</v>
      </c>
      <c r="AJ31">
        <v>-0.14086715877056122</v>
      </c>
      <c r="AK31">
        <v>-0.15768828988075256</v>
      </c>
      <c r="AL31">
        <v>-0.25879219174385071</v>
      </c>
      <c r="AM31">
        <v>-0.31030562520027161</v>
      </c>
      <c r="AN31">
        <v>-0.67694544792175293</v>
      </c>
      <c r="AO31">
        <v>-1.2944622039794922</v>
      </c>
      <c r="AP31">
        <v>-1.1848177909851074</v>
      </c>
      <c r="AQ31">
        <v>-0.97387474775314331</v>
      </c>
      <c r="AR31">
        <v>-0.58970868587493896</v>
      </c>
      <c r="AS31">
        <v>0.12586189806461334</v>
      </c>
      <c r="AT31">
        <v>0.47407785058021545</v>
      </c>
      <c r="AU31">
        <v>0.59352058172225952</v>
      </c>
      <c r="AV31">
        <v>0.63918668031692505</v>
      </c>
      <c r="AW31">
        <v>0.62990188598632813</v>
      </c>
      <c r="AX31">
        <v>0.52724939584732056</v>
      </c>
      <c r="AY31">
        <v>0.19212861359119415</v>
      </c>
      <c r="AZ31">
        <v>0.14660236239433289</v>
      </c>
      <c r="BA31">
        <v>0.28694689273834229</v>
      </c>
      <c r="BB31">
        <v>0.2019001841545105</v>
      </c>
      <c r="BC31">
        <v>8.9042313396930695E-2</v>
      </c>
      <c r="BD31">
        <v>-3.7352748215198517E-2</v>
      </c>
      <c r="BE31">
        <v>0.11152796447277069</v>
      </c>
      <c r="BF31">
        <v>0.10310595482587814</v>
      </c>
      <c r="BG31">
        <v>6.75654336810112E-2</v>
      </c>
      <c r="BH31">
        <v>-2.4696478620171547E-2</v>
      </c>
      <c r="BI31">
        <v>-4.1142787784337997E-2</v>
      </c>
      <c r="BJ31">
        <v>-0.13557818531990051</v>
      </c>
      <c r="BK31">
        <v>-0.17651906609535217</v>
      </c>
      <c r="BL31">
        <v>-0.53158378601074219</v>
      </c>
      <c r="BM31">
        <v>-1.1466692686080933</v>
      </c>
      <c r="BN31">
        <v>-1.0394853353500366</v>
      </c>
      <c r="BO31">
        <v>-0.83034861087799072</v>
      </c>
      <c r="BP31">
        <v>-0.45007044076919556</v>
      </c>
      <c r="BQ31">
        <v>0.2598051130771637</v>
      </c>
      <c r="BR31">
        <v>0.60383725166320801</v>
      </c>
      <c r="BS31">
        <v>0.71988195180892944</v>
      </c>
      <c r="BT31">
        <v>0.76346606016159058</v>
      </c>
      <c r="BU31">
        <v>0.75549149513244629</v>
      </c>
      <c r="BV31">
        <v>0.65623098611831665</v>
      </c>
      <c r="BW31">
        <v>0.32769361138343811</v>
      </c>
      <c r="BX31">
        <v>0.28638184070587158</v>
      </c>
      <c r="BY31">
        <v>0.42728418111801147</v>
      </c>
      <c r="BZ31">
        <v>0.33726963400840759</v>
      </c>
      <c r="CA31">
        <v>0.21823018789291382</v>
      </c>
      <c r="CB31">
        <v>8.4681689739227295E-2</v>
      </c>
      <c r="CC31">
        <v>0.19310794770717621</v>
      </c>
      <c r="CD31">
        <v>0.18334978818893433</v>
      </c>
      <c r="CE31">
        <v>0.14818471670150757</v>
      </c>
      <c r="CF31">
        <v>5.5762980133295059E-2</v>
      </c>
      <c r="CG31">
        <v>3.9576273411512375E-2</v>
      </c>
      <c r="CH31">
        <v>-5.0240546464920044E-2</v>
      </c>
      <c r="CI31">
        <v>-8.3858899772167206E-2</v>
      </c>
      <c r="CJ31">
        <v>-0.43090671300888062</v>
      </c>
      <c r="CK31">
        <v>-1.0443084239959717</v>
      </c>
      <c r="CL31">
        <v>-0.93882840871810913</v>
      </c>
      <c r="CM31">
        <v>-0.73094278573989868</v>
      </c>
      <c r="CN31">
        <v>-0.35335743427276611</v>
      </c>
      <c r="CO31">
        <v>0.35257375240325928</v>
      </c>
      <c r="CP31">
        <v>0.69370824098587036</v>
      </c>
      <c r="CQ31">
        <v>0.8073994517326355</v>
      </c>
      <c r="CR31">
        <v>0.84954154491424561</v>
      </c>
      <c r="CS31">
        <v>0.84247446060180664</v>
      </c>
      <c r="CT31">
        <v>0.74556320905685425</v>
      </c>
      <c r="CU31">
        <v>0.42158553004264832</v>
      </c>
      <c r="CV31">
        <v>0.38319268822669983</v>
      </c>
      <c r="CW31">
        <v>0.52448135614395142</v>
      </c>
      <c r="CX31">
        <v>0.43102613091468811</v>
      </c>
      <c r="CY31">
        <v>0.30770531296730042</v>
      </c>
      <c r="CZ31">
        <v>0.16920237243175507</v>
      </c>
      <c r="DA31">
        <v>0.27468791604042053</v>
      </c>
      <c r="DB31">
        <v>0.26359361410140991</v>
      </c>
      <c r="DC31">
        <v>0.22880399227142334</v>
      </c>
      <c r="DD31">
        <v>0.13622243702411652</v>
      </c>
      <c r="DE31">
        <v>0.12029533088207245</v>
      </c>
      <c r="DF31">
        <v>3.5097092390060425E-2</v>
      </c>
      <c r="DG31">
        <v>8.8012618944048882E-3</v>
      </c>
      <c r="DH31">
        <v>-0.33022966980934143</v>
      </c>
      <c r="DI31">
        <v>-0.94194751977920532</v>
      </c>
      <c r="DJ31">
        <v>-0.83817154169082642</v>
      </c>
      <c r="DK31">
        <v>-0.63153696060180664</v>
      </c>
      <c r="DL31">
        <v>-0.25664442777633667</v>
      </c>
      <c r="DM31">
        <v>0.44534239172935486</v>
      </c>
      <c r="DN31">
        <v>0.78357923030853271</v>
      </c>
      <c r="DO31">
        <v>0.89491695165634155</v>
      </c>
      <c r="DP31">
        <v>0.93561702966690063</v>
      </c>
      <c r="DQ31">
        <v>0.92945742607116699</v>
      </c>
      <c r="DR31">
        <v>0.83489543199539185</v>
      </c>
      <c r="DS31">
        <v>0.51547741889953613</v>
      </c>
      <c r="DT31">
        <v>0.48000353574752808</v>
      </c>
      <c r="DU31">
        <v>0.62167853116989136</v>
      </c>
      <c r="DV31">
        <v>0.52478259801864624</v>
      </c>
      <c r="DW31">
        <v>0.39718043804168701</v>
      </c>
      <c r="DX31">
        <v>0.25372305512428284</v>
      </c>
      <c r="DY31">
        <v>0.39247646927833557</v>
      </c>
      <c r="DZ31">
        <v>0.37945297360420227</v>
      </c>
      <c r="EA31">
        <v>0.34520542621612549</v>
      </c>
      <c r="EB31">
        <v>0.25239312648773193</v>
      </c>
      <c r="EC31">
        <v>0.23684084415435791</v>
      </c>
      <c r="ED31">
        <v>0.15831108391284943</v>
      </c>
      <c r="EE31">
        <v>0.14258782565593719</v>
      </c>
      <c r="EF31">
        <v>-0.1848679780960083</v>
      </c>
      <c r="EG31">
        <v>-0.79415464401245117</v>
      </c>
      <c r="EH31">
        <v>-0.69283902645111084</v>
      </c>
      <c r="EI31">
        <v>-0.48801079392433167</v>
      </c>
      <c r="EJ31">
        <v>-0.11700620502233505</v>
      </c>
      <c r="EK31">
        <v>0.57928562164306641</v>
      </c>
      <c r="EL31">
        <v>0.91333866119384766</v>
      </c>
      <c r="EM31">
        <v>1.0212782621383667</v>
      </c>
      <c r="EN31">
        <v>1.0598964691162109</v>
      </c>
      <c r="EO31">
        <v>1.0550470352172852</v>
      </c>
      <c r="EP31">
        <v>0.96387702226638794</v>
      </c>
      <c r="EQ31">
        <v>0.65104246139526367</v>
      </c>
      <c r="ER31">
        <v>0.61978298425674438</v>
      </c>
      <c r="ES31">
        <v>0.76201581954956055</v>
      </c>
      <c r="ET31">
        <v>0.66015207767486572</v>
      </c>
      <c r="EU31">
        <v>0.52636831998825073</v>
      </c>
      <c r="EV31">
        <v>0.37575748562812805</v>
      </c>
      <c r="EW31">
        <v>50.64569091796875</v>
      </c>
      <c r="EX31">
        <v>49.482177734375</v>
      </c>
      <c r="EY31">
        <v>48.7657470703125</v>
      </c>
      <c r="EZ31">
        <v>47.881114959716797</v>
      </c>
      <c r="FA31">
        <v>47.416389465332031</v>
      </c>
      <c r="FB31">
        <v>47.090377807617188</v>
      </c>
      <c r="FC31">
        <v>46.720367431640625</v>
      </c>
      <c r="FD31">
        <v>47.296546936035156</v>
      </c>
      <c r="FE31">
        <v>50.577007293701172</v>
      </c>
      <c r="FF31">
        <v>54.731037139892578</v>
      </c>
      <c r="FG31">
        <v>59.096969604492188</v>
      </c>
      <c r="FH31">
        <v>63.15850830078125</v>
      </c>
      <c r="FI31">
        <v>66.516754150390625</v>
      </c>
      <c r="FJ31">
        <v>68.972930908203125</v>
      </c>
      <c r="FK31">
        <v>70.354743957519531</v>
      </c>
      <c r="FL31">
        <v>70.814422607421875</v>
      </c>
      <c r="FM31">
        <v>70.006401062011719</v>
      </c>
      <c r="FN31">
        <v>67.502197265625</v>
      </c>
      <c r="FO31">
        <v>63.589210510253906</v>
      </c>
      <c r="FP31">
        <v>59.759239196777344</v>
      </c>
      <c r="FQ31">
        <v>57.085365295410156</v>
      </c>
      <c r="FR31">
        <v>55.41717529296875</v>
      </c>
      <c r="FS31">
        <v>53.974655151367188</v>
      </c>
      <c r="FT31">
        <v>52.805870056152344</v>
      </c>
      <c r="FU31">
        <v>7.9545028507709503E-2</v>
      </c>
      <c r="FV31">
        <v>0.10839623957872391</v>
      </c>
      <c r="FW31">
        <v>0</v>
      </c>
      <c r="FX31">
        <v>8.6364820599555969E-2</v>
      </c>
      <c r="FY31">
        <v>7</v>
      </c>
      <c r="FZ31">
        <v>8.2200002670288086</v>
      </c>
      <c r="GA31">
        <v>1458.41</v>
      </c>
      <c r="GB31">
        <v>1</v>
      </c>
    </row>
    <row r="32" spans="1:184" x14ac:dyDescent="0.2">
      <c r="A32" t="s">
        <v>186</v>
      </c>
      <c r="B32" t="s">
        <v>237</v>
      </c>
      <c r="C32" t="s">
        <v>2</v>
      </c>
      <c r="D32" t="s">
        <v>202</v>
      </c>
      <c r="E32" t="s">
        <v>206</v>
      </c>
      <c r="F32" t="s">
        <v>183</v>
      </c>
      <c r="G32" t="s">
        <v>1</v>
      </c>
      <c r="H32">
        <v>11546</v>
      </c>
      <c r="I32">
        <v>9.198185920715332</v>
      </c>
      <c r="J32">
        <v>8.5306882858276367</v>
      </c>
      <c r="K32">
        <v>8.2637748718261719</v>
      </c>
      <c r="L32">
        <v>8.2882843017578125</v>
      </c>
      <c r="M32">
        <v>8.8407869338989258</v>
      </c>
      <c r="N32">
        <v>10.61430549621582</v>
      </c>
      <c r="O32">
        <v>13.482265472412109</v>
      </c>
      <c r="P32">
        <v>14.85555362701416</v>
      </c>
      <c r="Q32">
        <v>13.359367370605469</v>
      </c>
      <c r="R32">
        <v>12.603038787841797</v>
      </c>
      <c r="S32">
        <v>12.123326301574707</v>
      </c>
      <c r="T32">
        <v>11.689034461975098</v>
      </c>
      <c r="U32">
        <v>11.329262733459473</v>
      </c>
      <c r="V32">
        <v>11.027560234069824</v>
      </c>
      <c r="W32">
        <v>10.850064277648926</v>
      </c>
      <c r="X32">
        <v>11.00355052947998</v>
      </c>
      <c r="Y32">
        <v>11.703147888183594</v>
      </c>
      <c r="Z32">
        <v>13.104161262512207</v>
      </c>
      <c r="AA32">
        <v>15.017718315124512</v>
      </c>
      <c r="AB32">
        <v>16.682910919189453</v>
      </c>
      <c r="AC32">
        <v>17.076723098754883</v>
      </c>
      <c r="AD32">
        <v>15.456686973571777</v>
      </c>
      <c r="AE32">
        <v>12.980830192565918</v>
      </c>
      <c r="AF32">
        <v>10.674723625183105</v>
      </c>
      <c r="AG32">
        <v>6.1372742056846619E-2</v>
      </c>
      <c r="AH32">
        <v>-7.2378203272819519E-2</v>
      </c>
      <c r="AI32">
        <v>-0.18787382543087006</v>
      </c>
      <c r="AJ32">
        <v>-0.31443044543266296</v>
      </c>
      <c r="AK32">
        <v>-0.54935568571090698</v>
      </c>
      <c r="AL32">
        <v>-0.75510984659194946</v>
      </c>
      <c r="AM32">
        <v>-1.0230007171630859</v>
      </c>
      <c r="AN32">
        <v>-1.4621398448944092</v>
      </c>
      <c r="AO32">
        <v>-3.0427634716033936</v>
      </c>
      <c r="AP32">
        <v>-3.1295406818389893</v>
      </c>
      <c r="AQ32">
        <v>-2.1727786064147949</v>
      </c>
      <c r="AR32">
        <v>-1.0403590202331543</v>
      </c>
      <c r="AS32">
        <v>0.24977369606494904</v>
      </c>
      <c r="AT32">
        <v>0.85086548328399658</v>
      </c>
      <c r="AU32">
        <v>1.0867915153503418</v>
      </c>
      <c r="AV32">
        <v>1.1499627828598022</v>
      </c>
      <c r="AW32">
        <v>1.0989899635314941</v>
      </c>
      <c r="AX32">
        <v>0.83909201622009277</v>
      </c>
      <c r="AY32">
        <v>2.8503229841589928E-2</v>
      </c>
      <c r="AZ32">
        <v>0.21737086772918701</v>
      </c>
      <c r="BA32">
        <v>0.79323720932006836</v>
      </c>
      <c r="BB32">
        <v>0.81734305620193481</v>
      </c>
      <c r="BC32">
        <v>0.5296815037727356</v>
      </c>
      <c r="BD32">
        <v>0.28796237707138062</v>
      </c>
      <c r="BE32">
        <v>0.20246937870979309</v>
      </c>
      <c r="BF32">
        <v>6.5431892871856689E-2</v>
      </c>
      <c r="BG32">
        <v>-5.0783168524503708E-2</v>
      </c>
      <c r="BH32">
        <v>-0.17556187510490417</v>
      </c>
      <c r="BI32">
        <v>-0.40514302253723145</v>
      </c>
      <c r="BJ32">
        <v>-0.5964311957359314</v>
      </c>
      <c r="BK32">
        <v>-0.84738576412200928</v>
      </c>
      <c r="BL32">
        <v>-1.2786396741867065</v>
      </c>
      <c r="BM32">
        <v>-2.8613877296447754</v>
      </c>
      <c r="BN32">
        <v>-2.951340913772583</v>
      </c>
      <c r="BO32">
        <v>-1.9996932744979858</v>
      </c>
      <c r="BP32">
        <v>-0.87340015172958374</v>
      </c>
      <c r="BQ32">
        <v>0.40735521912574768</v>
      </c>
      <c r="BR32">
        <v>1.0035864114761353</v>
      </c>
      <c r="BS32">
        <v>1.236114501953125</v>
      </c>
      <c r="BT32">
        <v>1.298917293548584</v>
      </c>
      <c r="BU32">
        <v>1.2506670951843262</v>
      </c>
      <c r="BV32">
        <v>0.99696254730224609</v>
      </c>
      <c r="BW32">
        <v>0.19673687219619751</v>
      </c>
      <c r="BX32">
        <v>0.39092940092086792</v>
      </c>
      <c r="BY32">
        <v>0.96718877553939819</v>
      </c>
      <c r="BZ32">
        <v>0.98438513278961182</v>
      </c>
      <c r="CA32">
        <v>0.68803715705871582</v>
      </c>
      <c r="CB32">
        <v>0.43625050783157349</v>
      </c>
      <c r="CC32">
        <v>0.30019247531890869</v>
      </c>
      <c r="CD32">
        <v>0.1608787477016449</v>
      </c>
      <c r="CE32">
        <v>4.4165406376123428E-2</v>
      </c>
      <c r="CF32">
        <v>-7.9381935298442841E-2</v>
      </c>
      <c r="CG32">
        <v>-0.3052617609500885</v>
      </c>
      <c r="CH32">
        <v>-0.4865308403968811</v>
      </c>
      <c r="CI32">
        <v>-0.72575533390045166</v>
      </c>
      <c r="CJ32">
        <v>-1.1515480279922485</v>
      </c>
      <c r="CK32">
        <v>-2.7357673645019531</v>
      </c>
      <c r="CL32">
        <v>-2.8279201984405518</v>
      </c>
      <c r="CM32">
        <v>-1.8798148632049561</v>
      </c>
      <c r="CN32">
        <v>-0.75776493549346924</v>
      </c>
      <c r="CO32">
        <v>0.51649570465087891</v>
      </c>
      <c r="CP32">
        <v>1.1093605756759644</v>
      </c>
      <c r="CQ32">
        <v>1.339535117149353</v>
      </c>
      <c r="CR32">
        <v>1.4020828008651733</v>
      </c>
      <c r="CS32">
        <v>1.3557181358337402</v>
      </c>
      <c r="CT32">
        <v>1.1063032150268555</v>
      </c>
      <c r="CU32">
        <v>0.31325498223304749</v>
      </c>
      <c r="CV32">
        <v>0.5111355185508728</v>
      </c>
      <c r="CW32">
        <v>1.0876671075820923</v>
      </c>
      <c r="CX32">
        <v>1.1000779867172241</v>
      </c>
      <c r="CY32">
        <v>0.79771381616592407</v>
      </c>
      <c r="CZ32">
        <v>0.53895443677902222</v>
      </c>
      <c r="DA32">
        <v>0.39791557192802429</v>
      </c>
      <c r="DB32">
        <v>0.25632560253143311</v>
      </c>
      <c r="DC32">
        <v>0.13911397755146027</v>
      </c>
      <c r="DD32">
        <v>1.6798004508018494E-2</v>
      </c>
      <c r="DE32">
        <v>-0.20538051426410675</v>
      </c>
      <c r="DF32">
        <v>-0.37663048505783081</v>
      </c>
      <c r="DG32">
        <v>-0.60412490367889404</v>
      </c>
      <c r="DH32">
        <v>-1.0244563817977905</v>
      </c>
      <c r="DI32">
        <v>-2.6101469993591309</v>
      </c>
      <c r="DJ32">
        <v>-2.7044994831085205</v>
      </c>
      <c r="DK32">
        <v>-1.7599364519119263</v>
      </c>
      <c r="DL32">
        <v>-0.64212971925735474</v>
      </c>
      <c r="DM32">
        <v>0.62563621997833252</v>
      </c>
      <c r="DN32">
        <v>1.2151347398757935</v>
      </c>
      <c r="DO32">
        <v>1.4429557323455811</v>
      </c>
      <c r="DP32">
        <v>1.5052483081817627</v>
      </c>
      <c r="DQ32">
        <v>1.4607691764831543</v>
      </c>
      <c r="DR32">
        <v>1.2156438827514648</v>
      </c>
      <c r="DS32">
        <v>0.42977309226989746</v>
      </c>
      <c r="DT32">
        <v>0.63134163618087769</v>
      </c>
      <c r="DU32">
        <v>1.2081453800201416</v>
      </c>
      <c r="DV32">
        <v>1.2157708406448364</v>
      </c>
      <c r="DW32">
        <v>0.90739047527313232</v>
      </c>
      <c r="DX32">
        <v>0.64165836572647095</v>
      </c>
      <c r="DY32">
        <v>0.53901219367980957</v>
      </c>
      <c r="DZ32">
        <v>0.39413568377494812</v>
      </c>
      <c r="EA32">
        <v>0.27620464563369751</v>
      </c>
      <c r="EB32">
        <v>0.15566655993461609</v>
      </c>
      <c r="EC32">
        <v>-6.1167847365140915E-2</v>
      </c>
      <c r="ED32">
        <v>-0.21795184910297394</v>
      </c>
      <c r="EE32">
        <v>-0.42850989103317261</v>
      </c>
      <c r="EF32">
        <v>-0.84095615148544312</v>
      </c>
      <c r="EG32">
        <v>-2.4287712574005127</v>
      </c>
      <c r="EH32">
        <v>-2.5262997150421143</v>
      </c>
      <c r="EI32">
        <v>-1.5868511199951172</v>
      </c>
      <c r="EJ32">
        <v>-0.47517088055610657</v>
      </c>
      <c r="EK32">
        <v>0.78321772813796997</v>
      </c>
      <c r="EL32">
        <v>1.3678556680679321</v>
      </c>
      <c r="EM32">
        <v>1.5922787189483643</v>
      </c>
      <c r="EN32">
        <v>1.6542028188705444</v>
      </c>
      <c r="EO32">
        <v>1.6124463081359863</v>
      </c>
      <c r="EP32">
        <v>1.3735144138336182</v>
      </c>
      <c r="EQ32">
        <v>0.5980067253112793</v>
      </c>
      <c r="ER32">
        <v>0.80490016937255859</v>
      </c>
      <c r="ES32">
        <v>1.3820970058441162</v>
      </c>
      <c r="ET32">
        <v>1.3828129768371582</v>
      </c>
      <c r="EU32">
        <v>1.0657461881637573</v>
      </c>
      <c r="EV32">
        <v>0.78994649648666382</v>
      </c>
      <c r="EW32">
        <v>53.670478820800781</v>
      </c>
      <c r="EX32">
        <v>52.618671417236328</v>
      </c>
      <c r="EY32">
        <v>51.679168701171875</v>
      </c>
      <c r="EZ32">
        <v>50.742385864257813</v>
      </c>
      <c r="FA32">
        <v>49.959121704101563</v>
      </c>
      <c r="FB32">
        <v>49.309726715087891</v>
      </c>
      <c r="FC32">
        <v>48.849311828613281</v>
      </c>
      <c r="FD32">
        <v>49.726078033447266</v>
      </c>
      <c r="FE32">
        <v>53.50872802734375</v>
      </c>
      <c r="FF32">
        <v>58.108917236328125</v>
      </c>
      <c r="FG32">
        <v>62.065559387207031</v>
      </c>
      <c r="FH32">
        <v>65.285476684570313</v>
      </c>
      <c r="FI32">
        <v>67.936500549316406</v>
      </c>
      <c r="FJ32">
        <v>69.830665588378906</v>
      </c>
      <c r="FK32">
        <v>71.045661926269531</v>
      </c>
      <c r="FL32">
        <v>71.497550964355469</v>
      </c>
      <c r="FM32">
        <v>71.228118896484375</v>
      </c>
      <c r="FN32">
        <v>69.729522705078125</v>
      </c>
      <c r="FO32">
        <v>66.6397705078125</v>
      </c>
      <c r="FP32">
        <v>63.435615539550781</v>
      </c>
      <c r="FQ32">
        <v>60.840213775634766</v>
      </c>
      <c r="FR32">
        <v>58.830699920654297</v>
      </c>
      <c r="FS32">
        <v>57.077220916748047</v>
      </c>
      <c r="FT32">
        <v>55.622867584228516</v>
      </c>
      <c r="FU32">
        <v>9.7465880215167999E-2</v>
      </c>
      <c r="FV32">
        <v>0.12945951521396637</v>
      </c>
      <c r="FW32">
        <v>0</v>
      </c>
      <c r="FX32">
        <v>0.1064828634262085</v>
      </c>
      <c r="FY32">
        <v>7</v>
      </c>
      <c r="FZ32">
        <v>10.180000305175781</v>
      </c>
      <c r="GA32">
        <v>3028.61</v>
      </c>
      <c r="GB32">
        <v>1</v>
      </c>
    </row>
    <row r="33" spans="1:184" x14ac:dyDescent="0.2">
      <c r="A33" t="s">
        <v>186</v>
      </c>
      <c r="B33" t="s">
        <v>237</v>
      </c>
      <c r="C33" t="s">
        <v>2</v>
      </c>
      <c r="D33" t="s">
        <v>202</v>
      </c>
      <c r="E33" t="s">
        <v>206</v>
      </c>
      <c r="F33" t="s">
        <v>184</v>
      </c>
      <c r="G33" t="s">
        <v>1</v>
      </c>
      <c r="H33">
        <v>4348</v>
      </c>
      <c r="I33">
        <v>3.3504550457000732</v>
      </c>
      <c r="J33">
        <v>3.1201686859130859</v>
      </c>
      <c r="K33">
        <v>3.0372030735015869</v>
      </c>
      <c r="L33">
        <v>3.0955891609191895</v>
      </c>
      <c r="M33">
        <v>3.3605082035064697</v>
      </c>
      <c r="N33">
        <v>4.1826996803283691</v>
      </c>
      <c r="O33">
        <v>5.5975351333618164</v>
      </c>
      <c r="P33">
        <v>6.1621565818786621</v>
      </c>
      <c r="Q33">
        <v>5.693023681640625</v>
      </c>
      <c r="R33">
        <v>5.3801522254943848</v>
      </c>
      <c r="S33">
        <v>5.0175261497497559</v>
      </c>
      <c r="T33">
        <v>4.7668032646179199</v>
      </c>
      <c r="U33">
        <v>4.6303491592407227</v>
      </c>
      <c r="V33">
        <v>4.4960293769836426</v>
      </c>
      <c r="W33">
        <v>4.3398942947387695</v>
      </c>
      <c r="X33">
        <v>4.4166903495788574</v>
      </c>
      <c r="Y33">
        <v>4.8347635269165039</v>
      </c>
      <c r="Z33">
        <v>5.4169406890869141</v>
      </c>
      <c r="AA33">
        <v>6.0364198684692383</v>
      </c>
      <c r="AB33">
        <v>6.5724472999572754</v>
      </c>
      <c r="AC33">
        <v>6.5988593101501465</v>
      </c>
      <c r="AD33">
        <v>5.9197769165039063</v>
      </c>
      <c r="AE33">
        <v>4.933631420135498</v>
      </c>
      <c r="AF33">
        <v>3.9466958045959473</v>
      </c>
      <c r="AG33">
        <v>-0.21968398988246918</v>
      </c>
      <c r="AH33">
        <v>-0.21650941669940948</v>
      </c>
      <c r="AI33">
        <v>-0.27840012311935425</v>
      </c>
      <c r="AJ33">
        <v>-0.30292987823486328</v>
      </c>
      <c r="AK33">
        <v>-0.32955589890480042</v>
      </c>
      <c r="AL33">
        <v>-0.25613781809806824</v>
      </c>
      <c r="AM33">
        <v>-0.23571671545505524</v>
      </c>
      <c r="AN33">
        <v>-0.44230970740318298</v>
      </c>
      <c r="AO33">
        <v>-0.96853160858154297</v>
      </c>
      <c r="AP33">
        <v>-0.95121055841445923</v>
      </c>
      <c r="AQ33">
        <v>-0.85636192560195923</v>
      </c>
      <c r="AR33">
        <v>-0.45861148834228516</v>
      </c>
      <c r="AS33">
        <v>0.24882824718952179</v>
      </c>
      <c r="AT33">
        <v>0.53666597604751587</v>
      </c>
      <c r="AU33">
        <v>0.47611480951309204</v>
      </c>
      <c r="AV33">
        <v>0.47415933012962341</v>
      </c>
      <c r="AW33">
        <v>0.55794531106948853</v>
      </c>
      <c r="AX33">
        <v>0.47141128778457642</v>
      </c>
      <c r="AY33">
        <v>-0.2132299542427063</v>
      </c>
      <c r="AZ33">
        <v>-0.17063771188259125</v>
      </c>
      <c r="BA33">
        <v>-3.0098451301455498E-2</v>
      </c>
      <c r="BB33">
        <v>-7.9428389668464661E-2</v>
      </c>
      <c r="BC33">
        <v>-0.15443147718906403</v>
      </c>
      <c r="BD33">
        <v>-0.19946455955505371</v>
      </c>
      <c r="BE33">
        <v>-0.11242493987083435</v>
      </c>
      <c r="BF33">
        <v>-0.11188825219869614</v>
      </c>
      <c r="BG33">
        <v>-0.17449232935905457</v>
      </c>
      <c r="BH33">
        <v>-0.19740916788578033</v>
      </c>
      <c r="BI33">
        <v>-0.21756215393543243</v>
      </c>
      <c r="BJ33">
        <v>-0.13144183158874512</v>
      </c>
      <c r="BK33">
        <v>-9.3623429536819458E-2</v>
      </c>
      <c r="BL33">
        <v>-0.29587796330451965</v>
      </c>
      <c r="BM33">
        <v>-0.82399600744247437</v>
      </c>
      <c r="BN33">
        <v>-0.8088386058807373</v>
      </c>
      <c r="BO33">
        <v>-0.71817231178283691</v>
      </c>
      <c r="BP33">
        <v>-0.32643669843673706</v>
      </c>
      <c r="BQ33">
        <v>0.37241053581237793</v>
      </c>
      <c r="BR33">
        <v>0.65652889013290405</v>
      </c>
      <c r="BS33">
        <v>0.59346824884414673</v>
      </c>
      <c r="BT33">
        <v>0.59186327457427979</v>
      </c>
      <c r="BU33">
        <v>0.67903149127960205</v>
      </c>
      <c r="BV33">
        <v>0.59654814004898071</v>
      </c>
      <c r="BW33">
        <v>-8.090665191411972E-2</v>
      </c>
      <c r="BX33">
        <v>-3.3395126461982727E-2</v>
      </c>
      <c r="BY33">
        <v>0.10837984830141068</v>
      </c>
      <c r="BZ33">
        <v>5.4121654480695724E-2</v>
      </c>
      <c r="CA33">
        <v>-2.9368331655859947E-2</v>
      </c>
      <c r="CB33">
        <v>-8.4253415465354919E-2</v>
      </c>
      <c r="CC33">
        <v>-3.8137651979923248E-2</v>
      </c>
      <c r="CD33">
        <v>-3.9427958428859711E-2</v>
      </c>
      <c r="CE33">
        <v>-0.10252612084150314</v>
      </c>
      <c r="CF33">
        <v>-0.12432583421468735</v>
      </c>
      <c r="CG33">
        <v>-0.13999563455581665</v>
      </c>
      <c r="CH33">
        <v>-4.5077763497829437E-2</v>
      </c>
      <c r="CI33">
        <v>4.7899531200528145E-3</v>
      </c>
      <c r="CJ33">
        <v>-0.19445978105068207</v>
      </c>
      <c r="CK33">
        <v>-0.72389107942581177</v>
      </c>
      <c r="CL33">
        <v>-0.7102321982383728</v>
      </c>
      <c r="CM33">
        <v>-0.62246263027191162</v>
      </c>
      <c r="CN33">
        <v>-0.23489286005496979</v>
      </c>
      <c r="CO33">
        <v>0.45800325274467468</v>
      </c>
      <c r="CP33">
        <v>0.73954558372497559</v>
      </c>
      <c r="CQ33">
        <v>0.67474687099456787</v>
      </c>
      <c r="CR33">
        <v>0.67338466644287109</v>
      </c>
      <c r="CS33">
        <v>0.76289546489715576</v>
      </c>
      <c r="CT33">
        <v>0.68321758508682251</v>
      </c>
      <c r="CU33">
        <v>1.074006874114275E-2</v>
      </c>
      <c r="CV33">
        <v>6.1658672988414764E-2</v>
      </c>
      <c r="CW33">
        <v>0.20428949594497681</v>
      </c>
      <c r="CX33">
        <v>0.14661800861358643</v>
      </c>
      <c r="CY33">
        <v>5.7250019162893295E-2</v>
      </c>
      <c r="CZ33">
        <v>-4.458526149392128E-3</v>
      </c>
      <c r="DA33">
        <v>3.6149639636278152E-2</v>
      </c>
      <c r="DB33">
        <v>3.3032339066267014E-2</v>
      </c>
      <c r="DC33">
        <v>-3.0559906736016273E-2</v>
      </c>
      <c r="DD33">
        <v>-5.1242504268884659E-2</v>
      </c>
      <c r="DE33">
        <v>-6.242910772562027E-2</v>
      </c>
      <c r="DF33">
        <v>4.1286297142505646E-2</v>
      </c>
      <c r="DG33">
        <v>0.10320333391427994</v>
      </c>
      <c r="DH33">
        <v>-9.3041598796844482E-2</v>
      </c>
      <c r="DI33">
        <v>-0.62378615140914917</v>
      </c>
      <c r="DJ33">
        <v>-0.6116257905960083</v>
      </c>
      <c r="DK33">
        <v>-0.52675294876098633</v>
      </c>
      <c r="DL33">
        <v>-0.14334902167320251</v>
      </c>
      <c r="DM33">
        <v>0.54359596967697144</v>
      </c>
      <c r="DN33">
        <v>0.82256227731704712</v>
      </c>
      <c r="DO33">
        <v>0.75602549314498901</v>
      </c>
      <c r="DP33">
        <v>0.7549060583114624</v>
      </c>
      <c r="DQ33">
        <v>0.84675943851470947</v>
      </c>
      <c r="DR33">
        <v>0.76988703012466431</v>
      </c>
      <c r="DS33">
        <v>0.10238678753376007</v>
      </c>
      <c r="DT33">
        <v>0.15671247243881226</v>
      </c>
      <c r="DU33">
        <v>0.30019915103912354</v>
      </c>
      <c r="DV33">
        <v>0.23911435902118683</v>
      </c>
      <c r="DW33">
        <v>0.14386837184429169</v>
      </c>
      <c r="DX33">
        <v>7.5336359441280365E-2</v>
      </c>
      <c r="DY33">
        <v>0.14340868592262268</v>
      </c>
      <c r="DZ33">
        <v>0.13765349984169006</v>
      </c>
      <c r="EA33">
        <v>7.3347873985767365E-2</v>
      </c>
      <c r="EB33">
        <v>5.4278213530778885E-2</v>
      </c>
      <c r="EC33">
        <v>4.9564633518457413E-2</v>
      </c>
      <c r="ED33">
        <v>0.16598229110240936</v>
      </c>
      <c r="EE33">
        <v>0.24529662728309631</v>
      </c>
      <c r="EF33">
        <v>5.3390149027109146E-2</v>
      </c>
      <c r="EG33">
        <v>-0.47925055027008057</v>
      </c>
      <c r="EH33">
        <v>-0.46925380825996399</v>
      </c>
      <c r="EI33">
        <v>-0.38856333494186401</v>
      </c>
      <c r="EJ33">
        <v>-1.1174243874847889E-2</v>
      </c>
      <c r="EK33">
        <v>0.66717827320098877</v>
      </c>
      <c r="EL33">
        <v>0.9424251914024353</v>
      </c>
      <c r="EM33">
        <v>0.8733789324760437</v>
      </c>
      <c r="EN33">
        <v>0.87261003255844116</v>
      </c>
      <c r="EO33">
        <v>0.967845618724823</v>
      </c>
      <c r="EP33">
        <v>0.8950238823890686</v>
      </c>
      <c r="EQ33">
        <v>0.23471009731292725</v>
      </c>
      <c r="ER33">
        <v>0.29395505785942078</v>
      </c>
      <c r="ES33">
        <v>0.43867743015289307</v>
      </c>
      <c r="ET33">
        <v>0.37266439199447632</v>
      </c>
      <c r="EU33">
        <v>0.26893150806427002</v>
      </c>
      <c r="EV33">
        <v>0.19054749608039856</v>
      </c>
      <c r="EW33">
        <v>48.730045318603516</v>
      </c>
      <c r="EX33">
        <v>48.234020233154297</v>
      </c>
      <c r="EY33">
        <v>47.532321929931641</v>
      </c>
      <c r="EZ33">
        <v>47.114204406738281</v>
      </c>
      <c r="FA33">
        <v>46.296524047851563</v>
      </c>
      <c r="FB33">
        <v>45.420623779296875</v>
      </c>
      <c r="FC33">
        <v>45.105068206787109</v>
      </c>
      <c r="FD33">
        <v>46.589118957519531</v>
      </c>
      <c r="FE33">
        <v>52.014690399169922</v>
      </c>
      <c r="FF33">
        <v>58.023715972900391</v>
      </c>
      <c r="FG33">
        <v>61.929786682128906</v>
      </c>
      <c r="FH33">
        <v>64.223472595214844</v>
      </c>
      <c r="FI33">
        <v>65.694999694824219</v>
      </c>
      <c r="FJ33">
        <v>66.928825378417969</v>
      </c>
      <c r="FK33">
        <v>67.795188903808594</v>
      </c>
      <c r="FL33">
        <v>68.135910034179688</v>
      </c>
      <c r="FM33">
        <v>68.176773071289063</v>
      </c>
      <c r="FN33">
        <v>66.570114135742188</v>
      </c>
      <c r="FO33">
        <v>62.528694152832031</v>
      </c>
      <c r="FP33">
        <v>57.607444763183594</v>
      </c>
      <c r="FQ33">
        <v>53.773693084716797</v>
      </c>
      <c r="FR33">
        <v>51.842628479003906</v>
      </c>
      <c r="FS33">
        <v>50.702411651611328</v>
      </c>
      <c r="FT33">
        <v>49.850112915039063</v>
      </c>
      <c r="FU33">
        <v>7.7281750738620758E-2</v>
      </c>
      <c r="FV33">
        <v>0.10226589441299438</v>
      </c>
      <c r="FW33">
        <v>0</v>
      </c>
      <c r="FX33">
        <v>8.4475308656692505E-2</v>
      </c>
      <c r="FY33">
        <v>7</v>
      </c>
      <c r="FZ33">
        <v>7.929999828338623</v>
      </c>
      <c r="GA33">
        <v>1164.79</v>
      </c>
      <c r="GB33">
        <v>1</v>
      </c>
    </row>
    <row r="34" spans="1:184" x14ac:dyDescent="0.2">
      <c r="A34" t="s">
        <v>186</v>
      </c>
      <c r="B34" t="s">
        <v>237</v>
      </c>
      <c r="C34" t="s">
        <v>2</v>
      </c>
      <c r="D34" t="s">
        <v>202</v>
      </c>
      <c r="E34" t="s">
        <v>206</v>
      </c>
      <c r="F34" t="s">
        <v>185</v>
      </c>
      <c r="G34" t="s">
        <v>1</v>
      </c>
      <c r="H34">
        <v>2264</v>
      </c>
      <c r="I34">
        <v>1.8545455932617188</v>
      </c>
      <c r="J34">
        <v>1.7449122667312622</v>
      </c>
      <c r="K34">
        <v>1.6805036067962646</v>
      </c>
      <c r="L34">
        <v>1.6744436025619507</v>
      </c>
      <c r="M34">
        <v>1.8018696308135986</v>
      </c>
      <c r="N34">
        <v>2.1539075374603271</v>
      </c>
      <c r="O34">
        <v>2.6612482070922852</v>
      </c>
      <c r="P34">
        <v>2.7976038455963135</v>
      </c>
      <c r="Q34">
        <v>2.6416218280792236</v>
      </c>
      <c r="R34">
        <v>2.4627459049224854</v>
      </c>
      <c r="S34">
        <v>2.4197118282318115</v>
      </c>
      <c r="T34">
        <v>2.2990891933441162</v>
      </c>
      <c r="U34">
        <v>2.2530655860900879</v>
      </c>
      <c r="V34">
        <v>2.1651530265808105</v>
      </c>
      <c r="W34">
        <v>2.1148509979248047</v>
      </c>
      <c r="X34">
        <v>2.1927821636199951</v>
      </c>
      <c r="Y34">
        <v>2.433586597442627</v>
      </c>
      <c r="Z34">
        <v>2.6701812744140625</v>
      </c>
      <c r="AA34">
        <v>2.9277846813201904</v>
      </c>
      <c r="AB34">
        <v>3.1455950736999512</v>
      </c>
      <c r="AC34">
        <v>3.2048349380493164</v>
      </c>
      <c r="AD34">
        <v>2.966202974319458</v>
      </c>
      <c r="AE34">
        <v>2.5148704051971436</v>
      </c>
      <c r="AF34">
        <v>2.117009162902832</v>
      </c>
      <c r="AG34">
        <v>-2.4417299777269363E-2</v>
      </c>
      <c r="AH34">
        <v>-4.7585606575012207E-2</v>
      </c>
      <c r="AI34">
        <v>-0.11359350383281708</v>
      </c>
      <c r="AJ34">
        <v>-0.15355131030082703</v>
      </c>
      <c r="AK34">
        <v>-0.13675998151302338</v>
      </c>
      <c r="AL34">
        <v>-0.14524264633655548</v>
      </c>
      <c r="AM34">
        <v>-0.1619962751865387</v>
      </c>
      <c r="AN34">
        <v>-0.52013248205184937</v>
      </c>
      <c r="AO34">
        <v>-0.736347496509552</v>
      </c>
      <c r="AP34">
        <v>-0.71194684505462646</v>
      </c>
      <c r="AQ34">
        <v>-0.53539425134658813</v>
      </c>
      <c r="AR34">
        <v>-0.4252224862575531</v>
      </c>
      <c r="AS34">
        <v>-0.11284313350915909</v>
      </c>
      <c r="AT34">
        <v>2.5170417502522469E-2</v>
      </c>
      <c r="AU34">
        <v>7.8626513481140137E-2</v>
      </c>
      <c r="AV34">
        <v>0.13979683816432953</v>
      </c>
      <c r="AW34">
        <v>0.19919896125793457</v>
      </c>
      <c r="AX34">
        <v>7.7503189444541931E-2</v>
      </c>
      <c r="AY34">
        <v>-0.29313251376152039</v>
      </c>
      <c r="AZ34">
        <v>-0.29453164339065552</v>
      </c>
      <c r="BA34">
        <v>-0.16120597720146179</v>
      </c>
      <c r="BB34">
        <v>-2.575036883354187E-2</v>
      </c>
      <c r="BC34">
        <v>-1.9246015697717667E-2</v>
      </c>
      <c r="BD34">
        <v>-1.566387340426445E-2</v>
      </c>
      <c r="BE34">
        <v>6.7198172211647034E-2</v>
      </c>
      <c r="BF34">
        <v>4.2462211102247238E-2</v>
      </c>
      <c r="BG34">
        <v>-2.3438259959220886E-2</v>
      </c>
      <c r="BH34">
        <v>-6.3410229980945587E-2</v>
      </c>
      <c r="BI34">
        <v>-4.2415879666805267E-2</v>
      </c>
      <c r="BJ34">
        <v>-3.9587680250406265E-2</v>
      </c>
      <c r="BK34">
        <v>-4.6404097229242325E-2</v>
      </c>
      <c r="BL34">
        <v>-0.39812231063842773</v>
      </c>
      <c r="BM34">
        <v>-0.61551403999328613</v>
      </c>
      <c r="BN34">
        <v>-0.594704270362854</v>
      </c>
      <c r="BO34">
        <v>-0.42060256004333496</v>
      </c>
      <c r="BP34">
        <v>-0.31481212377548218</v>
      </c>
      <c r="BQ34">
        <v>-6.0944901779294014E-3</v>
      </c>
      <c r="BR34">
        <v>0.12806896865367889</v>
      </c>
      <c r="BS34">
        <v>0.17807255685329437</v>
      </c>
      <c r="BT34">
        <v>0.238698810338974</v>
      </c>
      <c r="BU34">
        <v>0.30171138048171997</v>
      </c>
      <c r="BV34">
        <v>0.18402768671512604</v>
      </c>
      <c r="BW34">
        <v>-0.1803327202796936</v>
      </c>
      <c r="BX34">
        <v>-0.18046845495700836</v>
      </c>
      <c r="BY34">
        <v>-4.8000749200582504E-2</v>
      </c>
      <c r="BZ34">
        <v>8.3699412643909454E-2</v>
      </c>
      <c r="CA34">
        <v>8.3615399897098541E-2</v>
      </c>
      <c r="CB34">
        <v>8.1497155129909515E-2</v>
      </c>
      <c r="CC34">
        <v>0.13065077364444733</v>
      </c>
      <c r="CD34">
        <v>0.10482905805110931</v>
      </c>
      <c r="CE34">
        <v>3.9002984762191772E-2</v>
      </c>
      <c r="CF34">
        <v>-9.7879464738070965E-4</v>
      </c>
      <c r="CG34">
        <v>2.2926559671759605E-2</v>
      </c>
      <c r="CH34">
        <v>3.3588629215955734E-2</v>
      </c>
      <c r="CI34">
        <v>3.3654689788818359E-2</v>
      </c>
      <c r="CJ34">
        <v>-0.31361842155456543</v>
      </c>
      <c r="CK34">
        <v>-0.53182512521743774</v>
      </c>
      <c r="CL34">
        <v>-0.51350241899490356</v>
      </c>
      <c r="CM34">
        <v>-0.34109818935394287</v>
      </c>
      <c r="CN34">
        <v>-0.23834224045276642</v>
      </c>
      <c r="CO34">
        <v>6.7839294672012329E-2</v>
      </c>
      <c r="CP34">
        <v>0.19933618605136871</v>
      </c>
      <c r="CQ34">
        <v>0.24694858491420746</v>
      </c>
      <c r="CR34">
        <v>0.30719801783561707</v>
      </c>
      <c r="CS34">
        <v>0.372711181640625</v>
      </c>
      <c r="CT34">
        <v>0.25780624151229858</v>
      </c>
      <c r="CU34">
        <v>-0.10220792889595032</v>
      </c>
      <c r="CV34">
        <v>-0.10146864503622055</v>
      </c>
      <c r="CW34">
        <v>3.0404847115278244E-2</v>
      </c>
      <c r="CX34">
        <v>0.1595039963722229</v>
      </c>
      <c r="CY34">
        <v>0.15485690534114838</v>
      </c>
      <c r="CZ34">
        <v>0.14879058301448822</v>
      </c>
      <c r="DA34">
        <v>0.19410337507724762</v>
      </c>
      <c r="DB34">
        <v>0.16719590127468109</v>
      </c>
      <c r="DC34">
        <v>0.10144422948360443</v>
      </c>
      <c r="DD34">
        <v>6.145264208316803E-2</v>
      </c>
      <c r="DE34">
        <v>8.826899528503418E-2</v>
      </c>
      <c r="DF34">
        <v>0.10676494240760803</v>
      </c>
      <c r="DG34">
        <v>0.11371347308158875</v>
      </c>
      <c r="DH34">
        <v>-0.22911453247070313</v>
      </c>
      <c r="DI34">
        <v>-0.44813624024391174</v>
      </c>
      <c r="DJ34">
        <v>-0.43230056762695313</v>
      </c>
      <c r="DK34">
        <v>-0.26159381866455078</v>
      </c>
      <c r="DL34">
        <v>-0.16187237203121185</v>
      </c>
      <c r="DM34">
        <v>0.14177307486534119</v>
      </c>
      <c r="DN34">
        <v>0.27060341835021973</v>
      </c>
      <c r="DO34">
        <v>0.31582459807395935</v>
      </c>
      <c r="DP34">
        <v>0.37569722533226013</v>
      </c>
      <c r="DQ34">
        <v>0.44371098279953003</v>
      </c>
      <c r="DR34">
        <v>0.33158478140830994</v>
      </c>
      <c r="DS34">
        <v>-2.4083135649561882E-2</v>
      </c>
      <c r="DT34">
        <v>-2.2468827664852142E-2</v>
      </c>
      <c r="DU34">
        <v>0.10881043970584869</v>
      </c>
      <c r="DV34">
        <v>0.23530858755111694</v>
      </c>
      <c r="DW34">
        <v>0.22609840333461761</v>
      </c>
      <c r="DX34">
        <v>0.21608401834964752</v>
      </c>
      <c r="DY34">
        <v>0.28571885824203491</v>
      </c>
      <c r="DZ34">
        <v>0.25724372267723083</v>
      </c>
      <c r="EA34">
        <v>0.19159947335720062</v>
      </c>
      <c r="EB34">
        <v>0.15159372985363007</v>
      </c>
      <c r="EC34">
        <v>0.18261310458183289</v>
      </c>
      <c r="ED34">
        <v>0.21241991221904755</v>
      </c>
      <c r="EE34">
        <v>0.22930565476417542</v>
      </c>
      <c r="EF34">
        <v>-0.1071043387055397</v>
      </c>
      <c r="EG34">
        <v>-0.32730275392532349</v>
      </c>
      <c r="EH34">
        <v>-0.31505802273750305</v>
      </c>
      <c r="EI34">
        <v>-0.1468021422624588</v>
      </c>
      <c r="EJ34">
        <v>-5.146200954914093E-2</v>
      </c>
      <c r="EK34">
        <v>0.24852171540260315</v>
      </c>
      <c r="EL34">
        <v>0.37350195646286011</v>
      </c>
      <c r="EM34">
        <v>0.41527065634727478</v>
      </c>
      <c r="EN34">
        <v>0.47459918260574341</v>
      </c>
      <c r="EO34">
        <v>0.54622340202331543</v>
      </c>
      <c r="EP34">
        <v>0.43810930848121643</v>
      </c>
      <c r="EQ34">
        <v>8.8716655969619751E-2</v>
      </c>
      <c r="ER34">
        <v>9.1594360768795013E-2</v>
      </c>
      <c r="ES34">
        <v>0.22201566398143768</v>
      </c>
      <c r="ET34">
        <v>0.34475836157798767</v>
      </c>
      <c r="EU34">
        <v>0.32895982265472412</v>
      </c>
      <c r="EV34">
        <v>0.31324502825737</v>
      </c>
      <c r="EW34">
        <v>55.042518615722656</v>
      </c>
      <c r="EX34">
        <v>54.06982421875</v>
      </c>
      <c r="EY34">
        <v>53.263362884521484</v>
      </c>
      <c r="EZ34">
        <v>52.372188568115234</v>
      </c>
      <c r="FA34">
        <v>51.787403106689453</v>
      </c>
      <c r="FB34">
        <v>51.135002136230469</v>
      </c>
      <c r="FC34">
        <v>50.474971771240234</v>
      </c>
      <c r="FD34">
        <v>51.078208923339844</v>
      </c>
      <c r="FE34">
        <v>54.253593444824219</v>
      </c>
      <c r="FF34">
        <v>58.450084686279297</v>
      </c>
      <c r="FG34">
        <v>62.095893859863281</v>
      </c>
      <c r="FH34">
        <v>64.874588012695313</v>
      </c>
      <c r="FI34">
        <v>67.314369201660156</v>
      </c>
      <c r="FJ34">
        <v>69.420440673828125</v>
      </c>
      <c r="FK34">
        <v>70.856254577636719</v>
      </c>
      <c r="FL34">
        <v>71.416038513183594</v>
      </c>
      <c r="FM34">
        <v>71.1297607421875</v>
      </c>
      <c r="FN34">
        <v>69.88848876953125</v>
      </c>
      <c r="FO34">
        <v>67.327194213867188</v>
      </c>
      <c r="FP34">
        <v>64.520149230957031</v>
      </c>
      <c r="FQ34">
        <v>61.732975006103516</v>
      </c>
      <c r="FR34">
        <v>59.808391571044922</v>
      </c>
      <c r="FS34">
        <v>58.127300262451172</v>
      </c>
      <c r="FT34">
        <v>56.609607696533203</v>
      </c>
      <c r="FU34">
        <v>6.4474545419216156E-2</v>
      </c>
      <c r="FV34">
        <v>8.7114416062831879E-2</v>
      </c>
      <c r="FW34">
        <v>0</v>
      </c>
      <c r="FX34">
        <v>7.0142142474651337E-2</v>
      </c>
      <c r="FY34">
        <v>7</v>
      </c>
      <c r="FZ34">
        <v>5.5199999809265137</v>
      </c>
      <c r="GA34">
        <v>594.63</v>
      </c>
      <c r="GB34">
        <v>1</v>
      </c>
    </row>
    <row r="35" spans="1:184" x14ac:dyDescent="0.2">
      <c r="A35" t="s">
        <v>186</v>
      </c>
      <c r="B35" t="s">
        <v>237</v>
      </c>
      <c r="C35" t="s">
        <v>2</v>
      </c>
      <c r="D35" t="s">
        <v>202</v>
      </c>
      <c r="E35" t="s">
        <v>207</v>
      </c>
      <c r="F35" t="s">
        <v>1</v>
      </c>
      <c r="G35" t="s">
        <v>198</v>
      </c>
      <c r="H35">
        <v>44119</v>
      </c>
      <c r="I35">
        <v>33.483448028564453</v>
      </c>
      <c r="J35">
        <v>30.750600814819336</v>
      </c>
      <c r="K35">
        <v>29.531429290771484</v>
      </c>
      <c r="L35">
        <v>29.465749740600586</v>
      </c>
      <c r="M35">
        <v>30.936798095703125</v>
      </c>
      <c r="N35">
        <v>35.677028656005859</v>
      </c>
      <c r="O35">
        <v>44.075042724609375</v>
      </c>
      <c r="P35">
        <v>47.659805297851563</v>
      </c>
      <c r="Q35">
        <v>45.126102447509766</v>
      </c>
      <c r="R35">
        <v>43.961864471435547</v>
      </c>
      <c r="S35">
        <v>43.2410888671875</v>
      </c>
      <c r="T35">
        <v>42.389350891113281</v>
      </c>
      <c r="U35">
        <v>41.962615966796875</v>
      </c>
      <c r="V35">
        <v>40.916088104248047</v>
      </c>
      <c r="W35">
        <v>39.859840393066406</v>
      </c>
      <c r="X35">
        <v>40.498706817626953</v>
      </c>
      <c r="Y35">
        <v>42.881118774414063</v>
      </c>
      <c r="Z35">
        <v>47.043861389160156</v>
      </c>
      <c r="AA35">
        <v>50.777965545654297</v>
      </c>
      <c r="AB35">
        <v>55.176219940185547</v>
      </c>
      <c r="AC35">
        <v>60.268798828125</v>
      </c>
      <c r="AD35">
        <v>56.388568878173828</v>
      </c>
      <c r="AE35">
        <v>48.036952972412109</v>
      </c>
      <c r="AF35">
        <v>39.258895874023438</v>
      </c>
      <c r="AG35">
        <v>0.57744055986404419</v>
      </c>
      <c r="AH35">
        <v>0.1313621997833252</v>
      </c>
      <c r="AI35">
        <v>-0.61805009841918945</v>
      </c>
      <c r="AJ35">
        <v>-1.0099151134490967</v>
      </c>
      <c r="AK35">
        <v>-1.3094018697738647</v>
      </c>
      <c r="AL35">
        <v>-1.8756042718887329</v>
      </c>
      <c r="AM35">
        <v>-2.9631977081298828</v>
      </c>
      <c r="AN35">
        <v>-5.8047013282775879</v>
      </c>
      <c r="AO35">
        <v>-9.3817672729492188</v>
      </c>
      <c r="AP35">
        <v>-9.4300403594970703</v>
      </c>
      <c r="AQ35">
        <v>-6.9508175849914551</v>
      </c>
      <c r="AR35">
        <v>-2.9631083011627197</v>
      </c>
      <c r="AS35">
        <v>2.3696532249450684</v>
      </c>
      <c r="AT35">
        <v>4.2443370819091797</v>
      </c>
      <c r="AU35">
        <v>4.4372744560241699</v>
      </c>
      <c r="AV35">
        <v>4.8829584121704102</v>
      </c>
      <c r="AW35">
        <v>4.9105319976806641</v>
      </c>
      <c r="AX35">
        <v>4.211066722869873</v>
      </c>
      <c r="AY35">
        <v>0.50188970565795898</v>
      </c>
      <c r="AZ35">
        <v>-1.5510909724980593E-3</v>
      </c>
      <c r="BA35">
        <v>1.4407045841217041</v>
      </c>
      <c r="BB35">
        <v>1.757559061050415</v>
      </c>
      <c r="BC35">
        <v>1.3070178031921387</v>
      </c>
      <c r="BD35">
        <v>0.96990126371383667</v>
      </c>
      <c r="BE35">
        <v>0.84459209442138672</v>
      </c>
      <c r="BF35">
        <v>0.39331004023551941</v>
      </c>
      <c r="BG35">
        <v>-0.35740351676940918</v>
      </c>
      <c r="BH35">
        <v>-0.74714332818984985</v>
      </c>
      <c r="BI35">
        <v>-1.0380896329879761</v>
      </c>
      <c r="BJ35">
        <v>-1.5842049121856689</v>
      </c>
      <c r="BK35">
        <v>-2.6436867713928223</v>
      </c>
      <c r="BL35">
        <v>-5.4682679176330566</v>
      </c>
      <c r="BM35">
        <v>-9.0442371368408203</v>
      </c>
      <c r="BN35">
        <v>-9.0939817428588867</v>
      </c>
      <c r="BO35">
        <v>-6.6194014549255371</v>
      </c>
      <c r="BP35">
        <v>-2.6432993412017822</v>
      </c>
      <c r="BQ35">
        <v>2.6748087406158447</v>
      </c>
      <c r="BR35">
        <v>4.541712760925293</v>
      </c>
      <c r="BS35">
        <v>4.7293734550476074</v>
      </c>
      <c r="BT35">
        <v>5.1736221313476563</v>
      </c>
      <c r="BU35">
        <v>5.2079024314880371</v>
      </c>
      <c r="BV35">
        <v>4.5169458389282227</v>
      </c>
      <c r="BW35">
        <v>0.82079410552978516</v>
      </c>
      <c r="BX35">
        <v>0.3234107494354248</v>
      </c>
      <c r="BY35">
        <v>1.7702901363372803</v>
      </c>
      <c r="BZ35">
        <v>2.0770113468170166</v>
      </c>
      <c r="CA35">
        <v>1.6090080738067627</v>
      </c>
      <c r="CB35">
        <v>1.2517656087875366</v>
      </c>
      <c r="CC35">
        <v>1.0296204090118408</v>
      </c>
      <c r="CD35">
        <v>0.57473433017730713</v>
      </c>
      <c r="CE35">
        <v>-0.17688046395778656</v>
      </c>
      <c r="CF35">
        <v>-0.56514841318130493</v>
      </c>
      <c r="CG35">
        <v>-0.85017949342727661</v>
      </c>
      <c r="CH35">
        <v>-1.3823826313018799</v>
      </c>
      <c r="CI35">
        <v>-2.4223945140838623</v>
      </c>
      <c r="CJ35">
        <v>-5.235255241394043</v>
      </c>
      <c r="CK35">
        <v>-8.8104639053344727</v>
      </c>
      <c r="CL35">
        <v>-8.8612279891967773</v>
      </c>
      <c r="CM35">
        <v>-6.3898634910583496</v>
      </c>
      <c r="CN35">
        <v>-2.4218006134033203</v>
      </c>
      <c r="CO35">
        <v>2.8861587047576904</v>
      </c>
      <c r="CP35">
        <v>4.7476744651794434</v>
      </c>
      <c r="CQ35">
        <v>4.9316806793212891</v>
      </c>
      <c r="CR35">
        <v>5.3749346733093262</v>
      </c>
      <c r="CS35">
        <v>5.4138603210449219</v>
      </c>
      <c r="CT35">
        <v>4.7287964820861816</v>
      </c>
      <c r="CU35">
        <v>1.0416662693023682</v>
      </c>
      <c r="CV35">
        <v>0.54847830533981323</v>
      </c>
      <c r="CW35">
        <v>1.9985600709915161</v>
      </c>
      <c r="CX35">
        <v>2.2982628345489502</v>
      </c>
      <c r="CY35">
        <v>1.81816565990448</v>
      </c>
      <c r="CZ35">
        <v>1.4469840526580811</v>
      </c>
      <c r="DA35">
        <v>1.2146487236022949</v>
      </c>
      <c r="DB35">
        <v>0.75615859031677246</v>
      </c>
      <c r="DC35">
        <v>3.6425807047635317E-3</v>
      </c>
      <c r="DD35">
        <v>-0.38315349817276001</v>
      </c>
      <c r="DE35">
        <v>-0.66226941347122192</v>
      </c>
      <c r="DF35">
        <v>-1.1805603504180908</v>
      </c>
      <c r="DG35">
        <v>-2.2011022567749023</v>
      </c>
      <c r="DH35">
        <v>-5.0022425651550293</v>
      </c>
      <c r="DI35">
        <v>-8.576690673828125</v>
      </c>
      <c r="DJ35">
        <v>-8.628474235534668</v>
      </c>
      <c r="DK35">
        <v>-6.1603255271911621</v>
      </c>
      <c r="DL35">
        <v>-2.2003018856048584</v>
      </c>
      <c r="DM35">
        <v>3.0975086688995361</v>
      </c>
      <c r="DN35">
        <v>4.9536361694335938</v>
      </c>
      <c r="DO35">
        <v>5.1339879035949707</v>
      </c>
      <c r="DP35">
        <v>5.5762472152709961</v>
      </c>
      <c r="DQ35">
        <v>5.6198182106018066</v>
      </c>
      <c r="DR35">
        <v>4.9406471252441406</v>
      </c>
      <c r="DS35">
        <v>1.2625384330749512</v>
      </c>
      <c r="DT35">
        <v>0.77354586124420166</v>
      </c>
      <c r="DU35">
        <v>2.226830005645752</v>
      </c>
      <c r="DV35">
        <v>2.5195143222808838</v>
      </c>
      <c r="DW35">
        <v>2.0273232460021973</v>
      </c>
      <c r="DX35">
        <v>1.6422024965286255</v>
      </c>
      <c r="DY35">
        <v>1.4818003177642822</v>
      </c>
      <c r="DZ35">
        <v>1.0181064605712891</v>
      </c>
      <c r="EA35">
        <v>0.26428920030593872</v>
      </c>
      <c r="EB35">
        <v>-0.12038176506757736</v>
      </c>
      <c r="EC35">
        <v>-0.3909570574760437</v>
      </c>
      <c r="ED35">
        <v>-0.88916099071502686</v>
      </c>
      <c r="EE35">
        <v>-1.8815913200378418</v>
      </c>
      <c r="EF35">
        <v>-4.665809154510498</v>
      </c>
      <c r="EG35">
        <v>-8.2391605377197266</v>
      </c>
      <c r="EH35">
        <v>-8.2924156188964844</v>
      </c>
      <c r="EI35">
        <v>-5.8289093971252441</v>
      </c>
      <c r="EJ35">
        <v>-1.8804929256439209</v>
      </c>
      <c r="EK35">
        <v>3.4026641845703125</v>
      </c>
      <c r="EL35">
        <v>5.251011848449707</v>
      </c>
      <c r="EM35">
        <v>5.4260869026184082</v>
      </c>
      <c r="EN35">
        <v>5.8669109344482422</v>
      </c>
      <c r="EO35">
        <v>5.9171886444091797</v>
      </c>
      <c r="EP35">
        <v>5.2465262413024902</v>
      </c>
      <c r="EQ35">
        <v>1.5814428329467773</v>
      </c>
      <c r="ER35">
        <v>1.0985076427459717</v>
      </c>
      <c r="ES35">
        <v>2.5564155578613281</v>
      </c>
      <c r="ET35">
        <v>2.8389666080474854</v>
      </c>
      <c r="EU35">
        <v>2.3293135166168213</v>
      </c>
      <c r="EV35">
        <v>1.9240667819976807</v>
      </c>
      <c r="EW35">
        <v>54.013851165771484</v>
      </c>
      <c r="EX35">
        <v>53.017349243164063</v>
      </c>
      <c r="EY35">
        <v>52.016410827636719</v>
      </c>
      <c r="EZ35">
        <v>51.147193908691406</v>
      </c>
      <c r="FA35">
        <v>50.451271057128906</v>
      </c>
      <c r="FB35">
        <v>49.703907012939453</v>
      </c>
      <c r="FC35">
        <v>49.181007385253906</v>
      </c>
      <c r="FD35">
        <v>50.869873046875</v>
      </c>
      <c r="FE35">
        <v>54.909347534179688</v>
      </c>
      <c r="FF35">
        <v>58.530006408691406</v>
      </c>
      <c r="FG35">
        <v>61.706813812255859</v>
      </c>
      <c r="FH35">
        <v>64.526603698730469</v>
      </c>
      <c r="FI35">
        <v>66.7379150390625</v>
      </c>
      <c r="FJ35">
        <v>68.51043701171875</v>
      </c>
      <c r="FK35">
        <v>69.786460876464844</v>
      </c>
      <c r="FL35">
        <v>70.396835327148438</v>
      </c>
      <c r="FM35">
        <v>70.126998901367188</v>
      </c>
      <c r="FN35">
        <v>69.093856811523438</v>
      </c>
      <c r="FO35">
        <v>66.835136413574219</v>
      </c>
      <c r="FP35">
        <v>63.420753479003906</v>
      </c>
      <c r="FQ35">
        <v>60.345550537109375</v>
      </c>
      <c r="FR35">
        <v>58.373748779296875</v>
      </c>
      <c r="FS35">
        <v>56.840648651123047</v>
      </c>
      <c r="FT35">
        <v>55.526954650878906</v>
      </c>
      <c r="FU35">
        <v>0.18469923734664917</v>
      </c>
      <c r="FV35">
        <v>0.252177894115448</v>
      </c>
      <c r="FW35">
        <v>0</v>
      </c>
      <c r="FX35">
        <v>0.20035547018051147</v>
      </c>
      <c r="FY35">
        <v>7</v>
      </c>
      <c r="FZ35">
        <v>16.159999847412109</v>
      </c>
      <c r="GA35">
        <v>10974.07</v>
      </c>
      <c r="GB35">
        <v>1</v>
      </c>
    </row>
    <row r="36" spans="1:184" x14ac:dyDescent="0.2">
      <c r="A36" t="s">
        <v>186</v>
      </c>
      <c r="B36" t="s">
        <v>237</v>
      </c>
      <c r="C36" t="s">
        <v>2</v>
      </c>
      <c r="D36" t="s">
        <v>202</v>
      </c>
      <c r="E36" t="s">
        <v>207</v>
      </c>
      <c r="F36" t="s">
        <v>1</v>
      </c>
      <c r="G36" t="s">
        <v>200</v>
      </c>
      <c r="H36">
        <v>5129</v>
      </c>
      <c r="I36">
        <v>3.9892833232879639</v>
      </c>
      <c r="J36">
        <v>3.5893745422363281</v>
      </c>
      <c r="K36">
        <v>3.35964035987854</v>
      </c>
      <c r="L36">
        <v>3.3468105792999268</v>
      </c>
      <c r="M36">
        <v>3.528592586517334</v>
      </c>
      <c r="N36">
        <v>3.9090607166290283</v>
      </c>
      <c r="O36">
        <v>4.8197975158691406</v>
      </c>
      <c r="P36">
        <v>5.5006885528564453</v>
      </c>
      <c r="Q36">
        <v>5.1405954360961914</v>
      </c>
      <c r="R36">
        <v>5.0061483383178711</v>
      </c>
      <c r="S36">
        <v>4.9246916770935059</v>
      </c>
      <c r="T36">
        <v>4.8975067138671875</v>
      </c>
      <c r="U36">
        <v>4.8860840797424316</v>
      </c>
      <c r="V36">
        <v>4.8426823616027832</v>
      </c>
      <c r="W36">
        <v>4.7761955261230469</v>
      </c>
      <c r="X36">
        <v>5.0314855575561523</v>
      </c>
      <c r="Y36">
        <v>5.4155058860778809</v>
      </c>
      <c r="Z36">
        <v>5.7432260513305664</v>
      </c>
      <c r="AA36">
        <v>6.0438694953918457</v>
      </c>
      <c r="AB36">
        <v>6.4500999450683594</v>
      </c>
      <c r="AC36">
        <v>6.999997615814209</v>
      </c>
      <c r="AD36">
        <v>6.6175503730773926</v>
      </c>
      <c r="AE36">
        <v>5.7386536598205566</v>
      </c>
      <c r="AF36">
        <v>4.7034549713134766</v>
      </c>
      <c r="AG36">
        <v>-0.28449150919914246</v>
      </c>
      <c r="AH36">
        <v>-0.50225776433944702</v>
      </c>
      <c r="AI36">
        <v>-0.6140713095664978</v>
      </c>
      <c r="AJ36">
        <v>-0.60717499256134033</v>
      </c>
      <c r="AK36">
        <v>-0.56236475706100464</v>
      </c>
      <c r="AL36">
        <v>-0.6746184229850769</v>
      </c>
      <c r="AM36">
        <v>-0.67812776565551758</v>
      </c>
      <c r="AN36">
        <v>-0.6633259654045105</v>
      </c>
      <c r="AO36">
        <v>-1.2177088260650635</v>
      </c>
      <c r="AP36">
        <v>-1.2441495656967163</v>
      </c>
      <c r="AQ36">
        <v>-1.0111817121505737</v>
      </c>
      <c r="AR36">
        <v>-0.68550682067871094</v>
      </c>
      <c r="AS36">
        <v>-4.5586060732603073E-2</v>
      </c>
      <c r="AT36">
        <v>0.21849608421325684</v>
      </c>
      <c r="AU36">
        <v>0.29786002635955811</v>
      </c>
      <c r="AV36">
        <v>0.48921868205070496</v>
      </c>
      <c r="AW36">
        <v>0.58759421110153198</v>
      </c>
      <c r="AX36">
        <v>0.40287837386131287</v>
      </c>
      <c r="AY36">
        <v>-4.4219378381967545E-2</v>
      </c>
      <c r="AZ36">
        <v>6.5082564949989319E-2</v>
      </c>
      <c r="BA36">
        <v>0.34934467077255249</v>
      </c>
      <c r="BB36">
        <v>0.36273050308227539</v>
      </c>
      <c r="BC36">
        <v>0.18263757228851318</v>
      </c>
      <c r="BD36">
        <v>-0.10763294249773026</v>
      </c>
      <c r="BE36">
        <v>-0.12855146825313568</v>
      </c>
      <c r="BF36">
        <v>-0.35020282864570618</v>
      </c>
      <c r="BG36">
        <v>-0.46354055404663086</v>
      </c>
      <c r="BH36">
        <v>-0.45601308345794678</v>
      </c>
      <c r="BI36">
        <v>-0.40747973322868347</v>
      </c>
      <c r="BJ36">
        <v>-0.51222217082977295</v>
      </c>
      <c r="BK36">
        <v>-0.49988341331481934</v>
      </c>
      <c r="BL36">
        <v>-0.47601008415222168</v>
      </c>
      <c r="BM36">
        <v>-1.0310288667678833</v>
      </c>
      <c r="BN36">
        <v>-1.0594940185546875</v>
      </c>
      <c r="BO36">
        <v>-0.82869786024093628</v>
      </c>
      <c r="BP36">
        <v>-0.50661611557006836</v>
      </c>
      <c r="BQ36">
        <v>0.1255628913640976</v>
      </c>
      <c r="BR36">
        <v>0.38519138097763062</v>
      </c>
      <c r="BS36">
        <v>0.46171882748603821</v>
      </c>
      <c r="BT36">
        <v>0.65501821041107178</v>
      </c>
      <c r="BU36">
        <v>0.75770771503448486</v>
      </c>
      <c r="BV36">
        <v>0.57699400186538696</v>
      </c>
      <c r="BW36">
        <v>0.13640297949314117</v>
      </c>
      <c r="BX36">
        <v>0.24916984140872955</v>
      </c>
      <c r="BY36">
        <v>0.53694611787796021</v>
      </c>
      <c r="BZ36">
        <v>0.54569035768508911</v>
      </c>
      <c r="CA36">
        <v>0.35780972242355347</v>
      </c>
      <c r="CB36">
        <v>5.675223097205162E-2</v>
      </c>
      <c r="CC36">
        <v>-2.0547870546579361E-2</v>
      </c>
      <c r="CD36">
        <v>-0.24489001929759979</v>
      </c>
      <c r="CE36">
        <v>-0.35928338766098022</v>
      </c>
      <c r="CF36">
        <v>-0.35131880640983582</v>
      </c>
      <c r="CG36">
        <v>-0.30020686984062195</v>
      </c>
      <c r="CH36">
        <v>-0.39974701404571533</v>
      </c>
      <c r="CI36">
        <v>-0.3764319121837616</v>
      </c>
      <c r="CJ36">
        <v>-0.34627571702003479</v>
      </c>
      <c r="CK36">
        <v>-0.90173482894897461</v>
      </c>
      <c r="CL36">
        <v>-0.93160218000411987</v>
      </c>
      <c r="CM36">
        <v>-0.70231014490127563</v>
      </c>
      <c r="CN36">
        <v>-0.38271695375442505</v>
      </c>
      <c r="CO36">
        <v>0.24410013854503632</v>
      </c>
      <c r="CP36">
        <v>0.5006440281867981</v>
      </c>
      <c r="CQ36">
        <v>0.5752069354057312</v>
      </c>
      <c r="CR36">
        <v>0.76985043287277222</v>
      </c>
      <c r="CS36">
        <v>0.87552785873413086</v>
      </c>
      <c r="CT36">
        <v>0.69758594036102295</v>
      </c>
      <c r="CU36">
        <v>0.26150146126747131</v>
      </c>
      <c r="CV36">
        <v>0.37666812539100647</v>
      </c>
      <c r="CW36">
        <v>0.66687828302383423</v>
      </c>
      <c r="CX36">
        <v>0.67240780591964722</v>
      </c>
      <c r="CY36">
        <v>0.47913342714309692</v>
      </c>
      <c r="CZ36">
        <v>0.1706048995256424</v>
      </c>
      <c r="DA36">
        <v>8.7455734610557556E-2</v>
      </c>
      <c r="DB36">
        <v>-0.1395772248506546</v>
      </c>
      <c r="DC36">
        <v>-0.25502622127532959</v>
      </c>
      <c r="DD36">
        <v>-0.24662454426288605</v>
      </c>
      <c r="DE36">
        <v>-0.19293399155139923</v>
      </c>
      <c r="DF36">
        <v>-0.28727185726165771</v>
      </c>
      <c r="DG36">
        <v>-0.25298041105270386</v>
      </c>
      <c r="DH36">
        <v>-0.21654133498668671</v>
      </c>
      <c r="DI36">
        <v>-0.77244085073471069</v>
      </c>
      <c r="DJ36">
        <v>-0.80371034145355225</v>
      </c>
      <c r="DK36">
        <v>-0.57592242956161499</v>
      </c>
      <c r="DL36">
        <v>-0.25881779193878174</v>
      </c>
      <c r="DM36">
        <v>0.36263737082481384</v>
      </c>
      <c r="DN36">
        <v>0.61609667539596558</v>
      </c>
      <c r="DO36">
        <v>0.68869501352310181</v>
      </c>
      <c r="DP36">
        <v>0.88468265533447266</v>
      </c>
      <c r="DQ36">
        <v>0.99334800243377686</v>
      </c>
      <c r="DR36">
        <v>0.81817787885665894</v>
      </c>
      <c r="DS36">
        <v>0.38659995794296265</v>
      </c>
      <c r="DT36">
        <v>0.50416642427444458</v>
      </c>
      <c r="DU36">
        <v>0.79681044816970825</v>
      </c>
      <c r="DV36">
        <v>0.79912525415420532</v>
      </c>
      <c r="DW36">
        <v>0.60045713186264038</v>
      </c>
      <c r="DX36">
        <v>0.28445756435394287</v>
      </c>
      <c r="DY36">
        <v>0.24339577555656433</v>
      </c>
      <c r="DZ36">
        <v>1.2477734126150608E-2</v>
      </c>
      <c r="EA36">
        <v>-0.10449545085430145</v>
      </c>
      <c r="EB36">
        <v>-9.546264261007309E-2</v>
      </c>
      <c r="EC36">
        <v>-3.804900124669075E-2</v>
      </c>
      <c r="ED36">
        <v>-0.12487559765577316</v>
      </c>
      <c r="EE36">
        <v>-7.4736081063747406E-2</v>
      </c>
      <c r="EF36">
        <v>-2.9225492849946022E-2</v>
      </c>
      <c r="EG36">
        <v>-0.58576089143753052</v>
      </c>
      <c r="EH36">
        <v>-0.61905485391616821</v>
      </c>
      <c r="EI36">
        <v>-0.39343860745429993</v>
      </c>
      <c r="EJ36">
        <v>-7.9927101731300354E-2</v>
      </c>
      <c r="EK36">
        <v>0.5337863564491272</v>
      </c>
      <c r="EL36">
        <v>0.78279197216033936</v>
      </c>
      <c r="EM36">
        <v>0.8525538444519043</v>
      </c>
      <c r="EN36">
        <v>1.0504821538925171</v>
      </c>
      <c r="EO36">
        <v>1.1634615659713745</v>
      </c>
      <c r="EP36">
        <v>0.99229347705841064</v>
      </c>
      <c r="EQ36">
        <v>0.56722229719161987</v>
      </c>
      <c r="ER36">
        <v>0.68825370073318481</v>
      </c>
      <c r="ES36">
        <v>0.98441189527511597</v>
      </c>
      <c r="ET36">
        <v>0.98208510875701904</v>
      </c>
      <c r="EU36">
        <v>0.77562928199768066</v>
      </c>
      <c r="EV36">
        <v>0.44884273409843445</v>
      </c>
      <c r="EW36">
        <v>53.956371307373047</v>
      </c>
      <c r="EX36">
        <v>52.899219512939453</v>
      </c>
      <c r="EY36">
        <v>51.775291442871094</v>
      </c>
      <c r="EZ36">
        <v>50.908538818359375</v>
      </c>
      <c r="FA36">
        <v>50.186023712158203</v>
      </c>
      <c r="FB36">
        <v>49.324550628662109</v>
      </c>
      <c r="FC36">
        <v>48.810886383056641</v>
      </c>
      <c r="FD36">
        <v>50.450664520263672</v>
      </c>
      <c r="FE36">
        <v>54.408912658691406</v>
      </c>
      <c r="FF36">
        <v>58.143577575683594</v>
      </c>
      <c r="FG36">
        <v>61.290519714355469</v>
      </c>
      <c r="FH36">
        <v>64.023849487304688</v>
      </c>
      <c r="FI36">
        <v>66.287559509277344</v>
      </c>
      <c r="FJ36">
        <v>68.186355590820313</v>
      </c>
      <c r="FK36">
        <v>69.669807434082031</v>
      </c>
      <c r="FL36">
        <v>70.414558410644531</v>
      </c>
      <c r="FM36">
        <v>70.320976257324219</v>
      </c>
      <c r="FN36">
        <v>69.427978515625</v>
      </c>
      <c r="FO36">
        <v>67.285743713378906</v>
      </c>
      <c r="FP36">
        <v>63.922405242919922</v>
      </c>
      <c r="FQ36">
        <v>60.865016937255859</v>
      </c>
      <c r="FR36">
        <v>58.807144165039063</v>
      </c>
      <c r="FS36">
        <v>56.966758728027344</v>
      </c>
      <c r="FT36">
        <v>55.510543823242188</v>
      </c>
      <c r="FU36">
        <v>0.10416934639215469</v>
      </c>
      <c r="FV36">
        <v>0.14272668957710266</v>
      </c>
      <c r="FW36">
        <v>0</v>
      </c>
      <c r="FX36">
        <v>0.11289907991886139</v>
      </c>
      <c r="FY36">
        <v>7</v>
      </c>
      <c r="FZ36">
        <v>8.9799995422363281</v>
      </c>
      <c r="GA36">
        <v>1667.03</v>
      </c>
      <c r="GB36">
        <v>1</v>
      </c>
    </row>
    <row r="37" spans="1:184" x14ac:dyDescent="0.2">
      <c r="A37" t="s">
        <v>186</v>
      </c>
      <c r="B37" t="s">
        <v>237</v>
      </c>
      <c r="C37" t="s">
        <v>2</v>
      </c>
      <c r="D37" t="s">
        <v>202</v>
      </c>
      <c r="E37" t="s">
        <v>207</v>
      </c>
      <c r="F37" t="s">
        <v>1</v>
      </c>
      <c r="G37" t="s">
        <v>1</v>
      </c>
      <c r="H37">
        <v>49248</v>
      </c>
      <c r="I37">
        <v>37.491916656494141</v>
      </c>
      <c r="J37">
        <v>34.342853546142578</v>
      </c>
      <c r="K37">
        <v>32.876487731933594</v>
      </c>
      <c r="L37">
        <v>32.796947479248047</v>
      </c>
      <c r="M37">
        <v>34.451915740966797</v>
      </c>
      <c r="N37">
        <v>39.538768768310547</v>
      </c>
      <c r="O37">
        <v>48.834514617919922</v>
      </c>
      <c r="P37">
        <v>53.152568817138672</v>
      </c>
      <c r="Q37">
        <v>50.245773315429688</v>
      </c>
      <c r="R37">
        <v>48.947265625</v>
      </c>
      <c r="S37">
        <v>48.145496368408203</v>
      </c>
      <c r="T37">
        <v>47.28082275390625</v>
      </c>
      <c r="U37">
        <v>46.850242614746094</v>
      </c>
      <c r="V37">
        <v>45.775840759277344</v>
      </c>
      <c r="W37">
        <v>44.664272308349609</v>
      </c>
      <c r="X37">
        <v>45.594341278076172</v>
      </c>
      <c r="Y37">
        <v>48.382011413574219</v>
      </c>
      <c r="Z37">
        <v>52.841487884521484</v>
      </c>
      <c r="AA37">
        <v>56.849754333496094</v>
      </c>
      <c r="AB37">
        <v>61.633392333984375</v>
      </c>
      <c r="AC37">
        <v>67.267509460449219</v>
      </c>
      <c r="AD37">
        <v>63.018451690673828</v>
      </c>
      <c r="AE37">
        <v>53.806194305419922</v>
      </c>
      <c r="AF37">
        <v>43.990016937255859</v>
      </c>
      <c r="AG37">
        <v>0.44904854893684387</v>
      </c>
      <c r="AH37">
        <v>-0.25297766923904419</v>
      </c>
      <c r="AI37">
        <v>-1.1209882497787476</v>
      </c>
      <c r="AJ37">
        <v>-1.4943828582763672</v>
      </c>
      <c r="AK37">
        <v>-1.7273484468460083</v>
      </c>
      <c r="AL37">
        <v>-2.4024398326873779</v>
      </c>
      <c r="AM37">
        <v>-3.4459688663482666</v>
      </c>
      <c r="AN37">
        <v>-6.1907367706298828</v>
      </c>
      <c r="AO37">
        <v>-10.350090980529785</v>
      </c>
      <c r="AP37">
        <v>-10.431421279907227</v>
      </c>
      <c r="AQ37">
        <v>-7.7335472106933594</v>
      </c>
      <c r="AR37">
        <v>-3.453974723815918</v>
      </c>
      <c r="AS37">
        <v>2.5111289024353027</v>
      </c>
      <c r="AT37">
        <v>4.6525611877441406</v>
      </c>
      <c r="AU37">
        <v>4.9319500923156738</v>
      </c>
      <c r="AV37">
        <v>5.5983662605285645</v>
      </c>
      <c r="AW37">
        <v>5.7492809295654297</v>
      </c>
      <c r="AX37">
        <v>4.8507785797119141</v>
      </c>
      <c r="AY37">
        <v>0.70122331380844116</v>
      </c>
      <c r="AZ37">
        <v>0.34542769193649292</v>
      </c>
      <c r="BA37">
        <v>2.0998353958129883</v>
      </c>
      <c r="BB37">
        <v>2.4181773662567139</v>
      </c>
      <c r="BC37">
        <v>1.7499234676361084</v>
      </c>
      <c r="BD37">
        <v>1.0566953420639038</v>
      </c>
      <c r="BE37">
        <v>0.76347732543945313</v>
      </c>
      <c r="BF37">
        <v>5.4823737591505051E-2</v>
      </c>
      <c r="BG37">
        <v>-0.81517022848129272</v>
      </c>
      <c r="BH37">
        <v>-1.1864224672317505</v>
      </c>
      <c r="BI37">
        <v>-1.4100769758224487</v>
      </c>
      <c r="BJ37">
        <v>-2.0639731884002686</v>
      </c>
      <c r="BK37">
        <v>-3.0747456550598145</v>
      </c>
      <c r="BL37">
        <v>-5.8000640869140625</v>
      </c>
      <c r="BM37">
        <v>-9.9588594436645508</v>
      </c>
      <c r="BN37">
        <v>-10.042585372924805</v>
      </c>
      <c r="BO37">
        <v>-7.3498673439025879</v>
      </c>
      <c r="BP37">
        <v>-3.0821285247802734</v>
      </c>
      <c r="BQ37">
        <v>2.8661999702453613</v>
      </c>
      <c r="BR37">
        <v>4.9985275268554688</v>
      </c>
      <c r="BS37">
        <v>5.271848201751709</v>
      </c>
      <c r="BT37">
        <v>5.9381895065307617</v>
      </c>
      <c r="BU37">
        <v>6.0972309112548828</v>
      </c>
      <c r="BV37">
        <v>5.2081785202026367</v>
      </c>
      <c r="BW37">
        <v>1.0733135938644409</v>
      </c>
      <c r="BX37">
        <v>0.7246055006980896</v>
      </c>
      <c r="BY37">
        <v>2.4849298000335693</v>
      </c>
      <c r="BZ37">
        <v>2.792090892791748</v>
      </c>
      <c r="CA37">
        <v>2.1047017574310303</v>
      </c>
      <c r="CB37">
        <v>1.3883556127548218</v>
      </c>
      <c r="CC37">
        <v>0.98124974966049194</v>
      </c>
      <c r="CD37">
        <v>0.26800605654716492</v>
      </c>
      <c r="CE37">
        <v>-0.60336160659790039</v>
      </c>
      <c r="CF37">
        <v>-0.97313016653060913</v>
      </c>
      <c r="CG37">
        <v>-1.1903356313705444</v>
      </c>
      <c r="CH37">
        <v>-1.8295520544052124</v>
      </c>
      <c r="CI37">
        <v>-2.8176374435424805</v>
      </c>
      <c r="CJ37">
        <v>-5.5294857025146484</v>
      </c>
      <c r="CK37">
        <v>-9.6878929138183594</v>
      </c>
      <c r="CL37">
        <v>-9.7732791900634766</v>
      </c>
      <c r="CM37">
        <v>-7.0841317176818848</v>
      </c>
      <c r="CN37">
        <v>-2.8245890140533447</v>
      </c>
      <c r="CO37">
        <v>3.1121211051940918</v>
      </c>
      <c r="CP37">
        <v>5.2381429672241211</v>
      </c>
      <c r="CQ37">
        <v>5.5072603225708008</v>
      </c>
      <c r="CR37">
        <v>6.1735501289367676</v>
      </c>
      <c r="CS37">
        <v>6.3382201194763184</v>
      </c>
      <c r="CT37">
        <v>5.4557127952575684</v>
      </c>
      <c r="CU37">
        <v>1.3310221433639526</v>
      </c>
      <c r="CV37">
        <v>0.98722285032272339</v>
      </c>
      <c r="CW37">
        <v>2.7516450881958008</v>
      </c>
      <c r="CX37">
        <v>3.0510621070861816</v>
      </c>
      <c r="CY37">
        <v>2.3504202365875244</v>
      </c>
      <c r="CZ37">
        <v>1.6180626153945923</v>
      </c>
      <c r="DA37">
        <v>1.1990221738815308</v>
      </c>
      <c r="DB37">
        <v>0.48118838667869568</v>
      </c>
      <c r="DC37">
        <v>-0.39155295491218567</v>
      </c>
      <c r="DD37">
        <v>-0.759837806224823</v>
      </c>
      <c r="DE37">
        <v>-0.97059434652328491</v>
      </c>
      <c r="DF37">
        <v>-1.5951310396194458</v>
      </c>
      <c r="DG37">
        <v>-2.5605292320251465</v>
      </c>
      <c r="DH37">
        <v>-5.2589073181152344</v>
      </c>
      <c r="DI37">
        <v>-9.416926383972168</v>
      </c>
      <c r="DJ37">
        <v>-9.5039730072021484</v>
      </c>
      <c r="DK37">
        <v>-6.8183960914611816</v>
      </c>
      <c r="DL37">
        <v>-2.567049503326416</v>
      </c>
      <c r="DM37">
        <v>3.3580422401428223</v>
      </c>
      <c r="DN37">
        <v>5.4777584075927734</v>
      </c>
      <c r="DO37">
        <v>5.7426724433898926</v>
      </c>
      <c r="DP37">
        <v>6.4089107513427734</v>
      </c>
      <c r="DQ37">
        <v>6.5792093276977539</v>
      </c>
      <c r="DR37">
        <v>5.7032470703125</v>
      </c>
      <c r="DS37">
        <v>1.5887306928634644</v>
      </c>
      <c r="DT37">
        <v>1.249840259552002</v>
      </c>
      <c r="DU37">
        <v>3.0183603763580322</v>
      </c>
      <c r="DV37">
        <v>3.3100333213806152</v>
      </c>
      <c r="DW37">
        <v>2.5961387157440186</v>
      </c>
      <c r="DX37">
        <v>1.8477696180343628</v>
      </c>
      <c r="DY37">
        <v>1.5134509801864624</v>
      </c>
      <c r="DZ37">
        <v>0.78898978233337402</v>
      </c>
      <c r="EA37">
        <v>-8.5734911262989044E-2</v>
      </c>
      <c r="EB37">
        <v>-0.45187753438949585</v>
      </c>
      <c r="EC37">
        <v>-0.65332281589508057</v>
      </c>
      <c r="ED37">
        <v>-1.2566642761230469</v>
      </c>
      <c r="EE37">
        <v>-2.1893060207366943</v>
      </c>
      <c r="EF37">
        <v>-4.8682346343994141</v>
      </c>
      <c r="EG37">
        <v>-9.0256948471069336</v>
      </c>
      <c r="EH37">
        <v>-9.1151371002197266</v>
      </c>
      <c r="EI37">
        <v>-6.4347162246704102</v>
      </c>
      <c r="EJ37">
        <v>-2.1952033042907715</v>
      </c>
      <c r="EK37">
        <v>3.7131133079528809</v>
      </c>
      <c r="EL37">
        <v>5.8237247467041016</v>
      </c>
      <c r="EM37">
        <v>6.0825705528259277</v>
      </c>
      <c r="EN37">
        <v>6.7487339973449707</v>
      </c>
      <c r="EO37">
        <v>6.927159309387207</v>
      </c>
      <c r="EP37">
        <v>6.0606470108032227</v>
      </c>
      <c r="EQ37">
        <v>1.9608209133148193</v>
      </c>
      <c r="ER37">
        <v>1.6290180683135986</v>
      </c>
      <c r="ES37">
        <v>3.4034547805786133</v>
      </c>
      <c r="ET37">
        <v>3.6839468479156494</v>
      </c>
      <c r="EU37">
        <v>2.9509170055389404</v>
      </c>
      <c r="EV37">
        <v>2.1794300079345703</v>
      </c>
      <c r="EW37">
        <v>54.00628662109375</v>
      </c>
      <c r="EX37">
        <v>53.001419067382813</v>
      </c>
      <c r="EY37">
        <v>51.98431396484375</v>
      </c>
      <c r="EZ37">
        <v>51.115871429443359</v>
      </c>
      <c r="FA37">
        <v>50.417121887207031</v>
      </c>
      <c r="FB37">
        <v>49.65655517578125</v>
      </c>
      <c r="FC37">
        <v>49.136386871337891</v>
      </c>
      <c r="FD37">
        <v>50.819816589355469</v>
      </c>
      <c r="FE37">
        <v>54.848884582519531</v>
      </c>
      <c r="FF37">
        <v>58.483177185058594</v>
      </c>
      <c r="FG37">
        <v>61.655982971191406</v>
      </c>
      <c r="FH37">
        <v>64.463111877441406</v>
      </c>
      <c r="FI37">
        <v>66.680633544921875</v>
      </c>
      <c r="FJ37">
        <v>68.468841552734375</v>
      </c>
      <c r="FK37">
        <v>69.771461486816406</v>
      </c>
      <c r="FL37">
        <v>70.399131774902344</v>
      </c>
      <c r="FM37">
        <v>70.152099609375</v>
      </c>
      <c r="FN37">
        <v>69.136497497558594</v>
      </c>
      <c r="FO37">
        <v>66.891380310058594</v>
      </c>
      <c r="FP37">
        <v>63.48095703125</v>
      </c>
      <c r="FQ37">
        <v>60.406658172607422</v>
      </c>
      <c r="FR37">
        <v>58.425239562988281</v>
      </c>
      <c r="FS37">
        <v>56.856098175048828</v>
      </c>
      <c r="FT37">
        <v>55.524852752685547</v>
      </c>
      <c r="FU37">
        <v>0.21524645388126373</v>
      </c>
      <c r="FV37">
        <v>0.29417553544044495</v>
      </c>
      <c r="FW37">
        <v>0</v>
      </c>
      <c r="FX37">
        <v>0.23343390226364136</v>
      </c>
      <c r="FY37">
        <v>7</v>
      </c>
      <c r="FZ37">
        <v>16.159999847412109</v>
      </c>
      <c r="GA37">
        <v>12641.1</v>
      </c>
      <c r="GB37">
        <v>1</v>
      </c>
    </row>
    <row r="38" spans="1:184" x14ac:dyDescent="0.2">
      <c r="A38" t="s">
        <v>186</v>
      </c>
      <c r="B38" t="s">
        <v>237</v>
      </c>
      <c r="C38" t="s">
        <v>2</v>
      </c>
      <c r="D38" t="s">
        <v>202</v>
      </c>
      <c r="E38" t="s">
        <v>207</v>
      </c>
      <c r="F38" t="s">
        <v>178</v>
      </c>
      <c r="G38" t="s">
        <v>1</v>
      </c>
      <c r="H38">
        <v>17556</v>
      </c>
      <c r="I38">
        <v>12.82805061340332</v>
      </c>
      <c r="J38">
        <v>11.60654354095459</v>
      </c>
      <c r="K38">
        <v>10.895981788635254</v>
      </c>
      <c r="L38">
        <v>10.744875907897949</v>
      </c>
      <c r="M38">
        <v>11.075105667114258</v>
      </c>
      <c r="N38">
        <v>12.186655044555664</v>
      </c>
      <c r="O38">
        <v>14.395662307739258</v>
      </c>
      <c r="P38">
        <v>15.598250389099121</v>
      </c>
      <c r="Q38">
        <v>14.913366317749023</v>
      </c>
      <c r="R38">
        <v>14.840516090393066</v>
      </c>
      <c r="S38">
        <v>14.989646911621094</v>
      </c>
      <c r="T38">
        <v>15.234197616577148</v>
      </c>
      <c r="U38">
        <v>15.437365531921387</v>
      </c>
      <c r="V38">
        <v>15.234750747680664</v>
      </c>
      <c r="W38">
        <v>14.818033218383789</v>
      </c>
      <c r="X38">
        <v>14.853420257568359</v>
      </c>
      <c r="Y38">
        <v>15.249456405639648</v>
      </c>
      <c r="Z38">
        <v>16.628910064697266</v>
      </c>
      <c r="AA38">
        <v>17.93311882019043</v>
      </c>
      <c r="AB38">
        <v>19.864105224609375</v>
      </c>
      <c r="AC38">
        <v>22.231781005859375</v>
      </c>
      <c r="AD38">
        <v>21.236164093017578</v>
      </c>
      <c r="AE38">
        <v>18.456945419311523</v>
      </c>
      <c r="AF38">
        <v>15.221145629882813</v>
      </c>
      <c r="AG38">
        <v>0.19607254862785339</v>
      </c>
      <c r="AH38">
        <v>-5.9020712971687317E-2</v>
      </c>
      <c r="AI38">
        <v>-0.48431089520454407</v>
      </c>
      <c r="AJ38">
        <v>-0.56118804216384888</v>
      </c>
      <c r="AK38">
        <v>-0.509330153465271</v>
      </c>
      <c r="AL38">
        <v>-0.52414494752883911</v>
      </c>
      <c r="AM38">
        <v>-1.0536141395568848</v>
      </c>
      <c r="AN38">
        <v>-2.0157809257507324</v>
      </c>
      <c r="AO38">
        <v>-3.5517370700836182</v>
      </c>
      <c r="AP38">
        <v>-3.8046460151672363</v>
      </c>
      <c r="AQ38">
        <v>-3.0583975315093994</v>
      </c>
      <c r="AR38">
        <v>-1.4143526554107666</v>
      </c>
      <c r="AS38">
        <v>0.56699401140213013</v>
      </c>
      <c r="AT38">
        <v>1.347105860710144</v>
      </c>
      <c r="AU38">
        <v>1.4915263652801514</v>
      </c>
      <c r="AV38">
        <v>1.5474377870559692</v>
      </c>
      <c r="AW38">
        <v>1.3196175098419189</v>
      </c>
      <c r="AX38">
        <v>1.1574496030807495</v>
      </c>
      <c r="AY38">
        <v>0.31013855338096619</v>
      </c>
      <c r="AZ38">
        <v>4.8702824860811234E-2</v>
      </c>
      <c r="BA38">
        <v>0.525734543800354</v>
      </c>
      <c r="BB38">
        <v>0.51580518484115601</v>
      </c>
      <c r="BC38">
        <v>0.3968389630317688</v>
      </c>
      <c r="BD38">
        <v>0.38100624084472656</v>
      </c>
      <c r="BE38">
        <v>0.33532071113586426</v>
      </c>
      <c r="BF38">
        <v>7.648169994354248E-2</v>
      </c>
      <c r="BG38">
        <v>-0.35042628645896912</v>
      </c>
      <c r="BH38">
        <v>-0.42752858996391296</v>
      </c>
      <c r="BI38">
        <v>-0.37453889846801758</v>
      </c>
      <c r="BJ38">
        <v>-0.38521957397460938</v>
      </c>
      <c r="BK38">
        <v>-0.90364599227905273</v>
      </c>
      <c r="BL38">
        <v>-1.8555084466934204</v>
      </c>
      <c r="BM38">
        <v>-3.3879249095916748</v>
      </c>
      <c r="BN38">
        <v>-3.6373686790466309</v>
      </c>
      <c r="BO38">
        <v>-2.890129566192627</v>
      </c>
      <c r="BP38">
        <v>-1.2481306791305542</v>
      </c>
      <c r="BQ38">
        <v>0.72844916582107544</v>
      </c>
      <c r="BR38">
        <v>1.5053411722183228</v>
      </c>
      <c r="BS38">
        <v>1.6461279392242432</v>
      </c>
      <c r="BT38">
        <v>1.700664758682251</v>
      </c>
      <c r="BU38">
        <v>1.4731537103652954</v>
      </c>
      <c r="BV38">
        <v>1.3148485422134399</v>
      </c>
      <c r="BW38">
        <v>0.47130700945854187</v>
      </c>
      <c r="BX38">
        <v>0.21365988254547119</v>
      </c>
      <c r="BY38">
        <v>0.69511669874191284</v>
      </c>
      <c r="BZ38">
        <v>0.6809086799621582</v>
      </c>
      <c r="CA38">
        <v>0.55346083641052246</v>
      </c>
      <c r="CB38">
        <v>0.52798402309417725</v>
      </c>
      <c r="CC38">
        <v>0.43176358938217163</v>
      </c>
      <c r="CD38">
        <v>0.17033025622367859</v>
      </c>
      <c r="CE38">
        <v>-0.25769820809364319</v>
      </c>
      <c r="CF38">
        <v>-0.33495643734931946</v>
      </c>
      <c r="CG38">
        <v>-0.28118288516998291</v>
      </c>
      <c r="CH38">
        <v>-0.28900027275085449</v>
      </c>
      <c r="CI38">
        <v>-0.79977846145629883</v>
      </c>
      <c r="CJ38">
        <v>-1.7445042133331299</v>
      </c>
      <c r="CK38">
        <v>-3.2744691371917725</v>
      </c>
      <c r="CL38">
        <v>-3.5215129852294922</v>
      </c>
      <c r="CM38">
        <v>-2.7735879421234131</v>
      </c>
      <c r="CN38">
        <v>-1.1330057382583618</v>
      </c>
      <c r="CO38">
        <v>0.84027248620986938</v>
      </c>
      <c r="CP38">
        <v>1.6149344444274902</v>
      </c>
      <c r="CQ38">
        <v>1.7532044649124146</v>
      </c>
      <c r="CR38">
        <v>1.8067892789840698</v>
      </c>
      <c r="CS38">
        <v>1.5794923305511475</v>
      </c>
      <c r="CT38">
        <v>1.4238625764846802</v>
      </c>
      <c r="CU38">
        <v>0.58293181657791138</v>
      </c>
      <c r="CV38">
        <v>0.32790863513946533</v>
      </c>
      <c r="CW38">
        <v>0.81243026256561279</v>
      </c>
      <c r="CX38">
        <v>0.79525887966156006</v>
      </c>
      <c r="CY38">
        <v>0.66193670034408569</v>
      </c>
      <c r="CZ38">
        <v>0.62978041172027588</v>
      </c>
      <c r="DA38">
        <v>0.528206467628479</v>
      </c>
      <c r="DB38">
        <v>0.2641788125038147</v>
      </c>
      <c r="DC38">
        <v>-0.16497012972831726</v>
      </c>
      <c r="DD38">
        <v>-0.24238429963588715</v>
      </c>
      <c r="DE38">
        <v>-0.18782685697078705</v>
      </c>
      <c r="DF38">
        <v>-0.19278097152709961</v>
      </c>
      <c r="DG38">
        <v>-0.69591093063354492</v>
      </c>
      <c r="DH38">
        <v>-1.6334999799728394</v>
      </c>
      <c r="DI38">
        <v>-3.1610133647918701</v>
      </c>
      <c r="DJ38">
        <v>-3.4056572914123535</v>
      </c>
      <c r="DK38">
        <v>-2.6570463180541992</v>
      </c>
      <c r="DL38">
        <v>-1.0178807973861694</v>
      </c>
      <c r="DM38">
        <v>0.95209580659866333</v>
      </c>
      <c r="DN38">
        <v>1.7245277166366577</v>
      </c>
      <c r="DO38">
        <v>1.8602809906005859</v>
      </c>
      <c r="DP38">
        <v>1.9129137992858887</v>
      </c>
      <c r="DQ38">
        <v>1.6858309507369995</v>
      </c>
      <c r="DR38">
        <v>1.5328766107559204</v>
      </c>
      <c r="DS38">
        <v>0.6945565938949585</v>
      </c>
      <c r="DT38">
        <v>0.44215738773345947</v>
      </c>
      <c r="DU38">
        <v>0.92974382638931274</v>
      </c>
      <c r="DV38">
        <v>0.90960907936096191</v>
      </c>
      <c r="DW38">
        <v>0.77041256427764893</v>
      </c>
      <c r="DX38">
        <v>0.73157680034637451</v>
      </c>
      <c r="DY38">
        <v>0.66745465993881226</v>
      </c>
      <c r="DZ38">
        <v>0.39968124032020569</v>
      </c>
      <c r="EA38">
        <v>-3.108552098274231E-2</v>
      </c>
      <c r="EB38">
        <v>-0.10872482508420944</v>
      </c>
      <c r="EC38">
        <v>-5.3035594522953033E-2</v>
      </c>
      <c r="ED38">
        <v>-5.3855583071708679E-2</v>
      </c>
      <c r="EE38">
        <v>-0.54594272375106812</v>
      </c>
      <c r="EF38">
        <v>-1.4732275009155273</v>
      </c>
      <c r="EG38">
        <v>-2.9972012042999268</v>
      </c>
      <c r="EH38">
        <v>-3.238379955291748</v>
      </c>
      <c r="EI38">
        <v>-2.4887783527374268</v>
      </c>
      <c r="EJ38">
        <v>-0.85165882110595703</v>
      </c>
      <c r="EK38">
        <v>1.1135509014129639</v>
      </c>
      <c r="EL38">
        <v>1.8827630281448364</v>
      </c>
      <c r="EM38">
        <v>2.0148825645446777</v>
      </c>
      <c r="EN38">
        <v>2.06614089012146</v>
      </c>
      <c r="EO38">
        <v>1.839367151260376</v>
      </c>
      <c r="EP38">
        <v>1.6902755498886108</v>
      </c>
      <c r="EQ38">
        <v>0.85572510957717896</v>
      </c>
      <c r="ER38">
        <v>0.60711443424224854</v>
      </c>
      <c r="ES38">
        <v>1.0991259813308716</v>
      </c>
      <c r="ET38">
        <v>1.0747125148773193</v>
      </c>
      <c r="EU38">
        <v>0.92703443765640259</v>
      </c>
      <c r="EV38">
        <v>0.8785545825958252</v>
      </c>
      <c r="EW38">
        <v>54.482662200927734</v>
      </c>
      <c r="EX38">
        <v>53.626468658447266</v>
      </c>
      <c r="EY38">
        <v>52.827320098876953</v>
      </c>
      <c r="EZ38">
        <v>52.094066619873047</v>
      </c>
      <c r="FA38">
        <v>51.533359527587891</v>
      </c>
      <c r="FB38">
        <v>51.02447509765625</v>
      </c>
      <c r="FC38">
        <v>50.873973846435547</v>
      </c>
      <c r="FD38">
        <v>52.393718719482422</v>
      </c>
      <c r="FE38">
        <v>55.870700836181641</v>
      </c>
      <c r="FF38">
        <v>59.047439575195313</v>
      </c>
      <c r="FG38">
        <v>61.891571044921875</v>
      </c>
      <c r="FH38">
        <v>64.408203125</v>
      </c>
      <c r="FI38">
        <v>66.4952392578125</v>
      </c>
      <c r="FJ38">
        <v>68.047981262207031</v>
      </c>
      <c r="FK38">
        <v>69.15716552734375</v>
      </c>
      <c r="FL38">
        <v>69.451087951660156</v>
      </c>
      <c r="FM38">
        <v>68.98236083984375</v>
      </c>
      <c r="FN38">
        <v>67.640151977539063</v>
      </c>
      <c r="FO38">
        <v>65.313400268554688</v>
      </c>
      <c r="FP38">
        <v>62.138671875</v>
      </c>
      <c r="FQ38">
        <v>59.481349945068359</v>
      </c>
      <c r="FR38">
        <v>58.004100799560547</v>
      </c>
      <c r="FS38">
        <v>56.847526550292969</v>
      </c>
      <c r="FT38">
        <v>55.761543273925781</v>
      </c>
      <c r="FU38">
        <v>9.359433501958847E-2</v>
      </c>
      <c r="FV38">
        <v>0.13215884566307068</v>
      </c>
      <c r="FW38">
        <v>0</v>
      </c>
      <c r="FX38">
        <v>0.10057183355093002</v>
      </c>
      <c r="FY38">
        <v>7</v>
      </c>
      <c r="FZ38">
        <v>16.159999847412109</v>
      </c>
      <c r="GA38">
        <v>4461.7</v>
      </c>
      <c r="GB38">
        <v>1</v>
      </c>
    </row>
    <row r="39" spans="1:184" x14ac:dyDescent="0.2">
      <c r="A39" t="s">
        <v>186</v>
      </c>
      <c r="B39" t="s">
        <v>237</v>
      </c>
      <c r="C39" t="s">
        <v>2</v>
      </c>
      <c r="D39" t="s">
        <v>202</v>
      </c>
      <c r="E39" t="s">
        <v>207</v>
      </c>
      <c r="F39" t="s">
        <v>179</v>
      </c>
      <c r="G39" t="s">
        <v>1</v>
      </c>
      <c r="H39">
        <v>2990</v>
      </c>
      <c r="I39">
        <v>2.3492565155029297</v>
      </c>
      <c r="J39">
        <v>2.2145874500274658</v>
      </c>
      <c r="K39">
        <v>2.1369931697845459</v>
      </c>
      <c r="L39">
        <v>2.214949369430542</v>
      </c>
      <c r="M39">
        <v>2.3767259120941162</v>
      </c>
      <c r="N39">
        <v>2.6668694019317627</v>
      </c>
      <c r="O39">
        <v>3.2486321926116943</v>
      </c>
      <c r="P39">
        <v>3.4227707386016846</v>
      </c>
      <c r="Q39">
        <v>3.3490886688232422</v>
      </c>
      <c r="R39">
        <v>3.3721387386322021</v>
      </c>
      <c r="S39">
        <v>3.3476643562316895</v>
      </c>
      <c r="T39">
        <v>3.2001585960388184</v>
      </c>
      <c r="U39">
        <v>3.0393726825714111</v>
      </c>
      <c r="V39">
        <v>2.9370682239532471</v>
      </c>
      <c r="W39">
        <v>2.7893311977386475</v>
      </c>
      <c r="X39">
        <v>2.922431468963623</v>
      </c>
      <c r="Y39">
        <v>3.2136135101318359</v>
      </c>
      <c r="Z39">
        <v>3.5347719192504883</v>
      </c>
      <c r="AA39">
        <v>3.7401301860809326</v>
      </c>
      <c r="AB39">
        <v>3.961759090423584</v>
      </c>
      <c r="AC39">
        <v>4.2422528266906738</v>
      </c>
      <c r="AD39">
        <v>3.9567060470581055</v>
      </c>
      <c r="AE39">
        <v>3.3558502197265625</v>
      </c>
      <c r="AF39">
        <v>2.7287757396697998</v>
      </c>
      <c r="AG39">
        <v>-0.20330238342285156</v>
      </c>
      <c r="AH39">
        <v>-0.25763073563575745</v>
      </c>
      <c r="AI39">
        <v>-0.3175087571144104</v>
      </c>
      <c r="AJ39">
        <v>-0.39328968524932861</v>
      </c>
      <c r="AK39">
        <v>-0.42965015769004822</v>
      </c>
      <c r="AL39">
        <v>-0.69724363088607788</v>
      </c>
      <c r="AM39">
        <v>-0.6581038236618042</v>
      </c>
      <c r="AN39">
        <v>-0.76384246349334717</v>
      </c>
      <c r="AO39">
        <v>-0.92468523979187012</v>
      </c>
      <c r="AP39">
        <v>-0.8201935887336731</v>
      </c>
      <c r="AQ39">
        <v>-0.45862951874732971</v>
      </c>
      <c r="AR39">
        <v>-4.7316461801528931E-2</v>
      </c>
      <c r="AS39">
        <v>0.24683824181556702</v>
      </c>
      <c r="AT39">
        <v>0.33818218111991882</v>
      </c>
      <c r="AU39">
        <v>0.19910579919815063</v>
      </c>
      <c r="AV39">
        <v>0.24766716361045837</v>
      </c>
      <c r="AW39">
        <v>0.34983682632446289</v>
      </c>
      <c r="AX39">
        <v>0.30122017860412598</v>
      </c>
      <c r="AY39">
        <v>9.222700446844101E-2</v>
      </c>
      <c r="AZ39">
        <v>5.2518773823976517E-2</v>
      </c>
      <c r="BA39">
        <v>6.2077146023511887E-2</v>
      </c>
      <c r="BB39">
        <v>2.8260862454771996E-2</v>
      </c>
      <c r="BC39">
        <v>-7.0938626304268837E-3</v>
      </c>
      <c r="BD39">
        <v>-0.13438208401203156</v>
      </c>
      <c r="BE39">
        <v>-0.10679426789283752</v>
      </c>
      <c r="BF39">
        <v>-0.16037522256374359</v>
      </c>
      <c r="BG39">
        <v>-0.22016309201717377</v>
      </c>
      <c r="BH39">
        <v>-0.29342731833457947</v>
      </c>
      <c r="BI39">
        <v>-0.32543072104454041</v>
      </c>
      <c r="BJ39">
        <v>-0.58673334121704102</v>
      </c>
      <c r="BK39">
        <v>-0.54231882095336914</v>
      </c>
      <c r="BL39">
        <v>-0.6420975923538208</v>
      </c>
      <c r="BM39">
        <v>-0.80200821161270142</v>
      </c>
      <c r="BN39">
        <v>-0.6953580379486084</v>
      </c>
      <c r="BO39">
        <v>-0.33586987853050232</v>
      </c>
      <c r="BP39">
        <v>6.9195792078971863E-2</v>
      </c>
      <c r="BQ39">
        <v>0.35672926902770996</v>
      </c>
      <c r="BR39">
        <v>0.44572514295578003</v>
      </c>
      <c r="BS39">
        <v>0.30510377883911133</v>
      </c>
      <c r="BT39">
        <v>0.35561493039131165</v>
      </c>
      <c r="BU39">
        <v>0.46097078919410706</v>
      </c>
      <c r="BV39">
        <v>0.41531315445899963</v>
      </c>
      <c r="BW39">
        <v>0.21009877324104309</v>
      </c>
      <c r="BX39">
        <v>0.17052602767944336</v>
      </c>
      <c r="BY39">
        <v>0.18134306371212006</v>
      </c>
      <c r="BZ39">
        <v>0.14520294964313507</v>
      </c>
      <c r="CA39">
        <v>0.10354983806610107</v>
      </c>
      <c r="CB39">
        <v>-3.2353885471820831E-2</v>
      </c>
      <c r="CC39">
        <v>-3.9953041821718216E-2</v>
      </c>
      <c r="CD39">
        <v>-9.3016356229782104E-2</v>
      </c>
      <c r="CE39">
        <v>-0.15274178981781006</v>
      </c>
      <c r="CF39">
        <v>-0.22426293790340424</v>
      </c>
      <c r="CG39">
        <v>-0.2532486617565155</v>
      </c>
      <c r="CH39">
        <v>-0.51019424200057983</v>
      </c>
      <c r="CI39">
        <v>-0.46212649345397949</v>
      </c>
      <c r="CJ39">
        <v>-0.5577775239944458</v>
      </c>
      <c r="CK39">
        <v>-0.71704250574111938</v>
      </c>
      <c r="CL39">
        <v>-0.60889732837677002</v>
      </c>
      <c r="CM39">
        <v>-0.25084695219993591</v>
      </c>
      <c r="CN39">
        <v>0.14989182353019714</v>
      </c>
      <c r="CO39">
        <v>0.43283945322036743</v>
      </c>
      <c r="CP39">
        <v>0.52020907402038574</v>
      </c>
      <c r="CQ39">
        <v>0.37851765751838684</v>
      </c>
      <c r="CR39">
        <v>0.4303792417049408</v>
      </c>
      <c r="CS39">
        <v>0.53794181346893311</v>
      </c>
      <c r="CT39">
        <v>0.49433359503746033</v>
      </c>
      <c r="CU39">
        <v>0.29173639416694641</v>
      </c>
      <c r="CV39">
        <v>0.25225749611854553</v>
      </c>
      <c r="CW39">
        <v>0.26394626498222351</v>
      </c>
      <c r="CX39">
        <v>0.22619669139385223</v>
      </c>
      <c r="CY39">
        <v>0.18018132448196411</v>
      </c>
      <c r="CZ39">
        <v>3.8310535252094269E-2</v>
      </c>
      <c r="DA39">
        <v>2.6888182386755943E-2</v>
      </c>
      <c r="DB39">
        <v>-2.5657489895820618E-2</v>
      </c>
      <c r="DC39">
        <v>-8.532048761844635E-2</v>
      </c>
      <c r="DD39">
        <v>-0.1550985723733902</v>
      </c>
      <c r="DE39">
        <v>-0.1810666024684906</v>
      </c>
      <c r="DF39">
        <v>-0.43365514278411865</v>
      </c>
      <c r="DG39">
        <v>-0.38193413615226746</v>
      </c>
      <c r="DH39">
        <v>-0.47345742583274841</v>
      </c>
      <c r="DI39">
        <v>-0.63207679986953735</v>
      </c>
      <c r="DJ39">
        <v>-0.52243661880493164</v>
      </c>
      <c r="DK39">
        <v>-0.16582401096820831</v>
      </c>
      <c r="DL39">
        <v>0.23058785498142242</v>
      </c>
      <c r="DM39">
        <v>0.5089496374130249</v>
      </c>
      <c r="DN39">
        <v>0.59469300508499146</v>
      </c>
      <c r="DO39">
        <v>0.45193153619766235</v>
      </c>
      <c r="DP39">
        <v>0.50514352321624756</v>
      </c>
      <c r="DQ39">
        <v>0.61491286754608154</v>
      </c>
      <c r="DR39">
        <v>0.57335400581359863</v>
      </c>
      <c r="DS39">
        <v>0.37337401509284973</v>
      </c>
      <c r="DT39">
        <v>0.33398896455764771</v>
      </c>
      <c r="DU39">
        <v>0.34654948115348816</v>
      </c>
      <c r="DV39">
        <v>0.3071904182434082</v>
      </c>
      <c r="DW39">
        <v>0.25681281089782715</v>
      </c>
      <c r="DX39">
        <v>0.10897495597600937</v>
      </c>
      <c r="DY39">
        <v>0.12339629232883453</v>
      </c>
      <c r="DZ39">
        <v>7.159801572561264E-2</v>
      </c>
      <c r="EA39">
        <v>1.2025162577629089E-2</v>
      </c>
      <c r="EB39">
        <v>-5.5236201733350754E-2</v>
      </c>
      <c r="EC39">
        <v>-7.6847180724143982E-2</v>
      </c>
      <c r="ED39">
        <v>-0.32314488291740417</v>
      </c>
      <c r="EE39">
        <v>-0.2661491334438324</v>
      </c>
      <c r="EF39">
        <v>-0.35171261429786682</v>
      </c>
      <c r="EG39">
        <v>-0.50939977169036865</v>
      </c>
      <c r="EH39">
        <v>-0.39760106801986694</v>
      </c>
      <c r="EI39">
        <v>-4.306439682841301E-2</v>
      </c>
      <c r="EJ39">
        <v>0.34710010886192322</v>
      </c>
      <c r="EK39">
        <v>0.61884069442749023</v>
      </c>
      <c r="EL39">
        <v>0.70223593711853027</v>
      </c>
      <c r="EM39">
        <v>0.55792951583862305</v>
      </c>
      <c r="EN39">
        <v>0.61309128999710083</v>
      </c>
      <c r="EO39">
        <v>0.72604680061340332</v>
      </c>
      <c r="EP39">
        <v>0.68744701147079468</v>
      </c>
      <c r="EQ39">
        <v>0.49124577641487122</v>
      </c>
      <c r="ER39">
        <v>0.45199620723724365</v>
      </c>
      <c r="ES39">
        <v>0.46581539511680603</v>
      </c>
      <c r="ET39">
        <v>0.42413252592086792</v>
      </c>
      <c r="EU39">
        <v>0.36745652556419373</v>
      </c>
      <c r="EV39">
        <v>0.21100315451622009</v>
      </c>
      <c r="EW39">
        <v>62.190860748291016</v>
      </c>
      <c r="EX39">
        <v>60.210456848144531</v>
      </c>
      <c r="EY39">
        <v>58.293609619140625</v>
      </c>
      <c r="EZ39">
        <v>56.807651519775391</v>
      </c>
      <c r="FA39">
        <v>55.804271697998047</v>
      </c>
      <c r="FB39">
        <v>54.628837585449219</v>
      </c>
      <c r="FC39">
        <v>53.996417999267578</v>
      </c>
      <c r="FD39">
        <v>55.607528686523438</v>
      </c>
      <c r="FE39">
        <v>58.758922576904297</v>
      </c>
      <c r="FF39">
        <v>62.407909393310547</v>
      </c>
      <c r="FG39">
        <v>65.962875366210938</v>
      </c>
      <c r="FH39">
        <v>68.991226196289063</v>
      </c>
      <c r="FI39">
        <v>71.503929138183594</v>
      </c>
      <c r="FJ39">
        <v>73.757736206054688</v>
      </c>
      <c r="FK39">
        <v>75.7996826171875</v>
      </c>
      <c r="FL39">
        <v>77.3475341796875</v>
      </c>
      <c r="FM39">
        <v>78.192092895507813</v>
      </c>
      <c r="FN39">
        <v>77.836509704589844</v>
      </c>
      <c r="FO39">
        <v>76.234931945800781</v>
      </c>
      <c r="FP39">
        <v>73.959915161132813</v>
      </c>
      <c r="FQ39">
        <v>71.638114929199219</v>
      </c>
      <c r="FR39">
        <v>69.591171264648438</v>
      </c>
      <c r="FS39">
        <v>67.391975402832031</v>
      </c>
      <c r="FT39">
        <v>65.280586242675781</v>
      </c>
      <c r="FU39">
        <v>6.778128445148468E-2</v>
      </c>
      <c r="FV39">
        <v>9.2705808579921722E-2</v>
      </c>
      <c r="FW39">
        <v>0</v>
      </c>
      <c r="FX39">
        <v>7.346314936876297E-2</v>
      </c>
      <c r="FY39">
        <v>7</v>
      </c>
      <c r="FZ39">
        <v>7.190000057220459</v>
      </c>
      <c r="GA39">
        <v>835.32</v>
      </c>
      <c r="GB39">
        <v>1</v>
      </c>
    </row>
    <row r="40" spans="1:184" x14ac:dyDescent="0.2">
      <c r="A40" t="s">
        <v>186</v>
      </c>
      <c r="B40" t="s">
        <v>237</v>
      </c>
      <c r="C40" t="s">
        <v>2</v>
      </c>
      <c r="D40" t="s">
        <v>202</v>
      </c>
      <c r="E40" t="s">
        <v>207</v>
      </c>
      <c r="F40" t="s">
        <v>180</v>
      </c>
      <c r="G40" t="s">
        <v>1</v>
      </c>
      <c r="H40">
        <v>3333</v>
      </c>
      <c r="I40">
        <v>2.5592055320739746</v>
      </c>
      <c r="J40">
        <v>2.3346726894378662</v>
      </c>
      <c r="K40">
        <v>2.241396427154541</v>
      </c>
      <c r="L40">
        <v>2.2230682373046875</v>
      </c>
      <c r="M40">
        <v>2.3624765872955322</v>
      </c>
      <c r="N40">
        <v>2.8219950199127197</v>
      </c>
      <c r="O40">
        <v>3.7970461845397949</v>
      </c>
      <c r="P40">
        <v>4.5051517486572266</v>
      </c>
      <c r="Q40">
        <v>4.0647578239440918</v>
      </c>
      <c r="R40">
        <v>3.7484033107757568</v>
      </c>
      <c r="S40">
        <v>3.5474534034729004</v>
      </c>
      <c r="T40">
        <v>3.3967759609222412</v>
      </c>
      <c r="U40">
        <v>3.295480489730835</v>
      </c>
      <c r="V40">
        <v>3.1533157825469971</v>
      </c>
      <c r="W40">
        <v>3.1073062419891357</v>
      </c>
      <c r="X40">
        <v>3.1995522975921631</v>
      </c>
      <c r="Y40">
        <v>3.4770040512084961</v>
      </c>
      <c r="Z40">
        <v>3.8185760974884033</v>
      </c>
      <c r="AA40">
        <v>4.1258764266967773</v>
      </c>
      <c r="AB40">
        <v>4.3875951766967773</v>
      </c>
      <c r="AC40">
        <v>4.609306812286377</v>
      </c>
      <c r="AD40">
        <v>4.3591456413269043</v>
      </c>
      <c r="AE40">
        <v>3.7526683807373047</v>
      </c>
      <c r="AF40">
        <v>3.0202722549438477</v>
      </c>
      <c r="AG40">
        <v>-0.15146477520465851</v>
      </c>
      <c r="AH40">
        <v>-0.1848515123128891</v>
      </c>
      <c r="AI40">
        <v>-0.22707793116569519</v>
      </c>
      <c r="AJ40">
        <v>-0.27192872762680054</v>
      </c>
      <c r="AK40">
        <v>-0.36872163414955139</v>
      </c>
      <c r="AL40">
        <v>-0.37797066569328308</v>
      </c>
      <c r="AM40">
        <v>-0.46442857384681702</v>
      </c>
      <c r="AN40">
        <v>-0.3516366183757782</v>
      </c>
      <c r="AO40">
        <v>-0.44833308458328247</v>
      </c>
      <c r="AP40">
        <v>-0.48262658715248108</v>
      </c>
      <c r="AQ40">
        <v>-0.43477007746696472</v>
      </c>
      <c r="AR40">
        <v>-0.23680983483791351</v>
      </c>
      <c r="AS40">
        <v>0.13964453339576721</v>
      </c>
      <c r="AT40">
        <v>0.28911855816841125</v>
      </c>
      <c r="AU40">
        <v>0.32100066542625427</v>
      </c>
      <c r="AV40">
        <v>0.44028452038764954</v>
      </c>
      <c r="AW40">
        <v>0.47430163621902466</v>
      </c>
      <c r="AX40">
        <v>0.30713886022567749</v>
      </c>
      <c r="AY40">
        <v>-0.51216679811477661</v>
      </c>
      <c r="AZ40">
        <v>-0.50695496797561646</v>
      </c>
      <c r="BA40">
        <v>-0.32128286361694336</v>
      </c>
      <c r="BB40">
        <v>-5.2107885479927063E-2</v>
      </c>
      <c r="BC40">
        <v>-3.7513438612222672E-2</v>
      </c>
      <c r="BD40">
        <v>-0.13379378616809845</v>
      </c>
      <c r="BE40">
        <v>-3.3586069941520691E-2</v>
      </c>
      <c r="BF40">
        <v>-6.9784387946128845E-2</v>
      </c>
      <c r="BG40">
        <v>-0.11174523085355759</v>
      </c>
      <c r="BH40">
        <v>-0.15604637563228607</v>
      </c>
      <c r="BI40">
        <v>-0.25053143501281738</v>
      </c>
      <c r="BJ40">
        <v>-0.25328329205513</v>
      </c>
      <c r="BK40">
        <v>-0.32708510756492615</v>
      </c>
      <c r="BL40">
        <v>-0.20686888694763184</v>
      </c>
      <c r="BM40">
        <v>-0.30796068906784058</v>
      </c>
      <c r="BN40">
        <v>-0.34830671548843384</v>
      </c>
      <c r="BO40">
        <v>-0.3023020327091217</v>
      </c>
      <c r="BP40">
        <v>-0.1086365282535553</v>
      </c>
      <c r="BQ40">
        <v>0.25996717810630798</v>
      </c>
      <c r="BR40">
        <v>0.40493965148925781</v>
      </c>
      <c r="BS40">
        <v>0.43581163883209229</v>
      </c>
      <c r="BT40">
        <v>0.55393683910369873</v>
      </c>
      <c r="BU40">
        <v>0.59265822172164917</v>
      </c>
      <c r="BV40">
        <v>0.43015763163566589</v>
      </c>
      <c r="BW40">
        <v>-0.378175288438797</v>
      </c>
      <c r="BX40">
        <v>-0.3685276210308075</v>
      </c>
      <c r="BY40">
        <v>-0.18182031810283661</v>
      </c>
      <c r="BZ40">
        <v>8.3068057894706726E-2</v>
      </c>
      <c r="CA40">
        <v>9.1973483562469482E-2</v>
      </c>
      <c r="CB40">
        <v>-1.0413188487291336E-2</v>
      </c>
      <c r="CC40">
        <v>4.8056360334157944E-2</v>
      </c>
      <c r="CD40">
        <v>9.9107613787055016E-3</v>
      </c>
      <c r="CE40">
        <v>-3.1866151839494705E-2</v>
      </c>
      <c r="CF40">
        <v>-7.5786598026752472E-2</v>
      </c>
      <c r="CG40">
        <v>-0.16867324709892273</v>
      </c>
      <c r="CH40">
        <v>-0.16692522168159485</v>
      </c>
      <c r="CI40">
        <v>-0.2319614440202713</v>
      </c>
      <c r="CJ40">
        <v>-0.10660320520401001</v>
      </c>
      <c r="CK40">
        <v>-0.21073921024799347</v>
      </c>
      <c r="CL40">
        <v>-0.25527715682983398</v>
      </c>
      <c r="CM40">
        <v>-0.21055507659912109</v>
      </c>
      <c r="CN40">
        <v>-1.986408419907093E-2</v>
      </c>
      <c r="CO40">
        <v>0.34330227971076965</v>
      </c>
      <c r="CP40">
        <v>0.48515701293945313</v>
      </c>
      <c r="CQ40">
        <v>0.51532936096191406</v>
      </c>
      <c r="CR40">
        <v>0.63265204429626465</v>
      </c>
      <c r="CS40">
        <v>0.67463165521621704</v>
      </c>
      <c r="CT40">
        <v>0.51536005735397339</v>
      </c>
      <c r="CU40">
        <v>-0.28537321090698242</v>
      </c>
      <c r="CV40">
        <v>-0.27265328168869019</v>
      </c>
      <c r="CW40">
        <v>-8.5228994488716125E-2</v>
      </c>
      <c r="CX40">
        <v>0.17669050395488739</v>
      </c>
      <c r="CY40">
        <v>0.18165573477745056</v>
      </c>
      <c r="CZ40">
        <v>7.503984123468399E-2</v>
      </c>
      <c r="DA40">
        <v>0.12969879806041718</v>
      </c>
      <c r="DB40">
        <v>8.9605905115604401E-2</v>
      </c>
      <c r="DC40">
        <v>4.8012923449277878E-2</v>
      </c>
      <c r="DD40">
        <v>4.4731767848134041E-3</v>
      </c>
      <c r="DE40">
        <v>-8.6815066635608673E-2</v>
      </c>
      <c r="DF40">
        <v>-8.0567136406898499E-2</v>
      </c>
      <c r="DG40">
        <v>-0.13683778047561646</v>
      </c>
      <c r="DH40">
        <v>-6.3375206664204597E-3</v>
      </c>
      <c r="DI40">
        <v>-0.11351772397756577</v>
      </c>
      <c r="DJ40">
        <v>-0.16224761307239532</v>
      </c>
      <c r="DK40">
        <v>-0.11880811303853989</v>
      </c>
      <c r="DL40">
        <v>6.8908363580703735E-2</v>
      </c>
      <c r="DM40">
        <v>0.42663738131523132</v>
      </c>
      <c r="DN40">
        <v>0.56537437438964844</v>
      </c>
      <c r="DO40">
        <v>0.59484708309173584</v>
      </c>
      <c r="DP40">
        <v>0.71136724948883057</v>
      </c>
      <c r="DQ40">
        <v>0.75660508871078491</v>
      </c>
      <c r="DR40">
        <v>0.6005624532699585</v>
      </c>
      <c r="DS40">
        <v>-0.19257111847400665</v>
      </c>
      <c r="DT40">
        <v>-0.17677894234657288</v>
      </c>
      <c r="DU40">
        <v>1.1362330988049507E-2</v>
      </c>
      <c r="DV40">
        <v>0.27031296491622925</v>
      </c>
      <c r="DW40">
        <v>0.27133798599243164</v>
      </c>
      <c r="DX40">
        <v>0.16049286723136902</v>
      </c>
      <c r="DY40">
        <v>0.2475774884223938</v>
      </c>
      <c r="DZ40">
        <v>0.20467303693294525</v>
      </c>
      <c r="EA40">
        <v>0.16334562003612518</v>
      </c>
      <c r="EB40">
        <v>0.12035554647445679</v>
      </c>
      <c r="EC40">
        <v>3.1375143676996231E-2</v>
      </c>
      <c r="ED40">
        <v>4.4120218604803085E-2</v>
      </c>
      <c r="EE40">
        <v>5.0569034647196531E-4</v>
      </c>
      <c r="EF40">
        <v>0.13843020796775818</v>
      </c>
      <c r="EG40">
        <v>2.6854656636714935E-2</v>
      </c>
      <c r="EH40">
        <v>-2.7927722781896591E-2</v>
      </c>
      <c r="EI40">
        <v>1.3659936375916004E-2</v>
      </c>
      <c r="EJ40">
        <v>0.19708167016506195</v>
      </c>
      <c r="EK40">
        <v>0.54695999622344971</v>
      </c>
      <c r="EL40">
        <v>0.68119549751281738</v>
      </c>
      <c r="EM40">
        <v>0.70965808629989624</v>
      </c>
      <c r="EN40">
        <v>0.82501959800720215</v>
      </c>
      <c r="EO40">
        <v>0.87496167421340942</v>
      </c>
      <c r="EP40">
        <v>0.72358125448226929</v>
      </c>
      <c r="EQ40">
        <v>-5.8579638600349426E-2</v>
      </c>
      <c r="ER40">
        <v>-3.8351614028215408E-2</v>
      </c>
      <c r="ES40">
        <v>0.15082485973834991</v>
      </c>
      <c r="ET40">
        <v>0.40548890829086304</v>
      </c>
      <c r="EU40">
        <v>0.4008249044418335</v>
      </c>
      <c r="EV40">
        <v>0.28387346863746643</v>
      </c>
      <c r="EW40">
        <v>47.730262756347656</v>
      </c>
      <c r="EX40">
        <v>46.633785247802734</v>
      </c>
      <c r="EY40">
        <v>45.671207427978516</v>
      </c>
      <c r="EZ40">
        <v>45.025485992431641</v>
      </c>
      <c r="FA40">
        <v>44.743019104003906</v>
      </c>
      <c r="FB40">
        <v>44.325275421142578</v>
      </c>
      <c r="FC40">
        <v>44.006095886230469</v>
      </c>
      <c r="FD40">
        <v>45.049247741699219</v>
      </c>
      <c r="FE40">
        <v>48.138027191162109</v>
      </c>
      <c r="FF40">
        <v>51.163345336914063</v>
      </c>
      <c r="FG40">
        <v>54.504268646240234</v>
      </c>
      <c r="FH40">
        <v>57.185798645019531</v>
      </c>
      <c r="FI40">
        <v>59.485584259033203</v>
      </c>
      <c r="FJ40">
        <v>60.93670654296875</v>
      </c>
      <c r="FK40">
        <v>61.871673583984375</v>
      </c>
      <c r="FL40">
        <v>62.079929351806641</v>
      </c>
      <c r="FM40">
        <v>61.317611694335938</v>
      </c>
      <c r="FN40">
        <v>60.030113220214844</v>
      </c>
      <c r="FO40">
        <v>57.863178253173828</v>
      </c>
      <c r="FP40">
        <v>55.7882080078125</v>
      </c>
      <c r="FQ40">
        <v>53.512836456298828</v>
      </c>
      <c r="FR40">
        <v>51.577049255371094</v>
      </c>
      <c r="FS40">
        <v>50.282249450683594</v>
      </c>
      <c r="FT40">
        <v>49.199241638183594</v>
      </c>
      <c r="FU40">
        <v>7.6939299702644348E-2</v>
      </c>
      <c r="FV40">
        <v>9.9610112607479095E-2</v>
      </c>
      <c r="FW40">
        <v>0</v>
      </c>
      <c r="FX40">
        <v>8.4539517760276794E-2</v>
      </c>
      <c r="FY40">
        <v>7</v>
      </c>
      <c r="FZ40">
        <v>7.440000057220459</v>
      </c>
      <c r="GA40">
        <v>754.78</v>
      </c>
      <c r="GB40">
        <v>1</v>
      </c>
    </row>
    <row r="41" spans="1:184" x14ac:dyDescent="0.2">
      <c r="A41" t="s">
        <v>186</v>
      </c>
      <c r="B41" t="s">
        <v>237</v>
      </c>
      <c r="C41" t="s">
        <v>2</v>
      </c>
      <c r="D41" t="s">
        <v>202</v>
      </c>
      <c r="E41" t="s">
        <v>207</v>
      </c>
      <c r="F41" t="s">
        <v>181</v>
      </c>
      <c r="G41" t="s">
        <v>1</v>
      </c>
      <c r="H41">
        <v>1099</v>
      </c>
      <c r="I41">
        <v>0.80840027332305908</v>
      </c>
      <c r="J41">
        <v>0.74321526288986206</v>
      </c>
      <c r="K41">
        <v>0.68744981288909912</v>
      </c>
      <c r="L41">
        <v>0.69533783197402954</v>
      </c>
      <c r="M41">
        <v>0.73005813360214233</v>
      </c>
      <c r="N41">
        <v>0.8517000675201416</v>
      </c>
      <c r="O41">
        <v>1.0203374624252319</v>
      </c>
      <c r="P41">
        <v>1.0283758640289307</v>
      </c>
      <c r="Q41">
        <v>0.97984474897384644</v>
      </c>
      <c r="R41">
        <v>0.94200652837753296</v>
      </c>
      <c r="S41">
        <v>0.95827800035476685</v>
      </c>
      <c r="T41">
        <v>0.90112316608428955</v>
      </c>
      <c r="U41">
        <v>0.89979565143585205</v>
      </c>
      <c r="V41">
        <v>0.9143986701965332</v>
      </c>
      <c r="W41">
        <v>0.94941389560699463</v>
      </c>
      <c r="X41">
        <v>1.0391253232955933</v>
      </c>
      <c r="Y41">
        <v>1.1207829713821411</v>
      </c>
      <c r="Z41">
        <v>1.236732006072998</v>
      </c>
      <c r="AA41">
        <v>1.3407185077667236</v>
      </c>
      <c r="AB41">
        <v>1.3899215459823608</v>
      </c>
      <c r="AC41">
        <v>1.4781419038772583</v>
      </c>
      <c r="AD41">
        <v>1.3694561719894409</v>
      </c>
      <c r="AE41">
        <v>1.1750952005386353</v>
      </c>
      <c r="AF41">
        <v>0.95558810234069824</v>
      </c>
      <c r="AG41">
        <v>-0.11366946250200272</v>
      </c>
      <c r="AH41">
        <v>-0.13202975690364838</v>
      </c>
      <c r="AI41">
        <v>-0.17267809808254242</v>
      </c>
      <c r="AJ41">
        <v>-0.17324568331241608</v>
      </c>
      <c r="AK41">
        <v>-0.13632465898990631</v>
      </c>
      <c r="AL41">
        <v>-9.3279421329498291E-2</v>
      </c>
      <c r="AM41">
        <v>-9.1551385819911957E-2</v>
      </c>
      <c r="AN41">
        <v>-0.24037234485149384</v>
      </c>
      <c r="AO41">
        <v>-0.37102475762367249</v>
      </c>
      <c r="AP41">
        <v>-0.41050031781196594</v>
      </c>
      <c r="AQ41">
        <v>-0.29622179269790649</v>
      </c>
      <c r="AR41">
        <v>-0.27263101935386658</v>
      </c>
      <c r="AS41">
        <v>-0.18274693191051483</v>
      </c>
      <c r="AT41">
        <v>-0.13849744200706482</v>
      </c>
      <c r="AU41">
        <v>-0.11264264583587646</v>
      </c>
      <c r="AV41">
        <v>-3.3241473138332367E-2</v>
      </c>
      <c r="AW41">
        <v>9.3323150649666786E-3</v>
      </c>
      <c r="AX41">
        <v>2.2136777639389038E-2</v>
      </c>
      <c r="AY41">
        <v>-5.8770240284502506E-3</v>
      </c>
      <c r="AZ41">
        <v>-4.6594604849815369E-2</v>
      </c>
      <c r="BA41">
        <v>-1.299704541452229E-3</v>
      </c>
      <c r="BB41">
        <v>-1.6012415289878845E-2</v>
      </c>
      <c r="BC41">
        <v>-4.2272958904504776E-2</v>
      </c>
      <c r="BD41">
        <v>-6.769300252199173E-2</v>
      </c>
      <c r="BE41">
        <v>-4.3428607285022736E-2</v>
      </c>
      <c r="BF41">
        <v>-6.458098441362381E-2</v>
      </c>
      <c r="BG41">
        <v>-0.10765609890222549</v>
      </c>
      <c r="BH41">
        <v>-0.10731308907270432</v>
      </c>
      <c r="BI41">
        <v>-6.8860486149787903E-2</v>
      </c>
      <c r="BJ41">
        <v>-2.2573761641979218E-2</v>
      </c>
      <c r="BK41">
        <v>-1.5526940114796162E-2</v>
      </c>
      <c r="BL41">
        <v>-0.16174037754535675</v>
      </c>
      <c r="BM41">
        <v>-0.29032465815544128</v>
      </c>
      <c r="BN41">
        <v>-0.32929286360740662</v>
      </c>
      <c r="BO41">
        <v>-0.21459566056728363</v>
      </c>
      <c r="BP41">
        <v>-0.19348856806755066</v>
      </c>
      <c r="BQ41">
        <v>-0.10616859048604965</v>
      </c>
      <c r="BR41">
        <v>-6.1948876827955246E-2</v>
      </c>
      <c r="BS41">
        <v>-3.4562427550554276E-2</v>
      </c>
      <c r="BT41">
        <v>4.5848622918128967E-2</v>
      </c>
      <c r="BU41">
        <v>8.9367374777793884E-2</v>
      </c>
      <c r="BV41">
        <v>0.10429647564888</v>
      </c>
      <c r="BW41">
        <v>7.8465431928634644E-2</v>
      </c>
      <c r="BX41">
        <v>3.8995102047920227E-2</v>
      </c>
      <c r="BY41">
        <v>8.5386253893375397E-2</v>
      </c>
      <c r="BZ41">
        <v>6.8457230925559998E-2</v>
      </c>
      <c r="CA41">
        <v>3.8077980279922485E-2</v>
      </c>
      <c r="CB41">
        <v>6.6981753334403038E-3</v>
      </c>
      <c r="CC41">
        <v>5.2199959754943848E-3</v>
      </c>
      <c r="CD41">
        <v>-1.7866175621747971E-2</v>
      </c>
      <c r="CE41">
        <v>-6.2622062861919403E-2</v>
      </c>
      <c r="CF41">
        <v>-6.1648380011320114E-2</v>
      </c>
      <c r="CG41">
        <v>-2.2135002538561821E-2</v>
      </c>
      <c r="CH41">
        <v>2.639676071703434E-2</v>
      </c>
      <c r="CI41">
        <v>3.7127360701560974E-2</v>
      </c>
      <c r="CJ41">
        <v>-0.10728012025356293</v>
      </c>
      <c r="CK41">
        <v>-0.23443201184272766</v>
      </c>
      <c r="CL41">
        <v>-0.27304884791374207</v>
      </c>
      <c r="CM41">
        <v>-0.15806163847446442</v>
      </c>
      <c r="CN41">
        <v>-0.13867476582527161</v>
      </c>
      <c r="CO41">
        <v>-5.313066765666008E-2</v>
      </c>
      <c r="CP41">
        <v>-8.9315744116902351E-3</v>
      </c>
      <c r="CQ41">
        <v>1.9515689462423325E-2</v>
      </c>
      <c r="CR41">
        <v>0.10062618553638458</v>
      </c>
      <c r="CS41">
        <v>0.14479941129684448</v>
      </c>
      <c r="CT41">
        <v>0.16120003163814545</v>
      </c>
      <c r="CU41">
        <v>0.13688075542449951</v>
      </c>
      <c r="CV41">
        <v>9.8274275660514832E-2</v>
      </c>
      <c r="CW41">
        <v>0.14542467892169952</v>
      </c>
      <c r="CX41">
        <v>0.12696065008640289</v>
      </c>
      <c r="CY41">
        <v>9.3728795647621155E-2</v>
      </c>
      <c r="CZ41">
        <v>5.8221280574798584E-2</v>
      </c>
      <c r="DA41">
        <v>5.3868599236011505E-2</v>
      </c>
      <c r="DB41">
        <v>2.8848636895418167E-2</v>
      </c>
      <c r="DC41">
        <v>-1.7588024958968163E-2</v>
      </c>
      <c r="DD41">
        <v>-1.5983669087290764E-2</v>
      </c>
      <c r="DE41">
        <v>2.4590479210019112E-2</v>
      </c>
      <c r="DF41">
        <v>7.5367286801338196E-2</v>
      </c>
      <c r="DG41">
        <v>8.9781664311885834E-2</v>
      </c>
      <c r="DH41">
        <v>-5.2819862961769104E-2</v>
      </c>
      <c r="DI41">
        <v>-0.17853936553001404</v>
      </c>
      <c r="DJ41">
        <v>-0.21680481731891632</v>
      </c>
      <c r="DK41">
        <v>-0.1015276163816452</v>
      </c>
      <c r="DL41">
        <v>-8.3860956132411957E-2</v>
      </c>
      <c r="DM41">
        <v>-9.2745140136685222E-5</v>
      </c>
      <c r="DN41">
        <v>4.4085726141929626E-2</v>
      </c>
      <c r="DO41">
        <v>7.3593810200691223E-2</v>
      </c>
      <c r="DP41">
        <v>0.1554037481546402</v>
      </c>
      <c r="DQ41">
        <v>0.20023144781589508</v>
      </c>
      <c r="DR41">
        <v>0.21810358762741089</v>
      </c>
      <c r="DS41">
        <v>0.19529607892036438</v>
      </c>
      <c r="DT41">
        <v>0.15755344927310944</v>
      </c>
      <c r="DU41">
        <v>0.20546311140060425</v>
      </c>
      <c r="DV41">
        <v>0.18546406924724579</v>
      </c>
      <c r="DW41">
        <v>0.14937961101531982</v>
      </c>
      <c r="DX41">
        <v>0.10974438488483429</v>
      </c>
      <c r="DY41">
        <v>0.12410945445299149</v>
      </c>
      <c r="DZ41">
        <v>9.6297405660152435E-2</v>
      </c>
      <c r="EA41">
        <v>4.7433972358703613E-2</v>
      </c>
      <c r="EB41">
        <v>4.9948923289775848E-2</v>
      </c>
      <c r="EC41">
        <v>9.2054657638072968E-2</v>
      </c>
      <c r="ED41">
        <v>0.14607293903827667</v>
      </c>
      <c r="EE41">
        <v>0.1658061146736145</v>
      </c>
      <c r="EF41">
        <v>2.5812102481722832E-2</v>
      </c>
      <c r="EG41">
        <v>-9.7839273512363434E-2</v>
      </c>
      <c r="EH41">
        <v>-0.13559737801551819</v>
      </c>
      <c r="EI41">
        <v>-1.9901471212506294E-2</v>
      </c>
      <c r="EJ41">
        <v>-4.718526266515255E-3</v>
      </c>
      <c r="EK41">
        <v>7.6485589146614075E-2</v>
      </c>
      <c r="EL41">
        <v>0.1206342875957489</v>
      </c>
      <c r="EM41">
        <v>0.15167401731014252</v>
      </c>
      <c r="EN41">
        <v>0.23449385166168213</v>
      </c>
      <c r="EO41">
        <v>0.28026649355888367</v>
      </c>
      <c r="EP41">
        <v>0.30026328563690186</v>
      </c>
      <c r="EQ41">
        <v>0.27963852882385254</v>
      </c>
      <c r="ER41">
        <v>0.24314315617084503</v>
      </c>
      <c r="ES41">
        <v>0.29214906692504883</v>
      </c>
      <c r="ET41">
        <v>0.26993370056152344</v>
      </c>
      <c r="EU41">
        <v>0.22973054647445679</v>
      </c>
      <c r="EV41">
        <v>0.18413557112216949</v>
      </c>
      <c r="EW41">
        <v>61.995075225830078</v>
      </c>
      <c r="EX41">
        <v>60.538429260253906</v>
      </c>
      <c r="EY41">
        <v>59.497749328613281</v>
      </c>
      <c r="EZ41">
        <v>58.069137573242188</v>
      </c>
      <c r="FA41">
        <v>56.925815582275391</v>
      </c>
      <c r="FB41">
        <v>55.6629638671875</v>
      </c>
      <c r="FC41">
        <v>55.012233734130859</v>
      </c>
      <c r="FD41">
        <v>57.222396850585938</v>
      </c>
      <c r="FE41">
        <v>60.562007904052734</v>
      </c>
      <c r="FF41">
        <v>63.72918701171875</v>
      </c>
      <c r="FG41">
        <v>66.787986755371094</v>
      </c>
      <c r="FH41">
        <v>69.547309875488281</v>
      </c>
      <c r="FI41">
        <v>71.91864013671875</v>
      </c>
      <c r="FJ41">
        <v>74.153099060058594</v>
      </c>
      <c r="FK41">
        <v>76.114791870117188</v>
      </c>
      <c r="FL41">
        <v>77.599281311035156</v>
      </c>
      <c r="FM41">
        <v>78.524734497070313</v>
      </c>
      <c r="FN41">
        <v>78.488998413085938</v>
      </c>
      <c r="FO41">
        <v>77.327659606933594</v>
      </c>
      <c r="FP41">
        <v>75.44134521484375</v>
      </c>
      <c r="FQ41">
        <v>72.607467651367188</v>
      </c>
      <c r="FR41">
        <v>69.822135925292969</v>
      </c>
      <c r="FS41">
        <v>67.078376770019531</v>
      </c>
      <c r="FT41">
        <v>64.38201904296875</v>
      </c>
      <c r="FU41">
        <v>4.7258585691452026E-2</v>
      </c>
      <c r="FV41">
        <v>6.6839218139648438E-2</v>
      </c>
      <c r="FW41">
        <v>0</v>
      </c>
      <c r="FX41">
        <v>5.0737138837575912E-2</v>
      </c>
      <c r="FY41">
        <v>7</v>
      </c>
      <c r="FZ41">
        <v>4.929999828338623</v>
      </c>
      <c r="GA41">
        <v>390.54</v>
      </c>
      <c r="GB41">
        <v>1</v>
      </c>
    </row>
    <row r="42" spans="1:184" x14ac:dyDescent="0.2">
      <c r="A42" t="s">
        <v>186</v>
      </c>
      <c r="B42" t="s">
        <v>237</v>
      </c>
      <c r="C42" t="s">
        <v>2</v>
      </c>
      <c r="D42" t="s">
        <v>202</v>
      </c>
      <c r="E42" t="s">
        <v>207</v>
      </c>
      <c r="F42" t="s">
        <v>182</v>
      </c>
      <c r="G42" t="s">
        <v>1</v>
      </c>
      <c r="H42">
        <v>6231</v>
      </c>
      <c r="I42">
        <v>4.7548918724060059</v>
      </c>
      <c r="J42">
        <v>4.3375372886657715</v>
      </c>
      <c r="K42">
        <v>4.2670040130615234</v>
      </c>
      <c r="L42">
        <v>4.1986527442932129</v>
      </c>
      <c r="M42">
        <v>4.3005495071411133</v>
      </c>
      <c r="N42">
        <v>4.8269920349121094</v>
      </c>
      <c r="O42">
        <v>5.9799795150756836</v>
      </c>
      <c r="P42">
        <v>6.7336740493774414</v>
      </c>
      <c r="Q42">
        <v>6.5145416259765625</v>
      </c>
      <c r="R42">
        <v>6.4607324600219727</v>
      </c>
      <c r="S42">
        <v>6.3028264045715332</v>
      </c>
      <c r="T42">
        <v>6.2535700798034668</v>
      </c>
      <c r="U42">
        <v>6.1265544891357422</v>
      </c>
      <c r="V42">
        <v>5.8981561660766602</v>
      </c>
      <c r="W42">
        <v>5.7747235298156738</v>
      </c>
      <c r="X42">
        <v>5.811333179473877</v>
      </c>
      <c r="Y42">
        <v>6.1008000373840332</v>
      </c>
      <c r="Z42">
        <v>6.580812931060791</v>
      </c>
      <c r="AA42">
        <v>7.0945272445678711</v>
      </c>
      <c r="AB42">
        <v>7.6247572898864746</v>
      </c>
      <c r="AC42">
        <v>8.4657306671142578</v>
      </c>
      <c r="AD42">
        <v>7.970301628112793</v>
      </c>
      <c r="AE42">
        <v>6.7463364601135254</v>
      </c>
      <c r="AF42">
        <v>5.4679055213928223</v>
      </c>
      <c r="AG42">
        <v>5.0594333559274673E-2</v>
      </c>
      <c r="AH42">
        <v>-5.1666542887687683E-2</v>
      </c>
      <c r="AI42">
        <v>-7.5664304196834564E-2</v>
      </c>
      <c r="AJ42">
        <v>-7.9961769282817841E-2</v>
      </c>
      <c r="AK42">
        <v>-0.10559157282114029</v>
      </c>
      <c r="AL42">
        <v>-0.23448561131954193</v>
      </c>
      <c r="AM42">
        <v>-0.43275275826454163</v>
      </c>
      <c r="AN42">
        <v>-0.84210240840911865</v>
      </c>
      <c r="AO42">
        <v>-1.3662910461425781</v>
      </c>
      <c r="AP42">
        <v>-1.1887363195419312</v>
      </c>
      <c r="AQ42">
        <v>-1.0839214324951172</v>
      </c>
      <c r="AR42">
        <v>-0.6373598575592041</v>
      </c>
      <c r="AS42">
        <v>9.1524787247180939E-2</v>
      </c>
      <c r="AT42">
        <v>0.3121916651725769</v>
      </c>
      <c r="AU42">
        <v>0.46995404362678528</v>
      </c>
      <c r="AV42">
        <v>0.55434566736221313</v>
      </c>
      <c r="AW42">
        <v>0.62726515531539917</v>
      </c>
      <c r="AX42">
        <v>0.52495205402374268</v>
      </c>
      <c r="AY42">
        <v>0.12994439899921417</v>
      </c>
      <c r="AZ42">
        <v>-7.0949450135231018E-2</v>
      </c>
      <c r="BA42">
        <v>0.11672814190387726</v>
      </c>
      <c r="BB42">
        <v>0.17353048920631409</v>
      </c>
      <c r="BC42">
        <v>-2.6929282466880977E-4</v>
      </c>
      <c r="BD42">
        <v>-1.7409194260835648E-2</v>
      </c>
      <c r="BE42">
        <v>0.16695906221866608</v>
      </c>
      <c r="BF42">
        <v>6.3086532056331635E-2</v>
      </c>
      <c r="BG42">
        <v>3.8823850452899933E-2</v>
      </c>
      <c r="BH42">
        <v>3.3673111349344254E-2</v>
      </c>
      <c r="BI42">
        <v>9.349617175757885E-3</v>
      </c>
      <c r="BJ42">
        <v>-0.11468412727117538</v>
      </c>
      <c r="BK42">
        <v>-0.30117562413215637</v>
      </c>
      <c r="BL42">
        <v>-0.69825589656829834</v>
      </c>
      <c r="BM42">
        <v>-1.2195203304290771</v>
      </c>
      <c r="BN42">
        <v>-1.0431710481643677</v>
      </c>
      <c r="BO42">
        <v>-0.94061720371246338</v>
      </c>
      <c r="BP42">
        <v>-0.49780181050300598</v>
      </c>
      <c r="BQ42">
        <v>0.22507485747337341</v>
      </c>
      <c r="BR42">
        <v>0.44231989979743958</v>
      </c>
      <c r="BS42">
        <v>0.59716832637786865</v>
      </c>
      <c r="BT42">
        <v>0.68033063411712646</v>
      </c>
      <c r="BU42">
        <v>0.75496047735214233</v>
      </c>
      <c r="BV42">
        <v>0.65534067153930664</v>
      </c>
      <c r="BW42">
        <v>0.26416245102882385</v>
      </c>
      <c r="BX42">
        <v>6.5629549324512482E-2</v>
      </c>
      <c r="BY42">
        <v>0.25573873519897461</v>
      </c>
      <c r="BZ42">
        <v>0.30826994776725769</v>
      </c>
      <c r="CA42">
        <v>0.12924458086490631</v>
      </c>
      <c r="CB42">
        <v>0.10364838689565659</v>
      </c>
      <c r="CC42">
        <v>0.24755293130874634</v>
      </c>
      <c r="CD42">
        <v>0.14256416261196136</v>
      </c>
      <c r="CE42">
        <v>0.11811799556016922</v>
      </c>
      <c r="CF42">
        <v>0.11237628757953644</v>
      </c>
      <c r="CG42">
        <v>8.8957533240318298E-2</v>
      </c>
      <c r="CH42">
        <v>-3.170999139547348E-2</v>
      </c>
      <c r="CI42">
        <v>-0.21004569530487061</v>
      </c>
      <c r="CJ42">
        <v>-0.59862828254699707</v>
      </c>
      <c r="CK42">
        <v>-1.1178673505783081</v>
      </c>
      <c r="CL42">
        <v>-0.9423530101776123</v>
      </c>
      <c r="CM42">
        <v>-0.84136509895324707</v>
      </c>
      <c r="CN42">
        <v>-0.4011443555355072</v>
      </c>
      <c r="CO42">
        <v>0.31757122278213501</v>
      </c>
      <c r="CP42">
        <v>0.53244632482528687</v>
      </c>
      <c r="CQ42">
        <v>0.6852765679359436</v>
      </c>
      <c r="CR42">
        <v>0.76758742332458496</v>
      </c>
      <c r="CS42">
        <v>0.84340184926986694</v>
      </c>
      <c r="CT42">
        <v>0.74564743041992188</v>
      </c>
      <c r="CU42">
        <v>0.35712146759033203</v>
      </c>
      <c r="CV42">
        <v>0.16022375226020813</v>
      </c>
      <c r="CW42">
        <v>0.35201704502105713</v>
      </c>
      <c r="CX42">
        <v>0.40159010887145996</v>
      </c>
      <c r="CY42">
        <v>0.21894550323486328</v>
      </c>
      <c r="CZ42">
        <v>0.18749250471591949</v>
      </c>
      <c r="DA42">
        <v>0.32814678549766541</v>
      </c>
      <c r="DB42">
        <v>0.2220417857170105</v>
      </c>
      <c r="DC42">
        <v>0.1974121481180191</v>
      </c>
      <c r="DD42">
        <v>0.19107946753501892</v>
      </c>
      <c r="DE42">
        <v>0.16856545209884644</v>
      </c>
      <c r="DF42">
        <v>5.1264148205518723E-2</v>
      </c>
      <c r="DG42">
        <v>-0.11891577392816544</v>
      </c>
      <c r="DH42">
        <v>-0.49900063872337341</v>
      </c>
      <c r="DI42">
        <v>-1.0162143707275391</v>
      </c>
      <c r="DJ42">
        <v>-0.84153491258621216</v>
      </c>
      <c r="DK42">
        <v>-0.74211299419403076</v>
      </c>
      <c r="DL42">
        <v>-0.30448690056800842</v>
      </c>
      <c r="DM42">
        <v>0.41006758809089661</v>
      </c>
      <c r="DN42">
        <v>0.62257272005081177</v>
      </c>
      <c r="DO42">
        <v>0.77338480949401855</v>
      </c>
      <c r="DP42">
        <v>0.85484421253204346</v>
      </c>
      <c r="DQ42">
        <v>0.93184322118759155</v>
      </c>
      <c r="DR42">
        <v>0.83595418930053711</v>
      </c>
      <c r="DS42">
        <v>0.45008048415184021</v>
      </c>
      <c r="DT42">
        <v>0.25481796264648438</v>
      </c>
      <c r="DU42">
        <v>0.44829535484313965</v>
      </c>
      <c r="DV42">
        <v>0.49491026997566223</v>
      </c>
      <c r="DW42">
        <v>0.30864641070365906</v>
      </c>
      <c r="DX42">
        <v>0.27133661508560181</v>
      </c>
      <c r="DY42">
        <v>0.4445115327835083</v>
      </c>
      <c r="DZ42">
        <v>0.33679488301277161</v>
      </c>
      <c r="EA42">
        <v>0.31190028786659241</v>
      </c>
      <c r="EB42">
        <v>0.30471435189247131</v>
      </c>
      <c r="EC42">
        <v>0.28350663185119629</v>
      </c>
      <c r="ED42">
        <v>0.17106562852859497</v>
      </c>
      <c r="EE42">
        <v>1.266135461628437E-2</v>
      </c>
      <c r="EF42">
        <v>-0.35515415668487549</v>
      </c>
      <c r="EG42">
        <v>-0.86944365501403809</v>
      </c>
      <c r="EH42">
        <v>-0.69596964120864868</v>
      </c>
      <c r="EI42">
        <v>-0.59880876541137695</v>
      </c>
      <c r="EJ42">
        <v>-0.1649288684129715</v>
      </c>
      <c r="EK42">
        <v>0.54361766576766968</v>
      </c>
      <c r="EL42">
        <v>0.75270098447799683</v>
      </c>
      <c r="EM42">
        <v>0.90059912204742432</v>
      </c>
      <c r="EN42">
        <v>0.98082917928695679</v>
      </c>
      <c r="EO42">
        <v>1.0595386028289795</v>
      </c>
      <c r="EP42">
        <v>0.96634280681610107</v>
      </c>
      <c r="EQ42">
        <v>0.58429855108261108</v>
      </c>
      <c r="ER42">
        <v>0.39139696955680847</v>
      </c>
      <c r="ES42">
        <v>0.58730596303939819</v>
      </c>
      <c r="ET42">
        <v>0.62964969873428345</v>
      </c>
      <c r="EU42">
        <v>0.43816030025482178</v>
      </c>
      <c r="EV42">
        <v>0.39239421486854553</v>
      </c>
      <c r="EW42">
        <v>51.378631591796875</v>
      </c>
      <c r="EX42">
        <v>50.262901306152344</v>
      </c>
      <c r="EY42">
        <v>49.295810699462891</v>
      </c>
      <c r="EZ42">
        <v>48.541633605957031</v>
      </c>
      <c r="FA42">
        <v>47.810878753662109</v>
      </c>
      <c r="FB42">
        <v>47.075824737548828</v>
      </c>
      <c r="FC42">
        <v>46.670524597167969</v>
      </c>
      <c r="FD42">
        <v>48.283737182617188</v>
      </c>
      <c r="FE42">
        <v>52.792312622070313</v>
      </c>
      <c r="FF42">
        <v>56.543415069580078</v>
      </c>
      <c r="FG42">
        <v>60.668430328369141</v>
      </c>
      <c r="FH42">
        <v>64.351600646972656</v>
      </c>
      <c r="FI42">
        <v>66.852310180664063</v>
      </c>
      <c r="FJ42">
        <v>68.747154235839844</v>
      </c>
      <c r="FK42">
        <v>70.076133728027344</v>
      </c>
      <c r="FL42">
        <v>70.251182556152344</v>
      </c>
      <c r="FM42">
        <v>69.316642761230469</v>
      </c>
      <c r="FN42">
        <v>67.935417175292969</v>
      </c>
      <c r="FO42">
        <v>65.476036071777344</v>
      </c>
      <c r="FP42">
        <v>61.109207153320313</v>
      </c>
      <c r="FQ42">
        <v>57.741527557373047</v>
      </c>
      <c r="FR42">
        <v>55.778705596923828</v>
      </c>
      <c r="FS42">
        <v>54.170703887939453</v>
      </c>
      <c r="FT42">
        <v>52.793598175048828</v>
      </c>
      <c r="FU42">
        <v>7.8985445201396942E-2</v>
      </c>
      <c r="FV42">
        <v>0.10919056832790375</v>
      </c>
      <c r="FW42">
        <v>0</v>
      </c>
      <c r="FX42">
        <v>8.5434295237064362E-2</v>
      </c>
      <c r="FY42">
        <v>7</v>
      </c>
      <c r="FZ42">
        <v>8.3599996566772461</v>
      </c>
      <c r="GA42">
        <v>1443.49</v>
      </c>
      <c r="GB42">
        <v>1</v>
      </c>
    </row>
    <row r="43" spans="1:184" x14ac:dyDescent="0.2">
      <c r="A43" t="s">
        <v>186</v>
      </c>
      <c r="B43" t="s">
        <v>237</v>
      </c>
      <c r="C43" t="s">
        <v>2</v>
      </c>
      <c r="D43" t="s">
        <v>202</v>
      </c>
      <c r="E43" t="s">
        <v>207</v>
      </c>
      <c r="F43" t="s">
        <v>183</v>
      </c>
      <c r="G43" t="s">
        <v>1</v>
      </c>
      <c r="H43">
        <v>11473</v>
      </c>
      <c r="I43">
        <v>9.1114110946655273</v>
      </c>
      <c r="J43">
        <v>8.376556396484375</v>
      </c>
      <c r="K43">
        <v>8.087550163269043</v>
      </c>
      <c r="L43">
        <v>8.0814380645751953</v>
      </c>
      <c r="M43">
        <v>8.6861095428466797</v>
      </c>
      <c r="N43">
        <v>10.153011322021484</v>
      </c>
      <c r="O43">
        <v>12.772261619567871</v>
      </c>
      <c r="P43">
        <v>13.877069473266602</v>
      </c>
      <c r="Q43">
        <v>12.864630699157715</v>
      </c>
      <c r="R43">
        <v>12.272509574890137</v>
      </c>
      <c r="S43">
        <v>11.88364315032959</v>
      </c>
      <c r="T43">
        <v>11.536213874816895</v>
      </c>
      <c r="U43">
        <v>11.323806762695313</v>
      </c>
      <c r="V43">
        <v>11.072463989257813</v>
      </c>
      <c r="W43">
        <v>10.86707592010498</v>
      </c>
      <c r="X43">
        <v>11.171038627624512</v>
      </c>
      <c r="Y43">
        <v>11.97103214263916</v>
      </c>
      <c r="Z43">
        <v>13.16641902923584</v>
      </c>
      <c r="AA43">
        <v>14.35378360748291</v>
      </c>
      <c r="AB43">
        <v>15.552663803100586</v>
      </c>
      <c r="AC43">
        <v>16.815971374511719</v>
      </c>
      <c r="AD43">
        <v>15.420416831970215</v>
      </c>
      <c r="AE43">
        <v>12.969781875610352</v>
      </c>
      <c r="AF43">
        <v>10.625339508056641</v>
      </c>
      <c r="AG43">
        <v>3.3573422580957413E-2</v>
      </c>
      <c r="AH43">
        <v>-0.16334496438503265</v>
      </c>
      <c r="AI43">
        <v>-0.28182485699653625</v>
      </c>
      <c r="AJ43">
        <v>-0.40154415369033813</v>
      </c>
      <c r="AK43">
        <v>-0.52773028612136841</v>
      </c>
      <c r="AL43">
        <v>-1.0023872852325439</v>
      </c>
      <c r="AM43">
        <v>-1.2272448539733887</v>
      </c>
      <c r="AN43">
        <v>-1.8908568620681763</v>
      </c>
      <c r="AO43">
        <v>-2.9785518646240234</v>
      </c>
      <c r="AP43">
        <v>-2.9726862907409668</v>
      </c>
      <c r="AQ43">
        <v>-2.0855419635772705</v>
      </c>
      <c r="AR43">
        <v>-1.0793763399124146</v>
      </c>
      <c r="AS43">
        <v>0.37799549102783203</v>
      </c>
      <c r="AT43">
        <v>0.94550597667694092</v>
      </c>
      <c r="AU43">
        <v>1.0367380380630493</v>
      </c>
      <c r="AV43">
        <v>1.1669310331344604</v>
      </c>
      <c r="AW43">
        <v>1.1713422536849976</v>
      </c>
      <c r="AX43">
        <v>0.91093307733535767</v>
      </c>
      <c r="AY43">
        <v>5.1261555403470993E-2</v>
      </c>
      <c r="AZ43">
        <v>0.14503189921379089</v>
      </c>
      <c r="BA43">
        <v>0.74818658828735352</v>
      </c>
      <c r="BB43">
        <v>0.73593664169311523</v>
      </c>
      <c r="BC43">
        <v>0.52314525842666626</v>
      </c>
      <c r="BD43">
        <v>0.23051181435585022</v>
      </c>
      <c r="BE43">
        <v>0.17456722259521484</v>
      </c>
      <c r="BF43">
        <v>-2.6495715603232384E-2</v>
      </c>
      <c r="BG43">
        <v>-0.14566230773925781</v>
      </c>
      <c r="BH43">
        <v>-0.26440432667732239</v>
      </c>
      <c r="BI43">
        <v>-0.38504081964492798</v>
      </c>
      <c r="BJ43">
        <v>-0.84667909145355225</v>
      </c>
      <c r="BK43">
        <v>-1.0560332536697388</v>
      </c>
      <c r="BL43">
        <v>-1.7112317085266113</v>
      </c>
      <c r="BM43">
        <v>-2.7998945713043213</v>
      </c>
      <c r="BN43">
        <v>-2.796802282333374</v>
      </c>
      <c r="BO43">
        <v>-1.9140220880508423</v>
      </c>
      <c r="BP43">
        <v>-0.91335958242416382</v>
      </c>
      <c r="BQ43">
        <v>0.53540480136871338</v>
      </c>
      <c r="BR43">
        <v>1.0984188318252563</v>
      </c>
      <c r="BS43">
        <v>1.187671422958374</v>
      </c>
      <c r="BT43">
        <v>1.3181736469268799</v>
      </c>
      <c r="BU43">
        <v>1.326377272605896</v>
      </c>
      <c r="BV43">
        <v>1.0712684392929077</v>
      </c>
      <c r="BW43">
        <v>0.21875035762786865</v>
      </c>
      <c r="BX43">
        <v>0.31614160537719727</v>
      </c>
      <c r="BY43">
        <v>0.92144697904586792</v>
      </c>
      <c r="BZ43">
        <v>0.90319997072219849</v>
      </c>
      <c r="CA43">
        <v>0.6814497709274292</v>
      </c>
      <c r="CB43">
        <v>0.37853214144706726</v>
      </c>
      <c r="CC43">
        <v>0.27221909165382385</v>
      </c>
      <c r="CD43">
        <v>6.8285658955574036E-2</v>
      </c>
      <c r="CE43">
        <v>-5.1356535404920578E-2</v>
      </c>
      <c r="CF43">
        <v>-0.16942168772220612</v>
      </c>
      <c r="CG43">
        <v>-0.28621450066566467</v>
      </c>
      <c r="CH43">
        <v>-0.73883610963821411</v>
      </c>
      <c r="CI43">
        <v>-0.93745249509811401</v>
      </c>
      <c r="CJ43">
        <v>-1.5868238210678101</v>
      </c>
      <c r="CK43">
        <v>-2.6761572360992432</v>
      </c>
      <c r="CL43">
        <v>-2.6749856472015381</v>
      </c>
      <c r="CM43">
        <v>-1.7952280044555664</v>
      </c>
      <c r="CN43">
        <v>-0.79837679862976074</v>
      </c>
      <c r="CO43">
        <v>0.64442604780197144</v>
      </c>
      <c r="CP43">
        <v>1.204325795173645</v>
      </c>
      <c r="CQ43">
        <v>1.2922073602676392</v>
      </c>
      <c r="CR43">
        <v>1.4229238033294678</v>
      </c>
      <c r="CS43">
        <v>1.4337539672851563</v>
      </c>
      <c r="CT43">
        <v>1.1823161840438843</v>
      </c>
      <c r="CU43">
        <v>0.33475258946418762</v>
      </c>
      <c r="CV43">
        <v>0.43465164303779602</v>
      </c>
      <c r="CW43">
        <v>1.0414465665817261</v>
      </c>
      <c r="CX43">
        <v>1.0190460681915283</v>
      </c>
      <c r="CY43">
        <v>0.79109096527099609</v>
      </c>
      <c r="CZ43">
        <v>0.48105055093765259</v>
      </c>
      <c r="DA43">
        <v>0.36987096071243286</v>
      </c>
      <c r="DB43">
        <v>0.16306702792644501</v>
      </c>
      <c r="DC43">
        <v>4.294922947883606E-2</v>
      </c>
      <c r="DD43">
        <v>-7.4439056217670441E-2</v>
      </c>
      <c r="DE43">
        <v>-0.18738819658756256</v>
      </c>
      <c r="DF43">
        <v>-0.63099312782287598</v>
      </c>
      <c r="DG43">
        <v>-0.81887179613113403</v>
      </c>
      <c r="DH43">
        <v>-1.4624159336090088</v>
      </c>
      <c r="DI43">
        <v>-2.552419900894165</v>
      </c>
      <c r="DJ43">
        <v>-2.5531690120697021</v>
      </c>
      <c r="DK43">
        <v>-1.6764339208602905</v>
      </c>
      <c r="DL43">
        <v>-0.68339401483535767</v>
      </c>
      <c r="DM43">
        <v>0.75344729423522949</v>
      </c>
      <c r="DN43">
        <v>1.3102327585220337</v>
      </c>
      <c r="DO43">
        <v>1.3967432975769043</v>
      </c>
      <c r="DP43">
        <v>1.5276739597320557</v>
      </c>
      <c r="DQ43">
        <v>1.5411306619644165</v>
      </c>
      <c r="DR43">
        <v>1.2933639287948608</v>
      </c>
      <c r="DS43">
        <v>0.45075482130050659</v>
      </c>
      <c r="DT43">
        <v>0.55316168069839478</v>
      </c>
      <c r="DU43">
        <v>1.161446213722229</v>
      </c>
      <c r="DV43">
        <v>1.1348921060562134</v>
      </c>
      <c r="DW43">
        <v>0.90073215961456299</v>
      </c>
      <c r="DX43">
        <v>0.5835689902305603</v>
      </c>
      <c r="DY43">
        <v>0.5108647346496582</v>
      </c>
      <c r="DZ43">
        <v>0.29991629719734192</v>
      </c>
      <c r="EA43">
        <v>0.1791117787361145</v>
      </c>
      <c r="EB43">
        <v>6.2700770795345306E-2</v>
      </c>
      <c r="EC43">
        <v>-4.4698707759380341E-2</v>
      </c>
      <c r="ED43">
        <v>-0.47528496384620667</v>
      </c>
      <c r="EE43">
        <v>-0.64766007661819458</v>
      </c>
      <c r="EF43">
        <v>-1.2827907800674438</v>
      </c>
      <c r="EG43">
        <v>-2.3737626075744629</v>
      </c>
      <c r="EH43">
        <v>-2.3772850036621094</v>
      </c>
      <c r="EI43">
        <v>-1.5049140453338623</v>
      </c>
      <c r="EJ43">
        <v>-0.51737719774246216</v>
      </c>
      <c r="EK43">
        <v>0.91085660457611084</v>
      </c>
      <c r="EL43">
        <v>1.4631456136703491</v>
      </c>
      <c r="EM43">
        <v>1.547676682472229</v>
      </c>
      <c r="EN43">
        <v>1.6789165735244751</v>
      </c>
      <c r="EO43">
        <v>1.6961656808853149</v>
      </c>
      <c r="EP43">
        <v>1.4536992311477661</v>
      </c>
      <c r="EQ43">
        <v>0.61824363470077515</v>
      </c>
      <c r="ER43">
        <v>0.72427141666412354</v>
      </c>
      <c r="ES43">
        <v>1.3347065448760986</v>
      </c>
      <c r="ET43">
        <v>1.3021554946899414</v>
      </c>
      <c r="EU43">
        <v>1.0590366125106812</v>
      </c>
      <c r="EV43">
        <v>0.73158925771713257</v>
      </c>
      <c r="EW43">
        <v>54.719371795654297</v>
      </c>
      <c r="EX43">
        <v>53.590732574462891</v>
      </c>
      <c r="EY43">
        <v>52.517177581787109</v>
      </c>
      <c r="EZ43">
        <v>51.493896484375</v>
      </c>
      <c r="FA43">
        <v>50.671260833740234</v>
      </c>
      <c r="FB43">
        <v>49.751106262207031</v>
      </c>
      <c r="FC43">
        <v>49.241931915283203</v>
      </c>
      <c r="FD43">
        <v>51.017082214355469</v>
      </c>
      <c r="FE43">
        <v>55.042556762695313</v>
      </c>
      <c r="FF43">
        <v>58.727840423583984</v>
      </c>
      <c r="FG43">
        <v>61.995906829833984</v>
      </c>
      <c r="FH43">
        <v>65.109603881835938</v>
      </c>
      <c r="FI43">
        <v>67.448158264160156</v>
      </c>
      <c r="FJ43">
        <v>69.375083923339844</v>
      </c>
      <c r="FK43">
        <v>70.68243408203125</v>
      </c>
      <c r="FL43">
        <v>71.522796630859375</v>
      </c>
      <c r="FM43">
        <v>71.486183166503906</v>
      </c>
      <c r="FN43">
        <v>70.528999328613281</v>
      </c>
      <c r="FO43">
        <v>68.399620056152344</v>
      </c>
      <c r="FP43">
        <v>64.932228088378906</v>
      </c>
      <c r="FQ43">
        <v>61.761772155761719</v>
      </c>
      <c r="FR43">
        <v>59.598838806152344</v>
      </c>
      <c r="FS43">
        <v>57.809299468994141</v>
      </c>
      <c r="FT43">
        <v>56.332000732421875</v>
      </c>
      <c r="FU43">
        <v>9.6745952963829041E-2</v>
      </c>
      <c r="FV43">
        <v>0.13081993162631989</v>
      </c>
      <c r="FW43">
        <v>0</v>
      </c>
      <c r="FX43">
        <v>0.10525718331336975</v>
      </c>
      <c r="FY43">
        <v>7</v>
      </c>
      <c r="FZ43">
        <v>8.9799995422363281</v>
      </c>
      <c r="GA43">
        <v>3005.48</v>
      </c>
      <c r="GB43">
        <v>1</v>
      </c>
    </row>
    <row r="44" spans="1:184" x14ac:dyDescent="0.2">
      <c r="A44" t="s">
        <v>186</v>
      </c>
      <c r="B44" t="s">
        <v>237</v>
      </c>
      <c r="C44" t="s">
        <v>2</v>
      </c>
      <c r="D44" t="s">
        <v>202</v>
      </c>
      <c r="E44" t="s">
        <v>207</v>
      </c>
      <c r="F44" t="s">
        <v>184</v>
      </c>
      <c r="G44" t="s">
        <v>1</v>
      </c>
      <c r="H44">
        <v>4309</v>
      </c>
      <c r="I44">
        <v>3.3247671127319336</v>
      </c>
      <c r="J44">
        <v>3.0897223949432373</v>
      </c>
      <c r="K44">
        <v>2.985137939453125</v>
      </c>
      <c r="L44">
        <v>3.0512182712554932</v>
      </c>
      <c r="M44">
        <v>3.2706623077392578</v>
      </c>
      <c r="N44">
        <v>4.0993256568908691</v>
      </c>
      <c r="O44">
        <v>5.3480696678161621</v>
      </c>
      <c r="P44">
        <v>5.7505521774291992</v>
      </c>
      <c r="Q44">
        <v>5.4153308868408203</v>
      </c>
      <c r="R44">
        <v>5.2123174667358398</v>
      </c>
      <c r="S44">
        <v>4.9465799331665039</v>
      </c>
      <c r="T44">
        <v>4.6551609039306641</v>
      </c>
      <c r="U44">
        <v>4.6008176803588867</v>
      </c>
      <c r="V44">
        <v>4.4615106582641602</v>
      </c>
      <c r="W44">
        <v>4.2926287651062012</v>
      </c>
      <c r="X44">
        <v>4.4447250366210938</v>
      </c>
      <c r="Y44">
        <v>4.9198851585388184</v>
      </c>
      <c r="Z44">
        <v>5.3746738433837891</v>
      </c>
      <c r="AA44">
        <v>5.6697540283203125</v>
      </c>
      <c r="AB44">
        <v>6.0658478736877441</v>
      </c>
      <c r="AC44">
        <v>6.3750753402709961</v>
      </c>
      <c r="AD44">
        <v>5.8631963729858398</v>
      </c>
      <c r="AE44">
        <v>4.9008321762084961</v>
      </c>
      <c r="AF44">
        <v>3.9313795566558838</v>
      </c>
      <c r="AG44">
        <v>-0.21968601644039154</v>
      </c>
      <c r="AH44">
        <v>-0.21131213009357452</v>
      </c>
      <c r="AI44">
        <v>-0.3033871054649353</v>
      </c>
      <c r="AJ44">
        <v>-0.33099815249443054</v>
      </c>
      <c r="AK44">
        <v>-0.34835460782051086</v>
      </c>
      <c r="AL44">
        <v>-0.24585185945034027</v>
      </c>
      <c r="AM44">
        <v>-0.37024345993995667</v>
      </c>
      <c r="AN44">
        <v>-0.64185786247253418</v>
      </c>
      <c r="AO44">
        <v>-1.0050382614135742</v>
      </c>
      <c r="AP44">
        <v>-1.0964639186859131</v>
      </c>
      <c r="AQ44">
        <v>-0.89941227436065674</v>
      </c>
      <c r="AR44">
        <v>-0.46056970953941345</v>
      </c>
      <c r="AS44">
        <v>0.26908296346664429</v>
      </c>
      <c r="AT44">
        <v>0.51341503858566284</v>
      </c>
      <c r="AU44">
        <v>0.45641586184501648</v>
      </c>
      <c r="AV44">
        <v>0.52452868223190308</v>
      </c>
      <c r="AW44">
        <v>0.64611566066741943</v>
      </c>
      <c r="AX44">
        <v>0.51450955867767334</v>
      </c>
      <c r="AY44">
        <v>-0.23719218373298645</v>
      </c>
      <c r="AZ44">
        <v>-0.19191242754459381</v>
      </c>
      <c r="BA44">
        <v>-9.1467201709747314E-2</v>
      </c>
      <c r="BB44">
        <v>-2.5329183787107468E-2</v>
      </c>
      <c r="BC44">
        <v>-0.11537676304578781</v>
      </c>
      <c r="BD44">
        <v>-0.17476227879524231</v>
      </c>
      <c r="BE44">
        <v>-0.11349210143089294</v>
      </c>
      <c r="BF44">
        <v>-0.107119120657444</v>
      </c>
      <c r="BG44">
        <v>-0.20023912191390991</v>
      </c>
      <c r="BH44">
        <v>-0.22628909349441528</v>
      </c>
      <c r="BI44">
        <v>-0.2380562424659729</v>
      </c>
      <c r="BJ44">
        <v>-0.12333261221647263</v>
      </c>
      <c r="BK44">
        <v>-0.23005785048007965</v>
      </c>
      <c r="BL44">
        <v>-0.4975927472114563</v>
      </c>
      <c r="BM44">
        <v>-0.86304342746734619</v>
      </c>
      <c r="BN44">
        <v>-0.95650559663772583</v>
      </c>
      <c r="BO44">
        <v>-0.76327657699584961</v>
      </c>
      <c r="BP44">
        <v>-0.32981911301612854</v>
      </c>
      <c r="BQ44">
        <v>0.39288005232810974</v>
      </c>
      <c r="BR44">
        <v>0.63274133205413818</v>
      </c>
      <c r="BS44">
        <v>0.57224339246749878</v>
      </c>
      <c r="BT44">
        <v>0.64124947786331177</v>
      </c>
      <c r="BU44">
        <v>0.7674185037612915</v>
      </c>
      <c r="BV44">
        <v>0.63907599449157715</v>
      </c>
      <c r="BW44">
        <v>-0.10699217021465302</v>
      </c>
      <c r="BX44">
        <v>-5.8269865810871124E-2</v>
      </c>
      <c r="BY44">
        <v>4.5062985271215439E-2</v>
      </c>
      <c r="BZ44">
        <v>0.10681002587080002</v>
      </c>
      <c r="CA44">
        <v>8.6166979745030403E-3</v>
      </c>
      <c r="CB44">
        <v>-5.9763364493846893E-2</v>
      </c>
      <c r="CC44">
        <v>-3.9942525327205658E-2</v>
      </c>
      <c r="CD44">
        <v>-3.4955363720655441E-2</v>
      </c>
      <c r="CE44">
        <v>-0.12879915535449982</v>
      </c>
      <c r="CF44">
        <v>-0.1537679135799408</v>
      </c>
      <c r="CG44">
        <v>-0.16166391968727112</v>
      </c>
      <c r="CH44">
        <v>-3.8476154208183289E-2</v>
      </c>
      <c r="CI44">
        <v>-0.13296572864055634</v>
      </c>
      <c r="CJ44">
        <v>-0.39767518639564514</v>
      </c>
      <c r="CK44">
        <v>-0.76469826698303223</v>
      </c>
      <c r="CL44">
        <v>-0.85957086086273193</v>
      </c>
      <c r="CM44">
        <v>-0.66898936033248901</v>
      </c>
      <c r="CN44">
        <v>-0.23926164209842682</v>
      </c>
      <c r="CO44">
        <v>0.47862157225608826</v>
      </c>
      <c r="CP44">
        <v>0.71538633108139038</v>
      </c>
      <c r="CQ44">
        <v>0.65246522426605225</v>
      </c>
      <c r="CR44">
        <v>0.72208994626998901</v>
      </c>
      <c r="CS44">
        <v>0.85143250226974487</v>
      </c>
      <c r="CT44">
        <v>0.72535037994384766</v>
      </c>
      <c r="CU44">
        <v>-1.6816034913063049E-2</v>
      </c>
      <c r="CV44">
        <v>3.4290563315153122E-2</v>
      </c>
      <c r="CW44">
        <v>0.13962337374687195</v>
      </c>
      <c r="CX44">
        <v>0.19832924008369446</v>
      </c>
      <c r="CY44">
        <v>9.449419379234314E-2</v>
      </c>
      <c r="CZ44">
        <v>1.9884537905454636E-2</v>
      </c>
      <c r="DA44">
        <v>3.3607050776481628E-2</v>
      </c>
      <c r="DB44">
        <v>3.7208393216133118E-2</v>
      </c>
      <c r="DC44">
        <v>-5.7359188795089722E-2</v>
      </c>
      <c r="DD44">
        <v>-8.1246733665466309E-2</v>
      </c>
      <c r="DE44">
        <v>-8.5271596908569336E-2</v>
      </c>
      <c r="DF44">
        <v>4.6380303800106049E-2</v>
      </c>
      <c r="DG44">
        <v>-3.5873599350452423E-2</v>
      </c>
      <c r="DH44">
        <v>-0.29775762557983398</v>
      </c>
      <c r="DI44">
        <v>-0.66635310649871826</v>
      </c>
      <c r="DJ44">
        <v>-0.76263612508773804</v>
      </c>
      <c r="DK44">
        <v>-0.57470214366912842</v>
      </c>
      <c r="DL44">
        <v>-0.1487041711807251</v>
      </c>
      <c r="DM44">
        <v>0.56436306238174438</v>
      </c>
      <c r="DN44">
        <v>0.79803133010864258</v>
      </c>
      <c r="DO44">
        <v>0.73268705606460571</v>
      </c>
      <c r="DP44">
        <v>0.80293041467666626</v>
      </c>
      <c r="DQ44">
        <v>0.93544650077819824</v>
      </c>
      <c r="DR44">
        <v>0.81162476539611816</v>
      </c>
      <c r="DS44">
        <v>7.3360100388526917E-2</v>
      </c>
      <c r="DT44">
        <v>0.12685099244117737</v>
      </c>
      <c r="DU44">
        <v>0.23418375849723816</v>
      </c>
      <c r="DV44">
        <v>0.2898484468460083</v>
      </c>
      <c r="DW44">
        <v>0.18037168681621552</v>
      </c>
      <c r="DX44">
        <v>9.9532440304756165E-2</v>
      </c>
      <c r="DY44">
        <v>0.13980096578598022</v>
      </c>
      <c r="DZ44">
        <v>0.14140139520168304</v>
      </c>
      <c r="EA44">
        <v>4.5788779854774475E-2</v>
      </c>
      <c r="EB44">
        <v>2.346232533454895E-2</v>
      </c>
      <c r="EC44">
        <v>2.5026777759194374E-2</v>
      </c>
      <c r="ED44">
        <v>0.16889955103397369</v>
      </c>
      <c r="EE44">
        <v>0.10431201010942459</v>
      </c>
      <c r="EF44">
        <v>-0.1534925103187561</v>
      </c>
      <c r="EG44">
        <v>-0.52435827255249023</v>
      </c>
      <c r="EH44">
        <v>-0.62267780303955078</v>
      </c>
      <c r="EI44">
        <v>-0.4385664165019989</v>
      </c>
      <c r="EJ44">
        <v>-1.7953570932149887E-2</v>
      </c>
      <c r="EK44">
        <v>0.68816018104553223</v>
      </c>
      <c r="EL44">
        <v>0.91735762357711792</v>
      </c>
      <c r="EM44">
        <v>0.8485146164894104</v>
      </c>
      <c r="EN44">
        <v>0.91965121030807495</v>
      </c>
      <c r="EO44">
        <v>1.0567493438720703</v>
      </c>
      <c r="EP44">
        <v>0.93619120121002197</v>
      </c>
      <c r="EQ44">
        <v>0.20356011390686035</v>
      </c>
      <c r="ER44">
        <v>0.26049354672431946</v>
      </c>
      <c r="ES44">
        <v>0.37071394920349121</v>
      </c>
      <c r="ET44">
        <v>0.42198765277862549</v>
      </c>
      <c r="EU44">
        <v>0.30436515808105469</v>
      </c>
      <c r="EV44">
        <v>0.21453136205673218</v>
      </c>
      <c r="EW44">
        <v>48.586837768554688</v>
      </c>
      <c r="EX44">
        <v>48.042400360107422</v>
      </c>
      <c r="EY44">
        <v>47.156650543212891</v>
      </c>
      <c r="EZ44">
        <v>46.388023376464844</v>
      </c>
      <c r="FA44">
        <v>45.843769073486328</v>
      </c>
      <c r="FB44">
        <v>45.186325073242188</v>
      </c>
      <c r="FC44">
        <v>44.324974060058594</v>
      </c>
      <c r="FD44">
        <v>47.059379577636719</v>
      </c>
      <c r="FE44">
        <v>53.242431640625</v>
      </c>
      <c r="FF44">
        <v>58.112640380859375</v>
      </c>
      <c r="FG44">
        <v>60.941646575927734</v>
      </c>
      <c r="FH44">
        <v>63.072139739990234</v>
      </c>
      <c r="FI44">
        <v>64.788108825683594</v>
      </c>
      <c r="FJ44">
        <v>66.515342712402344</v>
      </c>
      <c r="FK44">
        <v>67.7816162109375</v>
      </c>
      <c r="FL44">
        <v>68.666275024414063</v>
      </c>
      <c r="FM44">
        <v>68.605606079101563</v>
      </c>
      <c r="FN44">
        <v>68.313278198242188</v>
      </c>
      <c r="FO44">
        <v>66.291023254394531</v>
      </c>
      <c r="FP44">
        <v>61.480262756347656</v>
      </c>
      <c r="FQ44">
        <v>56.568031311035156</v>
      </c>
      <c r="FR44">
        <v>53.395000457763672</v>
      </c>
      <c r="FS44">
        <v>51.554676055908203</v>
      </c>
      <c r="FT44">
        <v>50.159713745117188</v>
      </c>
      <c r="FU44">
        <v>7.6236113905906677E-2</v>
      </c>
      <c r="FV44">
        <v>0.10184033215045929</v>
      </c>
      <c r="FW44">
        <v>0</v>
      </c>
      <c r="FX44">
        <v>8.3169043064117432E-2</v>
      </c>
      <c r="FY44">
        <v>7</v>
      </c>
      <c r="FZ44">
        <v>7.5</v>
      </c>
      <c r="GA44">
        <v>1151.33</v>
      </c>
      <c r="GB44">
        <v>1</v>
      </c>
    </row>
    <row r="45" spans="1:184" x14ac:dyDescent="0.2">
      <c r="A45" t="s">
        <v>186</v>
      </c>
      <c r="B45" t="s">
        <v>237</v>
      </c>
      <c r="C45" t="s">
        <v>2</v>
      </c>
      <c r="D45" t="s">
        <v>202</v>
      </c>
      <c r="E45" t="s">
        <v>207</v>
      </c>
      <c r="F45" t="s">
        <v>185</v>
      </c>
      <c r="G45" t="s">
        <v>1</v>
      </c>
      <c r="H45">
        <v>2257</v>
      </c>
      <c r="I45">
        <v>1.8070645332336426</v>
      </c>
      <c r="J45">
        <v>1.6915266513824463</v>
      </c>
      <c r="K45">
        <v>1.654836893081665</v>
      </c>
      <c r="L45">
        <v>1.6636993885040283</v>
      </c>
      <c r="M45">
        <v>1.7404359579086304</v>
      </c>
      <c r="N45">
        <v>2.0788810253143311</v>
      </c>
      <c r="O45">
        <v>2.5517535209655762</v>
      </c>
      <c r="P45">
        <v>2.6307001113891602</v>
      </c>
      <c r="Q45">
        <v>2.4818694591522217</v>
      </c>
      <c r="R45">
        <v>2.378563404083252</v>
      </c>
      <c r="S45">
        <v>2.3859632015228271</v>
      </c>
      <c r="T45">
        <v>2.279611349105835</v>
      </c>
      <c r="U45">
        <v>2.2620220184326172</v>
      </c>
      <c r="V45">
        <v>2.2064733505249023</v>
      </c>
      <c r="W45">
        <v>2.1765472888946533</v>
      </c>
      <c r="X45">
        <v>2.2737963199615479</v>
      </c>
      <c r="Y45">
        <v>2.4936509132385254</v>
      </c>
      <c r="Z45">
        <v>2.676870584487915</v>
      </c>
      <c r="AA45">
        <v>2.7907757759094238</v>
      </c>
      <c r="AB45">
        <v>2.96268630027771</v>
      </c>
      <c r="AC45">
        <v>3.1970090866088867</v>
      </c>
      <c r="AD45">
        <v>2.9562466144561768</v>
      </c>
      <c r="AE45">
        <v>2.5167901515960693</v>
      </c>
      <c r="AF45">
        <v>2.0769059658050537</v>
      </c>
      <c r="AG45">
        <v>-8.6744576692581177E-2</v>
      </c>
      <c r="AH45">
        <v>-0.11795344948768616</v>
      </c>
      <c r="AI45">
        <v>-0.15275953710079193</v>
      </c>
      <c r="AJ45">
        <v>-0.18596190214157104</v>
      </c>
      <c r="AK45">
        <v>-0.2586861252784729</v>
      </c>
      <c r="AL45">
        <v>-0.26850023865699768</v>
      </c>
      <c r="AM45">
        <v>-0.2879331111907959</v>
      </c>
      <c r="AN45">
        <v>-0.6026880145072937</v>
      </c>
      <c r="AO45">
        <v>-0.84041273593902588</v>
      </c>
      <c r="AP45">
        <v>-0.75316113233566284</v>
      </c>
      <c r="AQ45">
        <v>-0.53134971857070923</v>
      </c>
      <c r="AR45">
        <v>-0.41504892706871033</v>
      </c>
      <c r="AS45">
        <v>-4.8868536949157715E-2</v>
      </c>
      <c r="AT45">
        <v>1.8035572022199631E-2</v>
      </c>
      <c r="AU45">
        <v>7.6049268245697021E-2</v>
      </c>
      <c r="AV45">
        <v>0.17257049679756165</v>
      </c>
      <c r="AW45">
        <v>0.16776765882968903</v>
      </c>
      <c r="AX45">
        <v>7.3260888457298279E-2</v>
      </c>
      <c r="AY45">
        <v>-0.31395035982131958</v>
      </c>
      <c r="AZ45">
        <v>-0.28643077611923218</v>
      </c>
      <c r="BA45">
        <v>-0.131887286901474</v>
      </c>
      <c r="BB45">
        <v>-5.7028517127037048E-2</v>
      </c>
      <c r="BC45">
        <v>-3.5708136856555939E-2</v>
      </c>
      <c r="BD45">
        <v>-4.0371958166360855E-2</v>
      </c>
      <c r="BE45">
        <v>4.9938708543777466E-3</v>
      </c>
      <c r="BF45">
        <v>-2.7984872460365295E-2</v>
      </c>
      <c r="BG45">
        <v>-6.2918297946453094E-2</v>
      </c>
      <c r="BH45">
        <v>-9.4933941960334778E-2</v>
      </c>
      <c r="BI45">
        <v>-0.16283467411994934</v>
      </c>
      <c r="BJ45">
        <v>-0.16376934945583344</v>
      </c>
      <c r="BK45">
        <v>-0.17124991118907928</v>
      </c>
      <c r="BL45">
        <v>-0.48331964015960693</v>
      </c>
      <c r="BM45">
        <v>-0.72131723165512085</v>
      </c>
      <c r="BN45">
        <v>-0.63599592447280884</v>
      </c>
      <c r="BO45">
        <v>-0.41559684276580811</v>
      </c>
      <c r="BP45">
        <v>-0.30398586392402649</v>
      </c>
      <c r="BQ45">
        <v>5.8056846261024475E-2</v>
      </c>
      <c r="BR45">
        <v>0.1222560852766037</v>
      </c>
      <c r="BS45">
        <v>0.17749676108360291</v>
      </c>
      <c r="BT45">
        <v>0.27404403686523438</v>
      </c>
      <c r="BU45">
        <v>0.27426773309707642</v>
      </c>
      <c r="BV45">
        <v>0.18114303052425385</v>
      </c>
      <c r="BW45">
        <v>-0.20120862126350403</v>
      </c>
      <c r="BX45">
        <v>-0.173590287566185</v>
      </c>
      <c r="BY45">
        <v>-1.8723500892519951E-2</v>
      </c>
      <c r="BZ45">
        <v>5.2789609879255295E-2</v>
      </c>
      <c r="CA45">
        <v>6.7827306687831879E-2</v>
      </c>
      <c r="CB45">
        <v>5.619233101606369E-2</v>
      </c>
      <c r="CC45">
        <v>6.8531639873981476E-2</v>
      </c>
      <c r="CD45">
        <v>3.4327089786529541E-2</v>
      </c>
      <c r="CE45">
        <v>-6.9452734896913171E-4</v>
      </c>
      <c r="CF45">
        <v>-3.188825398683548E-2</v>
      </c>
      <c r="CG45">
        <v>-9.6448257565498352E-2</v>
      </c>
      <c r="CH45">
        <v>-9.1233037412166595E-2</v>
      </c>
      <c r="CI45">
        <v>-9.0435497462749481E-2</v>
      </c>
      <c r="CJ45">
        <v>-0.40064549446105957</v>
      </c>
      <c r="CK45">
        <v>-0.63883209228515625</v>
      </c>
      <c r="CL45">
        <v>-0.55484765768051147</v>
      </c>
      <c r="CM45">
        <v>-0.33542674779891968</v>
      </c>
      <c r="CN45">
        <v>-0.22706393897533417</v>
      </c>
      <c r="CO45">
        <v>0.13211303949356079</v>
      </c>
      <c r="CP45">
        <v>0.19443888962268829</v>
      </c>
      <c r="CQ45">
        <v>0.24775899946689606</v>
      </c>
      <c r="CR45">
        <v>0.34432429075241089</v>
      </c>
      <c r="CS45">
        <v>0.34802937507629395</v>
      </c>
      <c r="CT45">
        <v>0.25586187839508057</v>
      </c>
      <c r="CU45">
        <v>-0.12312403321266174</v>
      </c>
      <c r="CV45">
        <v>-9.5437303185462952E-2</v>
      </c>
      <c r="CW45">
        <v>5.9653393924236298E-2</v>
      </c>
      <c r="CX45">
        <v>0.12884931266307831</v>
      </c>
      <c r="CY45">
        <v>0.13953563570976257</v>
      </c>
      <c r="CZ45">
        <v>0.12307246029376984</v>
      </c>
      <c r="DA45">
        <v>0.13206940889358521</v>
      </c>
      <c r="DB45">
        <v>9.6639052033424377E-2</v>
      </c>
      <c r="DC45">
        <v>6.1529245227575302E-2</v>
      </c>
      <c r="DD45">
        <v>3.1157432124018669E-2</v>
      </c>
      <c r="DE45">
        <v>-3.0061842873692513E-2</v>
      </c>
      <c r="DF45">
        <v>-1.8696732819080353E-2</v>
      </c>
      <c r="DG45">
        <v>-9.6210800111293793E-3</v>
      </c>
      <c r="DH45">
        <v>-0.31797134876251221</v>
      </c>
      <c r="DI45">
        <v>-0.55634695291519165</v>
      </c>
      <c r="DJ45">
        <v>-0.47369939088821411</v>
      </c>
      <c r="DK45">
        <v>-0.25525665283203125</v>
      </c>
      <c r="DL45">
        <v>-0.15014199912548065</v>
      </c>
      <c r="DM45">
        <v>0.20616923272609711</v>
      </c>
      <c r="DN45">
        <v>0.26662170886993408</v>
      </c>
      <c r="DO45">
        <v>0.31802123785018921</v>
      </c>
      <c r="DP45">
        <v>0.4146045446395874</v>
      </c>
      <c r="DQ45">
        <v>0.42179101705551147</v>
      </c>
      <c r="DR45">
        <v>0.33058071136474609</v>
      </c>
      <c r="DS45">
        <v>-4.5039452612400055E-2</v>
      </c>
      <c r="DT45">
        <v>-1.7284316942095757E-2</v>
      </c>
      <c r="DU45">
        <v>0.1380302906036377</v>
      </c>
      <c r="DV45">
        <v>0.20490901172161102</v>
      </c>
      <c r="DW45">
        <v>0.21124397218227386</v>
      </c>
      <c r="DX45">
        <v>0.18995259702205658</v>
      </c>
      <c r="DY45">
        <v>0.22380785644054413</v>
      </c>
      <c r="DZ45">
        <v>0.18660762906074524</v>
      </c>
      <c r="EA45">
        <v>0.15137049555778503</v>
      </c>
      <c r="EB45">
        <v>0.12218539416790009</v>
      </c>
      <c r="EC45">
        <v>6.5789595246315002E-2</v>
      </c>
      <c r="ED45">
        <v>8.6034171283245087E-2</v>
      </c>
      <c r="EE45">
        <v>0.10706210136413574</v>
      </c>
      <c r="EF45">
        <v>-0.19860297441482544</v>
      </c>
      <c r="EG45">
        <v>-0.43725147843360901</v>
      </c>
      <c r="EH45">
        <v>-0.3565342128276825</v>
      </c>
      <c r="EI45">
        <v>-0.13950377702713013</v>
      </c>
      <c r="EJ45">
        <v>-3.9078950881958008E-2</v>
      </c>
      <c r="EK45">
        <v>0.3130946159362793</v>
      </c>
      <c r="EL45">
        <v>0.37084221839904785</v>
      </c>
      <c r="EM45">
        <v>0.41946873068809509</v>
      </c>
      <c r="EN45">
        <v>0.51607805490493774</v>
      </c>
      <c r="EO45">
        <v>0.52829110622406006</v>
      </c>
      <c r="EP45">
        <v>0.43846285343170166</v>
      </c>
      <c r="EQ45">
        <v>6.7702285945415497E-2</v>
      </c>
      <c r="ER45">
        <v>9.5556184649467468E-2</v>
      </c>
      <c r="ES45">
        <v>0.25119408965110779</v>
      </c>
      <c r="ET45">
        <v>0.31472715735435486</v>
      </c>
      <c r="EU45">
        <v>0.31477940082550049</v>
      </c>
      <c r="EV45">
        <v>0.28651687502861023</v>
      </c>
      <c r="EW45">
        <v>55.753532409667969</v>
      </c>
      <c r="EX45">
        <v>54.761409759521484</v>
      </c>
      <c r="EY45">
        <v>53.356071472167969</v>
      </c>
      <c r="EZ45">
        <v>52.384387969970703</v>
      </c>
      <c r="FA45">
        <v>51.706649780273438</v>
      </c>
      <c r="FB45">
        <v>50.908897399902344</v>
      </c>
      <c r="FC45">
        <v>50.502296447753906</v>
      </c>
      <c r="FD45">
        <v>51.892265319824219</v>
      </c>
      <c r="FE45">
        <v>55.520755767822266</v>
      </c>
      <c r="FF45">
        <v>59.409847259521484</v>
      </c>
      <c r="FG45">
        <v>62.511859893798828</v>
      </c>
      <c r="FH45">
        <v>65.341766357421875</v>
      </c>
      <c r="FI45">
        <v>67.548439025878906</v>
      </c>
      <c r="FJ45">
        <v>69.437301635742188</v>
      </c>
      <c r="FK45">
        <v>70.966644287109375</v>
      </c>
      <c r="FL45">
        <v>71.949066162109375</v>
      </c>
      <c r="FM45">
        <v>72.025215148925781</v>
      </c>
      <c r="FN45">
        <v>71.610671997070313</v>
      </c>
      <c r="FO45">
        <v>69.701164245605469</v>
      </c>
      <c r="FP45">
        <v>66.370079040527344</v>
      </c>
      <c r="FQ45">
        <v>63.003765106201172</v>
      </c>
      <c r="FR45">
        <v>60.500579833984375</v>
      </c>
      <c r="FS45">
        <v>58.55828857421875</v>
      </c>
      <c r="FT45">
        <v>56.964168548583984</v>
      </c>
      <c r="FU45">
        <v>6.457153707742691E-2</v>
      </c>
      <c r="FV45">
        <v>8.866620808839798E-2</v>
      </c>
      <c r="FW45">
        <v>0</v>
      </c>
      <c r="FX45">
        <v>6.9945722818374634E-2</v>
      </c>
      <c r="FY45">
        <v>7</v>
      </c>
      <c r="FZ45">
        <v>6</v>
      </c>
      <c r="GA45">
        <v>598.47</v>
      </c>
      <c r="GB45">
        <v>1</v>
      </c>
    </row>
    <row r="46" spans="1:184" x14ac:dyDescent="0.2">
      <c r="A46" t="s">
        <v>186</v>
      </c>
      <c r="B46" t="s">
        <v>237</v>
      </c>
      <c r="C46" t="s">
        <v>2</v>
      </c>
      <c r="D46" t="s">
        <v>202</v>
      </c>
      <c r="E46" t="s">
        <v>208</v>
      </c>
      <c r="F46" t="s">
        <v>1</v>
      </c>
      <c r="G46" t="s">
        <v>198</v>
      </c>
      <c r="H46">
        <v>43895</v>
      </c>
      <c r="I46">
        <v>32.976200103759766</v>
      </c>
      <c r="J46">
        <v>30.171411514282227</v>
      </c>
      <c r="K46">
        <v>28.88446044921875</v>
      </c>
      <c r="L46">
        <v>28.585033416748047</v>
      </c>
      <c r="M46">
        <v>29.891658782958984</v>
      </c>
      <c r="N46">
        <v>34.296596527099609</v>
      </c>
      <c r="O46">
        <v>41.415878295898438</v>
      </c>
      <c r="P46">
        <v>44.798046112060547</v>
      </c>
      <c r="Q46">
        <v>42.754722595214844</v>
      </c>
      <c r="R46">
        <v>41.958652496337891</v>
      </c>
      <c r="S46">
        <v>41.898345947265625</v>
      </c>
      <c r="T46">
        <v>41.551090240478516</v>
      </c>
      <c r="U46">
        <v>41.515220642089844</v>
      </c>
      <c r="V46">
        <v>40.813064575195313</v>
      </c>
      <c r="W46">
        <v>40.107372283935547</v>
      </c>
      <c r="X46">
        <v>41.012409210205078</v>
      </c>
      <c r="Y46">
        <v>43.468215942382813</v>
      </c>
      <c r="Z46">
        <v>47.340068817138672</v>
      </c>
      <c r="AA46">
        <v>50.7393798828125</v>
      </c>
      <c r="AB46">
        <v>52.807540893554688</v>
      </c>
      <c r="AC46">
        <v>57.597629547119141</v>
      </c>
      <c r="AD46">
        <v>55.823551177978516</v>
      </c>
      <c r="AE46">
        <v>47.685123443603516</v>
      </c>
      <c r="AF46">
        <v>38.926151275634766</v>
      </c>
      <c r="AG46">
        <v>0.55205619335174561</v>
      </c>
      <c r="AH46">
        <v>-7.8251995146274567E-2</v>
      </c>
      <c r="AI46">
        <v>-0.74941140413284302</v>
      </c>
      <c r="AJ46">
        <v>-1.0825703144073486</v>
      </c>
      <c r="AK46">
        <v>-1.3152287006378174</v>
      </c>
      <c r="AL46">
        <v>-1.8619818687438965</v>
      </c>
      <c r="AM46">
        <v>-2.9275860786437988</v>
      </c>
      <c r="AN46">
        <v>-5.0662002563476563</v>
      </c>
      <c r="AO46">
        <v>-8.6469650268554688</v>
      </c>
      <c r="AP46">
        <v>-9.0571346282958984</v>
      </c>
      <c r="AQ46">
        <v>-6.4531087875366211</v>
      </c>
      <c r="AR46">
        <v>-2.713667631149292</v>
      </c>
      <c r="AS46">
        <v>2.6798834800720215</v>
      </c>
      <c r="AT46">
        <v>4.2152223587036133</v>
      </c>
      <c r="AU46">
        <v>4.4426836967468262</v>
      </c>
      <c r="AV46">
        <v>5.0682406425476074</v>
      </c>
      <c r="AW46">
        <v>5.2823495864868164</v>
      </c>
      <c r="AX46">
        <v>4.5648193359375</v>
      </c>
      <c r="AY46">
        <v>0.92965978384017944</v>
      </c>
      <c r="AZ46">
        <v>0.29537564516067505</v>
      </c>
      <c r="BA46">
        <v>1.4140990972518921</v>
      </c>
      <c r="BB46">
        <v>2.0294125080108643</v>
      </c>
      <c r="BC46">
        <v>1.4078361988067627</v>
      </c>
      <c r="BD46">
        <v>1.0088140964508057</v>
      </c>
      <c r="BE46">
        <v>0.82283061742782593</v>
      </c>
      <c r="BF46">
        <v>0.18771551549434662</v>
      </c>
      <c r="BG46">
        <v>-0.48543867468833923</v>
      </c>
      <c r="BH46">
        <v>-0.81851005554199219</v>
      </c>
      <c r="BI46">
        <v>-1.0435959100723267</v>
      </c>
      <c r="BJ46">
        <v>-1.5723432302474976</v>
      </c>
      <c r="BK46">
        <v>-2.612241268157959</v>
      </c>
      <c r="BL46">
        <v>-4.7370572090148926</v>
      </c>
      <c r="BM46">
        <v>-8.3137903213500977</v>
      </c>
      <c r="BN46">
        <v>-8.7224416732788086</v>
      </c>
      <c r="BO46">
        <v>-6.1205081939697266</v>
      </c>
      <c r="BP46">
        <v>-2.391087532043457</v>
      </c>
      <c r="BQ46">
        <v>2.9893507957458496</v>
      </c>
      <c r="BR46">
        <v>4.5197930335998535</v>
      </c>
      <c r="BS46">
        <v>4.7435917854309082</v>
      </c>
      <c r="BT46">
        <v>5.3686838150024414</v>
      </c>
      <c r="BU46">
        <v>5.589421272277832</v>
      </c>
      <c r="BV46">
        <v>4.8801050186157227</v>
      </c>
      <c r="BW46">
        <v>1.2581169605255127</v>
      </c>
      <c r="BX46">
        <v>0.62550103664398193</v>
      </c>
      <c r="BY46">
        <v>1.7462482452392578</v>
      </c>
      <c r="BZ46">
        <v>2.3555014133453369</v>
      </c>
      <c r="CA46">
        <v>1.7165881395339966</v>
      </c>
      <c r="CB46">
        <v>1.296320915222168</v>
      </c>
      <c r="CC46">
        <v>1.0103681087493896</v>
      </c>
      <c r="CD46">
        <v>0.37192380428314209</v>
      </c>
      <c r="CE46">
        <v>-0.30261197686195374</v>
      </c>
      <c r="CF46">
        <v>-0.63562273979187012</v>
      </c>
      <c r="CG46">
        <v>-0.85546386241912842</v>
      </c>
      <c r="CH46">
        <v>-1.371740460395813</v>
      </c>
      <c r="CI46">
        <v>-2.3938343524932861</v>
      </c>
      <c r="CJ46">
        <v>-4.5090937614440918</v>
      </c>
      <c r="CK46">
        <v>-8.0830354690551758</v>
      </c>
      <c r="CL46">
        <v>-8.4906349182128906</v>
      </c>
      <c r="CM46">
        <v>-5.8901500701904297</v>
      </c>
      <c r="CN46">
        <v>-2.1676697731018066</v>
      </c>
      <c r="CO46">
        <v>3.2036869525909424</v>
      </c>
      <c r="CP46">
        <v>4.7307376861572266</v>
      </c>
      <c r="CQ46">
        <v>4.9519996643066406</v>
      </c>
      <c r="CR46">
        <v>5.5767698287963867</v>
      </c>
      <c r="CS46">
        <v>5.802098274230957</v>
      </c>
      <c r="CT46">
        <v>5.0984706878662109</v>
      </c>
      <c r="CU46">
        <v>1.4856054782867432</v>
      </c>
      <c r="CV46">
        <v>0.8541448712348938</v>
      </c>
      <c r="CW46">
        <v>1.976293683052063</v>
      </c>
      <c r="CX46">
        <v>2.5813496112823486</v>
      </c>
      <c r="CY46">
        <v>1.9304287433624268</v>
      </c>
      <c r="CZ46">
        <v>1.4954472780227661</v>
      </c>
      <c r="DA46">
        <v>1.1979056596755981</v>
      </c>
      <c r="DB46">
        <v>0.55613207817077637</v>
      </c>
      <c r="DC46">
        <v>-0.11978527903556824</v>
      </c>
      <c r="DD46">
        <v>-0.45273539423942566</v>
      </c>
      <c r="DE46">
        <v>-0.66733181476593018</v>
      </c>
      <c r="DF46">
        <v>-1.1711376905441284</v>
      </c>
      <c r="DG46">
        <v>-2.1754274368286133</v>
      </c>
      <c r="DH46">
        <v>-4.281130313873291</v>
      </c>
      <c r="DI46">
        <v>-7.8522801399230957</v>
      </c>
      <c r="DJ46">
        <v>-8.2588281631469727</v>
      </c>
      <c r="DK46">
        <v>-5.6597919464111328</v>
      </c>
      <c r="DL46">
        <v>-1.9442518949508667</v>
      </c>
      <c r="DM46">
        <v>3.4180231094360352</v>
      </c>
      <c r="DN46">
        <v>4.9416823387145996</v>
      </c>
      <c r="DO46">
        <v>5.160407543182373</v>
      </c>
      <c r="DP46">
        <v>5.784855842590332</v>
      </c>
      <c r="DQ46">
        <v>6.014775276184082</v>
      </c>
      <c r="DR46">
        <v>5.3168363571166992</v>
      </c>
      <c r="DS46">
        <v>1.7130939960479736</v>
      </c>
      <c r="DT46">
        <v>1.0827887058258057</v>
      </c>
      <c r="DU46">
        <v>2.2063391208648682</v>
      </c>
      <c r="DV46">
        <v>2.8071978092193604</v>
      </c>
      <c r="DW46">
        <v>2.1442694664001465</v>
      </c>
      <c r="DX46">
        <v>1.6945736408233643</v>
      </c>
      <c r="DY46">
        <v>1.4686800241470337</v>
      </c>
      <c r="DZ46">
        <v>0.82209962606430054</v>
      </c>
      <c r="EA46">
        <v>0.14418743550777435</v>
      </c>
      <c r="EB46">
        <v>-0.18867515027523041</v>
      </c>
      <c r="EC46">
        <v>-0.39569899439811707</v>
      </c>
      <c r="ED46">
        <v>-0.88149911165237427</v>
      </c>
      <c r="EE46">
        <v>-1.8600826263427734</v>
      </c>
      <c r="EF46">
        <v>-3.9519875049591064</v>
      </c>
      <c r="EG46">
        <v>-7.5191059112548828</v>
      </c>
      <c r="EH46">
        <v>-7.9241352081298828</v>
      </c>
      <c r="EI46">
        <v>-5.3271913528442383</v>
      </c>
      <c r="EJ46">
        <v>-1.6216720342636108</v>
      </c>
      <c r="EK46">
        <v>3.7274904251098633</v>
      </c>
      <c r="EL46">
        <v>5.2462530136108398</v>
      </c>
      <c r="EM46">
        <v>5.4613156318664551</v>
      </c>
      <c r="EN46">
        <v>6.085299015045166</v>
      </c>
      <c r="EO46">
        <v>6.3218469619750977</v>
      </c>
      <c r="EP46">
        <v>5.6321220397949219</v>
      </c>
      <c r="EQ46">
        <v>2.0415511131286621</v>
      </c>
      <c r="ER46">
        <v>1.4129140377044678</v>
      </c>
      <c r="ES46">
        <v>2.5384881496429443</v>
      </c>
      <c r="ET46">
        <v>3.133286714553833</v>
      </c>
      <c r="EU46">
        <v>2.4530212879180908</v>
      </c>
      <c r="EV46">
        <v>1.9820804595947266</v>
      </c>
      <c r="EW46">
        <v>56.185432434082031</v>
      </c>
      <c r="EX46">
        <v>55.435546875</v>
      </c>
      <c r="EY46">
        <v>54.719509124755859</v>
      </c>
      <c r="EZ46">
        <v>54.161712646484375</v>
      </c>
      <c r="FA46">
        <v>53.627479553222656</v>
      </c>
      <c r="FB46">
        <v>53.107608795166016</v>
      </c>
      <c r="FC46">
        <v>53.045505523681641</v>
      </c>
      <c r="FD46">
        <v>54.864532470703125</v>
      </c>
      <c r="FE46">
        <v>57.363574981689453</v>
      </c>
      <c r="FF46">
        <v>59.817768096923828</v>
      </c>
      <c r="FG46">
        <v>62.310001373291016</v>
      </c>
      <c r="FH46">
        <v>64.564125061035156</v>
      </c>
      <c r="FI46">
        <v>66.484481811523438</v>
      </c>
      <c r="FJ46">
        <v>67.987808227539063</v>
      </c>
      <c r="FK46">
        <v>69.183700561523438</v>
      </c>
      <c r="FL46">
        <v>69.882911682128906</v>
      </c>
      <c r="FM46">
        <v>69.7178955078125</v>
      </c>
      <c r="FN46">
        <v>68.660163879394531</v>
      </c>
      <c r="FO46">
        <v>66.836326599121094</v>
      </c>
      <c r="FP46">
        <v>63.998054504394531</v>
      </c>
      <c r="FQ46">
        <v>61.006141662597656</v>
      </c>
      <c r="FR46">
        <v>59.167274475097656</v>
      </c>
      <c r="FS46">
        <v>57.824657440185547</v>
      </c>
      <c r="FT46">
        <v>56.843433380126953</v>
      </c>
      <c r="FU46">
        <v>0.18657276034355164</v>
      </c>
      <c r="FV46">
        <v>0.25922635197639465</v>
      </c>
      <c r="FW46">
        <v>0</v>
      </c>
      <c r="FX46">
        <v>0.20138199627399445</v>
      </c>
      <c r="FY46">
        <v>7</v>
      </c>
      <c r="FZ46">
        <v>16.700000762939453</v>
      </c>
      <c r="GA46">
        <v>10750.61</v>
      </c>
      <c r="GB46">
        <v>1</v>
      </c>
    </row>
    <row r="47" spans="1:184" x14ac:dyDescent="0.2">
      <c r="A47" t="s">
        <v>186</v>
      </c>
      <c r="B47" t="s">
        <v>237</v>
      </c>
      <c r="C47" t="s">
        <v>2</v>
      </c>
      <c r="D47" t="s">
        <v>202</v>
      </c>
      <c r="E47" t="s">
        <v>208</v>
      </c>
      <c r="F47" t="s">
        <v>1</v>
      </c>
      <c r="G47" t="s">
        <v>200</v>
      </c>
      <c r="H47">
        <v>5047</v>
      </c>
      <c r="I47">
        <v>3.81022047996521</v>
      </c>
      <c r="J47">
        <v>3.3606350421905518</v>
      </c>
      <c r="K47">
        <v>3.1689486503601074</v>
      </c>
      <c r="L47">
        <v>3.1221077442169189</v>
      </c>
      <c r="M47">
        <v>3.2782251834869385</v>
      </c>
      <c r="N47">
        <v>3.6368765830993652</v>
      </c>
      <c r="O47">
        <v>4.451451301574707</v>
      </c>
      <c r="P47">
        <v>5.0687623023986816</v>
      </c>
      <c r="Q47">
        <v>4.7434039115905762</v>
      </c>
      <c r="R47">
        <v>4.6233615875244141</v>
      </c>
      <c r="S47">
        <v>4.5419225692749023</v>
      </c>
      <c r="T47">
        <v>4.5460424423217773</v>
      </c>
      <c r="U47">
        <v>4.5982046127319336</v>
      </c>
      <c r="V47">
        <v>4.6345000267028809</v>
      </c>
      <c r="W47">
        <v>4.6947364807128906</v>
      </c>
      <c r="X47">
        <v>4.9261908531188965</v>
      </c>
      <c r="Y47">
        <v>5.3100476264953613</v>
      </c>
      <c r="Z47">
        <v>5.7797946929931641</v>
      </c>
      <c r="AA47">
        <v>6.032890796661377</v>
      </c>
      <c r="AB47">
        <v>6.1532788276672363</v>
      </c>
      <c r="AC47">
        <v>6.5730628967285156</v>
      </c>
      <c r="AD47">
        <v>6.5251064300537109</v>
      </c>
      <c r="AE47">
        <v>5.7058801651000977</v>
      </c>
      <c r="AF47">
        <v>4.6446590423583984</v>
      </c>
      <c r="AG47">
        <v>-0.22895768284797668</v>
      </c>
      <c r="AH47">
        <v>-0.46072438359260559</v>
      </c>
      <c r="AI47">
        <v>-0.53272151947021484</v>
      </c>
      <c r="AJ47">
        <v>-0.57231426239013672</v>
      </c>
      <c r="AK47">
        <v>-0.52427446842193604</v>
      </c>
      <c r="AL47">
        <v>-0.53334277868270874</v>
      </c>
      <c r="AM47">
        <v>-0.52953946590423584</v>
      </c>
      <c r="AN47">
        <v>-0.4816480278968811</v>
      </c>
      <c r="AO47">
        <v>-0.99853807687759399</v>
      </c>
      <c r="AP47">
        <v>-1.1526381969451904</v>
      </c>
      <c r="AQ47">
        <v>-1.000588059425354</v>
      </c>
      <c r="AR47">
        <v>-0.69034868478775024</v>
      </c>
      <c r="AS47">
        <v>-7.0722155272960663E-2</v>
      </c>
      <c r="AT47">
        <v>0.18393582105636597</v>
      </c>
      <c r="AU47">
        <v>0.2635040283203125</v>
      </c>
      <c r="AV47">
        <v>0.40623390674591064</v>
      </c>
      <c r="AW47">
        <v>0.51897919178009033</v>
      </c>
      <c r="AX47">
        <v>0.48422136902809143</v>
      </c>
      <c r="AY47">
        <v>6.2663428485393524E-2</v>
      </c>
      <c r="AZ47">
        <v>3.671998530626297E-2</v>
      </c>
      <c r="BA47">
        <v>0.18463601171970367</v>
      </c>
      <c r="BB47">
        <v>0.44050559401512146</v>
      </c>
      <c r="BC47">
        <v>0.39972266554832458</v>
      </c>
      <c r="BD47">
        <v>9.4736896455287933E-2</v>
      </c>
      <c r="BE47">
        <v>-7.5484581291675568E-2</v>
      </c>
      <c r="BF47">
        <v>-0.31271368265151978</v>
      </c>
      <c r="BG47">
        <v>-0.38637188076972961</v>
      </c>
      <c r="BH47">
        <v>-0.42585524916648865</v>
      </c>
      <c r="BI47">
        <v>-0.37507200241088867</v>
      </c>
      <c r="BJ47">
        <v>-0.37820881605148315</v>
      </c>
      <c r="BK47">
        <v>-0.35750231146812439</v>
      </c>
      <c r="BL47">
        <v>-0.30046594142913818</v>
      </c>
      <c r="BM47">
        <v>-0.81770753860473633</v>
      </c>
      <c r="BN47">
        <v>-0.97282654047012329</v>
      </c>
      <c r="BO47">
        <v>-0.82267510890960693</v>
      </c>
      <c r="BP47">
        <v>-0.51617252826690674</v>
      </c>
      <c r="BQ47">
        <v>9.7191259264945984E-2</v>
      </c>
      <c r="BR47">
        <v>0.35064408183097839</v>
      </c>
      <c r="BS47">
        <v>0.42938455939292908</v>
      </c>
      <c r="BT47">
        <v>0.57406288385391235</v>
      </c>
      <c r="BU47">
        <v>0.69113010168075562</v>
      </c>
      <c r="BV47">
        <v>0.66203188896179199</v>
      </c>
      <c r="BW47">
        <v>0.24614980816841125</v>
      </c>
      <c r="BX47">
        <v>0.22104667127132416</v>
      </c>
      <c r="BY47">
        <v>0.37192332744598389</v>
      </c>
      <c r="BZ47">
        <v>0.62564247846603394</v>
      </c>
      <c r="CA47">
        <v>0.5757756233215332</v>
      </c>
      <c r="CB47">
        <v>0.25873231887817383</v>
      </c>
      <c r="CC47">
        <v>3.0810421332716942E-2</v>
      </c>
      <c r="CD47">
        <v>-0.21020194888114929</v>
      </c>
      <c r="CE47">
        <v>-0.28501054644584656</v>
      </c>
      <c r="CF47">
        <v>-0.32441818714141846</v>
      </c>
      <c r="CG47">
        <v>-0.27173483371734619</v>
      </c>
      <c r="CH47">
        <v>-0.27076348662376404</v>
      </c>
      <c r="CI47">
        <v>-0.23834991455078125</v>
      </c>
      <c r="CJ47">
        <v>-0.1749798059463501</v>
      </c>
      <c r="CK47">
        <v>-0.69246488809585571</v>
      </c>
      <c r="CL47">
        <v>-0.84828954935073853</v>
      </c>
      <c r="CM47">
        <v>-0.69945311546325684</v>
      </c>
      <c r="CN47">
        <v>-0.39553865790367126</v>
      </c>
      <c r="CO47">
        <v>0.21348758041858673</v>
      </c>
      <c r="CP47">
        <v>0.46610569953918457</v>
      </c>
      <c r="CQ47">
        <v>0.54427289962768555</v>
      </c>
      <c r="CR47">
        <v>0.69030076265335083</v>
      </c>
      <c r="CS47">
        <v>0.81036132574081421</v>
      </c>
      <c r="CT47">
        <v>0.78518295288085938</v>
      </c>
      <c r="CU47">
        <v>0.3732319176197052</v>
      </c>
      <c r="CV47">
        <v>0.34871077537536621</v>
      </c>
      <c r="CW47">
        <v>0.50163793563842773</v>
      </c>
      <c r="CX47">
        <v>0.7538677453994751</v>
      </c>
      <c r="CY47">
        <v>0.69770932197570801</v>
      </c>
      <c r="CZ47">
        <v>0.37231504917144775</v>
      </c>
      <c r="DA47">
        <v>0.13710542023181915</v>
      </c>
      <c r="DB47">
        <v>-0.10769020766019821</v>
      </c>
      <c r="DC47">
        <v>-0.18364922702312469</v>
      </c>
      <c r="DD47">
        <v>-0.22298112511634827</v>
      </c>
      <c r="DE47">
        <v>-0.16839766502380371</v>
      </c>
      <c r="DF47">
        <v>-0.16331817209720612</v>
      </c>
      <c r="DG47">
        <v>-0.11919751018285751</v>
      </c>
      <c r="DH47">
        <v>-4.9493655562400818E-2</v>
      </c>
      <c r="DI47">
        <v>-0.5672222375869751</v>
      </c>
      <c r="DJ47">
        <v>-0.72375255823135376</v>
      </c>
      <c r="DK47">
        <v>-0.57623112201690674</v>
      </c>
      <c r="DL47">
        <v>-0.27490478754043579</v>
      </c>
      <c r="DM47">
        <v>0.32978388667106628</v>
      </c>
      <c r="DN47">
        <v>0.58156734704971313</v>
      </c>
      <c r="DO47">
        <v>0.6591612696647644</v>
      </c>
      <c r="DP47">
        <v>0.80653864145278931</v>
      </c>
      <c r="DQ47">
        <v>0.9295925498008728</v>
      </c>
      <c r="DR47">
        <v>0.90833401679992676</v>
      </c>
      <c r="DS47">
        <v>0.50031405687332153</v>
      </c>
      <c r="DT47">
        <v>0.47637486457824707</v>
      </c>
      <c r="DU47">
        <v>0.63135254383087158</v>
      </c>
      <c r="DV47">
        <v>0.88209301233291626</v>
      </c>
      <c r="DW47">
        <v>0.81964302062988281</v>
      </c>
      <c r="DX47">
        <v>0.48589777946472168</v>
      </c>
      <c r="DY47">
        <v>0.29057851433753967</v>
      </c>
      <c r="DZ47">
        <v>4.0320474654436111E-2</v>
      </c>
      <c r="EA47">
        <v>-3.7299565970897675E-2</v>
      </c>
      <c r="EB47">
        <v>-7.6522104442119598E-2</v>
      </c>
      <c r="EC47">
        <v>-1.919521763920784E-2</v>
      </c>
      <c r="ED47">
        <v>-8.1841927021741867E-3</v>
      </c>
      <c r="EE47">
        <v>5.2839629352092743E-2</v>
      </c>
      <c r="EF47">
        <v>0.13168841600418091</v>
      </c>
      <c r="EG47">
        <v>-0.38639169931411743</v>
      </c>
      <c r="EH47">
        <v>-0.5439409613609314</v>
      </c>
      <c r="EI47">
        <v>-0.39831811189651489</v>
      </c>
      <c r="EJ47">
        <v>-0.10072860866785049</v>
      </c>
      <c r="EK47">
        <v>0.49769732356071472</v>
      </c>
      <c r="EL47">
        <v>0.74827557802200317</v>
      </c>
      <c r="EM47">
        <v>0.82504177093505859</v>
      </c>
      <c r="EN47">
        <v>0.97436761856079102</v>
      </c>
      <c r="EO47">
        <v>1.1017434597015381</v>
      </c>
      <c r="EP47">
        <v>1.0861445665359497</v>
      </c>
      <c r="EQ47">
        <v>0.68380039930343628</v>
      </c>
      <c r="ER47">
        <v>0.66070157289505005</v>
      </c>
      <c r="ES47">
        <v>0.81863987445831299</v>
      </c>
      <c r="ET47">
        <v>1.0672298669815063</v>
      </c>
      <c r="EU47">
        <v>0.99569594860076904</v>
      </c>
      <c r="EV47">
        <v>0.64989322423934937</v>
      </c>
      <c r="EW47">
        <v>56.831901550292969</v>
      </c>
      <c r="EX47">
        <v>55.895915985107422</v>
      </c>
      <c r="EY47">
        <v>55.071605682373047</v>
      </c>
      <c r="EZ47">
        <v>54.446987152099609</v>
      </c>
      <c r="FA47">
        <v>53.783084869384766</v>
      </c>
      <c r="FB47">
        <v>53.149143218994141</v>
      </c>
      <c r="FC47">
        <v>52.997772216796875</v>
      </c>
      <c r="FD47">
        <v>54.919143676757813</v>
      </c>
      <c r="FE47">
        <v>57.471637725830078</v>
      </c>
      <c r="FF47">
        <v>60.155178070068359</v>
      </c>
      <c r="FG47">
        <v>62.81524658203125</v>
      </c>
      <c r="FH47">
        <v>65.151252746582031</v>
      </c>
      <c r="FI47">
        <v>67.237236022949219</v>
      </c>
      <c r="FJ47">
        <v>68.982597351074219</v>
      </c>
      <c r="FK47">
        <v>70.229408264160156</v>
      </c>
      <c r="FL47">
        <v>71.036849975585938</v>
      </c>
      <c r="FM47">
        <v>71.2781982421875</v>
      </c>
      <c r="FN47">
        <v>70.363136291503906</v>
      </c>
      <c r="FO47">
        <v>68.588752746582031</v>
      </c>
      <c r="FP47">
        <v>65.816230773925781</v>
      </c>
      <c r="FQ47">
        <v>62.693466186523438</v>
      </c>
      <c r="FR47">
        <v>60.713996887207031</v>
      </c>
      <c r="FS47">
        <v>59.057697296142578</v>
      </c>
      <c r="FT47">
        <v>57.754909515380859</v>
      </c>
      <c r="FU47">
        <v>0.10319791734218597</v>
      </c>
      <c r="FV47">
        <v>0.14378343522548676</v>
      </c>
      <c r="FW47">
        <v>0</v>
      </c>
      <c r="FX47">
        <v>0.11129815131425858</v>
      </c>
      <c r="FY47">
        <v>7</v>
      </c>
      <c r="FZ47">
        <v>6.1500000953674316</v>
      </c>
      <c r="GA47">
        <v>1601.28</v>
      </c>
      <c r="GB47">
        <v>1</v>
      </c>
    </row>
    <row r="48" spans="1:184" x14ac:dyDescent="0.2">
      <c r="A48" t="s">
        <v>186</v>
      </c>
      <c r="B48" t="s">
        <v>237</v>
      </c>
      <c r="C48" t="s">
        <v>2</v>
      </c>
      <c r="D48" t="s">
        <v>202</v>
      </c>
      <c r="E48" t="s">
        <v>208</v>
      </c>
      <c r="F48" t="s">
        <v>1</v>
      </c>
      <c r="G48" t="s">
        <v>1</v>
      </c>
      <c r="H48">
        <v>48942</v>
      </c>
      <c r="I48">
        <v>36.790355682373047</v>
      </c>
      <c r="J48">
        <v>33.509178161621094</v>
      </c>
      <c r="K48">
        <v>32.021324157714844</v>
      </c>
      <c r="L48">
        <v>31.67243766784668</v>
      </c>
      <c r="M48">
        <v>33.136421203613281</v>
      </c>
      <c r="N48">
        <v>37.868839263916016</v>
      </c>
      <c r="O48">
        <v>45.801853179931641</v>
      </c>
      <c r="P48">
        <v>49.849502563476563</v>
      </c>
      <c r="Q48">
        <v>47.461753845214844</v>
      </c>
      <c r="R48">
        <v>46.539630889892578</v>
      </c>
      <c r="S48">
        <v>46.382175445556641</v>
      </c>
      <c r="T48">
        <v>46.048324584960938</v>
      </c>
      <c r="U48">
        <v>46.076488494873047</v>
      </c>
      <c r="V48">
        <v>45.435302734375</v>
      </c>
      <c r="W48">
        <v>44.819660186767578</v>
      </c>
      <c r="X48">
        <v>45.983016967773438</v>
      </c>
      <c r="Y48">
        <v>48.844081878662109</v>
      </c>
      <c r="Z48">
        <v>53.190860748291016</v>
      </c>
      <c r="AA48">
        <v>56.814220428466797</v>
      </c>
      <c r="AB48">
        <v>58.978012084960938</v>
      </c>
      <c r="AC48">
        <v>64.160263061523438</v>
      </c>
      <c r="AD48">
        <v>62.371131896972656</v>
      </c>
      <c r="AE48">
        <v>53.438045501708984</v>
      </c>
      <c r="AF48">
        <v>43.606441497802734</v>
      </c>
      <c r="AG48">
        <v>0.48776641488075256</v>
      </c>
      <c r="AH48">
        <v>-0.41482368111610413</v>
      </c>
      <c r="AI48">
        <v>-1.1591243743896484</v>
      </c>
      <c r="AJ48">
        <v>-1.5320101976394653</v>
      </c>
      <c r="AK48">
        <v>-1.6961899995803833</v>
      </c>
      <c r="AL48">
        <v>-2.2302529811859131</v>
      </c>
      <c r="AM48">
        <v>-3.241377592086792</v>
      </c>
      <c r="AN48">
        <v>-5.2571830749511719</v>
      </c>
      <c r="AO48">
        <v>-9.3764963150024414</v>
      </c>
      <c r="AP48">
        <v>-9.9640941619873047</v>
      </c>
      <c r="AQ48">
        <v>-7.2416214942932129</v>
      </c>
      <c r="AR48">
        <v>-3.223444938659668</v>
      </c>
      <c r="AS48">
        <v>2.7799296379089355</v>
      </c>
      <c r="AT48">
        <v>4.5840067863464355</v>
      </c>
      <c r="AU48">
        <v>4.9005827903747559</v>
      </c>
      <c r="AV48">
        <v>5.6857781410217285</v>
      </c>
      <c r="AW48">
        <v>6.0373587608337402</v>
      </c>
      <c r="AX48">
        <v>5.3030686378479004</v>
      </c>
      <c r="AY48">
        <v>1.2547035217285156</v>
      </c>
      <c r="AZ48">
        <v>0.60566627979278564</v>
      </c>
      <c r="BA48">
        <v>1.8799909353256226</v>
      </c>
      <c r="BB48">
        <v>2.7865018844604492</v>
      </c>
      <c r="BC48">
        <v>2.1169030666351318</v>
      </c>
      <c r="BD48">
        <v>1.3404819965362549</v>
      </c>
      <c r="BE48">
        <v>0.80409210920333862</v>
      </c>
      <c r="BF48">
        <v>-0.10571146011352539</v>
      </c>
      <c r="BG48">
        <v>-0.8526495099067688</v>
      </c>
      <c r="BH48">
        <v>-1.2253986597061157</v>
      </c>
      <c r="BI48">
        <v>-1.3816250562667847</v>
      </c>
      <c r="BJ48">
        <v>-1.8970894813537598</v>
      </c>
      <c r="BK48">
        <v>-2.8768651485443115</v>
      </c>
      <c r="BL48">
        <v>-4.8757939338684082</v>
      </c>
      <c r="BM48">
        <v>-8.9919071197509766</v>
      </c>
      <c r="BN48">
        <v>-9.5787982940673828</v>
      </c>
      <c r="BO48">
        <v>-6.8591709136962891</v>
      </c>
      <c r="BP48">
        <v>-2.8515989780426025</v>
      </c>
      <c r="BQ48">
        <v>3.13712477684021</v>
      </c>
      <c r="BR48">
        <v>4.9363794326782227</v>
      </c>
      <c r="BS48">
        <v>5.2493939399719238</v>
      </c>
      <c r="BT48">
        <v>6.0353260040283203</v>
      </c>
      <c r="BU48">
        <v>6.3949790000915527</v>
      </c>
      <c r="BV48">
        <v>5.6708707809448242</v>
      </c>
      <c r="BW48">
        <v>1.6368489265441895</v>
      </c>
      <c r="BX48">
        <v>0.98969924449920654</v>
      </c>
      <c r="BY48">
        <v>2.2674458026885986</v>
      </c>
      <c r="BZ48">
        <v>3.1676309108734131</v>
      </c>
      <c r="CA48">
        <v>2.4782159328460693</v>
      </c>
      <c r="CB48">
        <v>1.6769665479660034</v>
      </c>
      <c r="CC48">
        <v>1.0231783390045166</v>
      </c>
      <c r="CD48">
        <v>0.10837872326374054</v>
      </c>
      <c r="CE48">
        <v>-0.64038598537445068</v>
      </c>
      <c r="CF48">
        <v>-1.01304030418396</v>
      </c>
      <c r="CG48">
        <v>-1.163758397102356</v>
      </c>
      <c r="CH48">
        <v>-1.6663413047790527</v>
      </c>
      <c r="CI48">
        <v>-2.6244051456451416</v>
      </c>
      <c r="CJ48">
        <v>-4.6116452217102051</v>
      </c>
      <c r="CK48">
        <v>-8.7255420684814453</v>
      </c>
      <c r="CL48">
        <v>-9.3119430541992188</v>
      </c>
      <c r="CM48">
        <v>-6.5942864418029785</v>
      </c>
      <c r="CN48">
        <v>-2.5940594673156738</v>
      </c>
      <c r="CO48">
        <v>3.3845171928405762</v>
      </c>
      <c r="CP48">
        <v>5.1804313659667969</v>
      </c>
      <c r="CQ48">
        <v>5.4909791946411133</v>
      </c>
      <c r="CR48">
        <v>6.2774219512939453</v>
      </c>
      <c r="CS48">
        <v>6.6426653861999512</v>
      </c>
      <c r="CT48">
        <v>5.9256095886230469</v>
      </c>
      <c r="CU48">
        <v>1.9015216827392578</v>
      </c>
      <c r="CV48">
        <v>1.2556793689727783</v>
      </c>
      <c r="CW48">
        <v>2.5357959270477295</v>
      </c>
      <c r="CX48">
        <v>3.4315996170043945</v>
      </c>
      <c r="CY48">
        <v>2.7284600734710693</v>
      </c>
      <c r="CZ48">
        <v>1.9100146293640137</v>
      </c>
      <c r="DA48">
        <v>1.2422645092010498</v>
      </c>
      <c r="DB48">
        <v>0.32246890664100647</v>
      </c>
      <c r="DC48">
        <v>-0.42812243103981018</v>
      </c>
      <c r="DD48">
        <v>-0.80068200826644897</v>
      </c>
      <c r="DE48">
        <v>-0.94589167833328247</v>
      </c>
      <c r="DF48">
        <v>-1.4355931282043457</v>
      </c>
      <c r="DG48">
        <v>-2.3719451427459717</v>
      </c>
      <c r="DH48">
        <v>-4.347496509552002</v>
      </c>
      <c r="DI48">
        <v>-8.4591770172119141</v>
      </c>
      <c r="DJ48">
        <v>-9.0450878143310547</v>
      </c>
      <c r="DK48">
        <v>-6.329401969909668</v>
      </c>
      <c r="DL48">
        <v>-2.3365199565887451</v>
      </c>
      <c r="DM48">
        <v>3.6319096088409424</v>
      </c>
      <c r="DN48">
        <v>5.4244832992553711</v>
      </c>
      <c r="DO48">
        <v>5.7325644493103027</v>
      </c>
      <c r="DP48">
        <v>6.5195178985595703</v>
      </c>
      <c r="DQ48">
        <v>6.8903517723083496</v>
      </c>
      <c r="DR48">
        <v>6.1803483963012695</v>
      </c>
      <c r="DS48">
        <v>2.1661944389343262</v>
      </c>
      <c r="DT48">
        <v>1.5216594934463501</v>
      </c>
      <c r="DU48">
        <v>2.8041460514068604</v>
      </c>
      <c r="DV48">
        <v>3.695568323135376</v>
      </c>
      <c r="DW48">
        <v>2.9787042140960693</v>
      </c>
      <c r="DX48">
        <v>2.1430628299713135</v>
      </c>
      <c r="DY48">
        <v>1.558590292930603</v>
      </c>
      <c r="DZ48">
        <v>0.63158112764358521</v>
      </c>
      <c r="EA48">
        <v>-0.12164760380983353</v>
      </c>
      <c r="EB48">
        <v>-0.49407035112380981</v>
      </c>
      <c r="EC48">
        <v>-0.63132679462432861</v>
      </c>
      <c r="ED48">
        <v>-1.1024295091629028</v>
      </c>
      <c r="EE48">
        <v>-2.0074326992034912</v>
      </c>
      <c r="EF48">
        <v>-3.9661073684692383</v>
      </c>
      <c r="EG48">
        <v>-8.0745878219604492</v>
      </c>
      <c r="EH48">
        <v>-8.6597919464111328</v>
      </c>
      <c r="EI48">
        <v>-5.9469513893127441</v>
      </c>
      <c r="EJ48">
        <v>-1.9646739959716797</v>
      </c>
      <c r="EK48">
        <v>3.9891047477722168</v>
      </c>
      <c r="EL48">
        <v>5.7768559455871582</v>
      </c>
      <c r="EM48">
        <v>6.0813755989074707</v>
      </c>
      <c r="EN48">
        <v>6.8690657615661621</v>
      </c>
      <c r="EO48">
        <v>7.2479720115661621</v>
      </c>
      <c r="EP48">
        <v>6.5481505393981934</v>
      </c>
      <c r="EQ48">
        <v>2.54833984375</v>
      </c>
      <c r="ER48">
        <v>1.905692458152771</v>
      </c>
      <c r="ES48">
        <v>3.191601037979126</v>
      </c>
      <c r="ET48">
        <v>4.0766973495483398</v>
      </c>
      <c r="EU48">
        <v>3.3400170803070068</v>
      </c>
      <c r="EV48">
        <v>2.4795472621917725</v>
      </c>
      <c r="EW48">
        <v>56.268146514892578</v>
      </c>
      <c r="EX48">
        <v>55.495143890380859</v>
      </c>
      <c r="EY48">
        <v>54.764595031738281</v>
      </c>
      <c r="EZ48">
        <v>54.198135375976563</v>
      </c>
      <c r="FA48">
        <v>53.646980285644531</v>
      </c>
      <c r="FB48">
        <v>53.112579345703125</v>
      </c>
      <c r="FC48">
        <v>53.039909362792969</v>
      </c>
      <c r="FD48">
        <v>54.870899200439453</v>
      </c>
      <c r="FE48">
        <v>57.376232147216797</v>
      </c>
      <c r="FF48">
        <v>59.857791900634766</v>
      </c>
      <c r="FG48">
        <v>62.370529174804688</v>
      </c>
      <c r="FH48">
        <v>64.6363525390625</v>
      </c>
      <c r="FI48">
        <v>66.578094482421875</v>
      </c>
      <c r="FJ48">
        <v>68.112541198730469</v>
      </c>
      <c r="FK48">
        <v>69.317329406738281</v>
      </c>
      <c r="FL48">
        <v>70.031974792480469</v>
      </c>
      <c r="FM48">
        <v>69.919342041015625</v>
      </c>
      <c r="FN48">
        <v>68.878067016601563</v>
      </c>
      <c r="FO48">
        <v>67.055030822753906</v>
      </c>
      <c r="FP48">
        <v>64.219444274902344</v>
      </c>
      <c r="FQ48">
        <v>61.207435607910156</v>
      </c>
      <c r="FR48">
        <v>59.350662231445313</v>
      </c>
      <c r="FS48">
        <v>57.972114562988281</v>
      </c>
      <c r="FT48">
        <v>56.956520080566406</v>
      </c>
      <c r="FU48">
        <v>0.21647393703460693</v>
      </c>
      <c r="FV48">
        <v>0.30100199580192566</v>
      </c>
      <c r="FW48">
        <v>0</v>
      </c>
      <c r="FX48">
        <v>0.23360399901866913</v>
      </c>
      <c r="FY48">
        <v>7</v>
      </c>
      <c r="FZ48">
        <v>16.700000762939453</v>
      </c>
      <c r="GA48">
        <v>12351.880000000001</v>
      </c>
      <c r="GB48">
        <v>1</v>
      </c>
    </row>
    <row r="49" spans="1:184" x14ac:dyDescent="0.2">
      <c r="A49" t="s">
        <v>186</v>
      </c>
      <c r="B49" t="s">
        <v>237</v>
      </c>
      <c r="C49" t="s">
        <v>2</v>
      </c>
      <c r="D49" t="s">
        <v>202</v>
      </c>
      <c r="E49" t="s">
        <v>208</v>
      </c>
      <c r="F49" t="s">
        <v>178</v>
      </c>
      <c r="G49" t="s">
        <v>1</v>
      </c>
      <c r="H49">
        <v>17459</v>
      </c>
      <c r="I49">
        <v>12.718830108642578</v>
      </c>
      <c r="J49">
        <v>11.492645263671875</v>
      </c>
      <c r="K49">
        <v>10.793208122253418</v>
      </c>
      <c r="L49">
        <v>10.603075981140137</v>
      </c>
      <c r="M49">
        <v>10.84734058380127</v>
      </c>
      <c r="N49">
        <v>11.87745189666748</v>
      </c>
      <c r="O49">
        <v>13.814956665039063</v>
      </c>
      <c r="P49">
        <v>15.08335018157959</v>
      </c>
      <c r="Q49">
        <v>14.451483726501465</v>
      </c>
      <c r="R49">
        <v>14.520216941833496</v>
      </c>
      <c r="S49">
        <v>14.824484825134277</v>
      </c>
      <c r="T49">
        <v>15.120670318603516</v>
      </c>
      <c r="U49">
        <v>15.43241024017334</v>
      </c>
      <c r="V49">
        <v>15.238048553466797</v>
      </c>
      <c r="W49">
        <v>14.928204536437988</v>
      </c>
      <c r="X49">
        <v>14.970782279968262</v>
      </c>
      <c r="Y49">
        <v>15.341803550720215</v>
      </c>
      <c r="Z49">
        <v>16.529047012329102</v>
      </c>
      <c r="AA49">
        <v>17.714519500732422</v>
      </c>
      <c r="AB49">
        <v>18.807849884033203</v>
      </c>
      <c r="AC49">
        <v>21.147756576538086</v>
      </c>
      <c r="AD49">
        <v>20.952629089355469</v>
      </c>
      <c r="AE49">
        <v>18.314729690551758</v>
      </c>
      <c r="AF49">
        <v>15.103350639343262</v>
      </c>
      <c r="AG49">
        <v>0.21533668041229248</v>
      </c>
      <c r="AH49">
        <v>4.3150005512870848E-4</v>
      </c>
      <c r="AI49">
        <v>-0.35220864415168762</v>
      </c>
      <c r="AJ49">
        <v>-0.46134296059608459</v>
      </c>
      <c r="AK49">
        <v>-0.46201670169830322</v>
      </c>
      <c r="AL49">
        <v>-0.46182829141616821</v>
      </c>
      <c r="AM49">
        <v>-0.83417803049087524</v>
      </c>
      <c r="AN49">
        <v>-1.5818638801574707</v>
      </c>
      <c r="AO49">
        <v>-3.2432608604431152</v>
      </c>
      <c r="AP49">
        <v>-3.5884628295898438</v>
      </c>
      <c r="AQ49">
        <v>-2.8286840915679932</v>
      </c>
      <c r="AR49">
        <v>-1.4857078790664673</v>
      </c>
      <c r="AS49">
        <v>0.50185734033584595</v>
      </c>
      <c r="AT49">
        <v>1.1652642488479614</v>
      </c>
      <c r="AU49">
        <v>1.3805800676345825</v>
      </c>
      <c r="AV49">
        <v>1.4850786924362183</v>
      </c>
      <c r="AW49">
        <v>1.3978033065795898</v>
      </c>
      <c r="AX49">
        <v>1.14839768409729</v>
      </c>
      <c r="AY49">
        <v>0.41476672887802124</v>
      </c>
      <c r="AZ49">
        <v>0.15836198627948761</v>
      </c>
      <c r="BA49">
        <v>0.5727236270904541</v>
      </c>
      <c r="BB49">
        <v>0.6332964301109314</v>
      </c>
      <c r="BC49">
        <v>0.47536969184875488</v>
      </c>
      <c r="BD49">
        <v>0.43938308954238892</v>
      </c>
      <c r="BE49">
        <v>0.35715353488922119</v>
      </c>
      <c r="BF49">
        <v>0.1373937726020813</v>
      </c>
      <c r="BG49">
        <v>-0.21731503307819366</v>
      </c>
      <c r="BH49">
        <v>-0.3261970579624176</v>
      </c>
      <c r="BI49">
        <v>-0.3262767493724823</v>
      </c>
      <c r="BJ49">
        <v>-0.32228788733482361</v>
      </c>
      <c r="BK49">
        <v>-0.68338817358016968</v>
      </c>
      <c r="BL49">
        <v>-1.4213138818740845</v>
      </c>
      <c r="BM49">
        <v>-3.0778388977050781</v>
      </c>
      <c r="BN49">
        <v>-3.4190008640289307</v>
      </c>
      <c r="BO49">
        <v>-2.6574182510375977</v>
      </c>
      <c r="BP49">
        <v>-1.3162112236022949</v>
      </c>
      <c r="BQ49">
        <v>0.66726619005203247</v>
      </c>
      <c r="BR49">
        <v>1.3280426263809204</v>
      </c>
      <c r="BS49">
        <v>1.5402096509933472</v>
      </c>
      <c r="BT49">
        <v>1.6427726745605469</v>
      </c>
      <c r="BU49">
        <v>1.5549975633621216</v>
      </c>
      <c r="BV49">
        <v>1.3089616298675537</v>
      </c>
      <c r="BW49">
        <v>0.57874798774719238</v>
      </c>
      <c r="BX49">
        <v>0.32410874962806702</v>
      </c>
      <c r="BY49">
        <v>0.74227553606033325</v>
      </c>
      <c r="BZ49">
        <v>0.80106180906295776</v>
      </c>
      <c r="CA49">
        <v>0.63560837507247925</v>
      </c>
      <c r="CB49">
        <v>0.5895954966545105</v>
      </c>
      <c r="CC49">
        <v>0.45537546277046204</v>
      </c>
      <c r="CD49">
        <v>0.23225341737270355</v>
      </c>
      <c r="CE49">
        <v>-0.12388812005519867</v>
      </c>
      <c r="CF49">
        <v>-0.23259539902210236</v>
      </c>
      <c r="CG49">
        <v>-0.23226369917392731</v>
      </c>
      <c r="CH49">
        <v>-0.22564265131950378</v>
      </c>
      <c r="CI49">
        <v>-0.57895159721374512</v>
      </c>
      <c r="CJ49">
        <v>-1.3101173639297485</v>
      </c>
      <c r="CK49">
        <v>-2.9632682800292969</v>
      </c>
      <c r="CL49">
        <v>-3.3016319274902344</v>
      </c>
      <c r="CM49">
        <v>-2.5388000011444092</v>
      </c>
      <c r="CN49">
        <v>-1.1988183259963989</v>
      </c>
      <c r="CO49">
        <v>0.78182786703109741</v>
      </c>
      <c r="CP49">
        <v>1.4407824277877808</v>
      </c>
      <c r="CQ49">
        <v>1.650768518447876</v>
      </c>
      <c r="CR49">
        <v>1.7519910335540771</v>
      </c>
      <c r="CS49">
        <v>1.6638698577880859</v>
      </c>
      <c r="CT49">
        <v>1.4201678037643433</v>
      </c>
      <c r="CU49">
        <v>0.69232094287872314</v>
      </c>
      <c r="CV49">
        <v>0.43890446424484253</v>
      </c>
      <c r="CW49">
        <v>0.85970664024353027</v>
      </c>
      <c r="CX49">
        <v>0.91725558042526245</v>
      </c>
      <c r="CY49">
        <v>0.74658924341201782</v>
      </c>
      <c r="CZ49">
        <v>0.69363212585449219</v>
      </c>
      <c r="DA49">
        <v>0.55359739065170288</v>
      </c>
      <c r="DB49">
        <v>0.32711306214332581</v>
      </c>
      <c r="DC49">
        <v>-3.0461207032203674E-2</v>
      </c>
      <c r="DD49">
        <v>-0.1389937549829483</v>
      </c>
      <c r="DE49">
        <v>-0.13825063407421112</v>
      </c>
      <c r="DF49">
        <v>-0.12899740040302277</v>
      </c>
      <c r="DG49">
        <v>-0.47451502084732056</v>
      </c>
      <c r="DH49">
        <v>-1.1989208459854126</v>
      </c>
      <c r="DI49">
        <v>-2.8486976623535156</v>
      </c>
      <c r="DJ49">
        <v>-3.1842629909515381</v>
      </c>
      <c r="DK49">
        <v>-2.4201817512512207</v>
      </c>
      <c r="DL49">
        <v>-1.0814254283905029</v>
      </c>
      <c r="DM49">
        <v>0.89638954401016235</v>
      </c>
      <c r="DN49">
        <v>1.5535222291946411</v>
      </c>
      <c r="DO49">
        <v>1.7613273859024048</v>
      </c>
      <c r="DP49">
        <v>1.8612093925476074</v>
      </c>
      <c r="DQ49">
        <v>1.7727421522140503</v>
      </c>
      <c r="DR49">
        <v>1.5313739776611328</v>
      </c>
      <c r="DS49">
        <v>0.80589389801025391</v>
      </c>
      <c r="DT49">
        <v>0.55370014905929565</v>
      </c>
      <c r="DU49">
        <v>0.97713774442672729</v>
      </c>
      <c r="DV49">
        <v>1.0334494113922119</v>
      </c>
      <c r="DW49">
        <v>0.8575701117515564</v>
      </c>
      <c r="DX49">
        <v>0.79766875505447388</v>
      </c>
      <c r="DY49">
        <v>0.69541424512863159</v>
      </c>
      <c r="DZ49">
        <v>0.46407532691955566</v>
      </c>
      <c r="EA49">
        <v>0.10443241894245148</v>
      </c>
      <c r="EB49">
        <v>-3.8478444330394268E-3</v>
      </c>
      <c r="EC49">
        <v>-2.5107082910835743E-3</v>
      </c>
      <c r="ED49">
        <v>1.0542973875999451E-2</v>
      </c>
      <c r="EE49">
        <v>-0.32372516393661499</v>
      </c>
      <c r="EF49">
        <v>-1.0383708477020264</v>
      </c>
      <c r="EG49">
        <v>-2.6832756996154785</v>
      </c>
      <c r="EH49">
        <v>-3.014801025390625</v>
      </c>
      <c r="EI49">
        <v>-2.2489159107208252</v>
      </c>
      <c r="EJ49">
        <v>-0.91192883253097534</v>
      </c>
      <c r="EK49">
        <v>1.0617984533309937</v>
      </c>
      <c r="EL49">
        <v>1.7163006067276001</v>
      </c>
      <c r="EM49">
        <v>1.9209569692611694</v>
      </c>
      <c r="EN49">
        <v>2.0189034938812256</v>
      </c>
      <c r="EO49">
        <v>1.929936408996582</v>
      </c>
      <c r="EP49">
        <v>1.6919379234313965</v>
      </c>
      <c r="EQ49">
        <v>0.96987515687942505</v>
      </c>
      <c r="ER49">
        <v>0.71944695711135864</v>
      </c>
      <c r="ES49">
        <v>1.1466896533966064</v>
      </c>
      <c r="ET49">
        <v>1.2012146711349487</v>
      </c>
      <c r="EU49">
        <v>1.0178087949752808</v>
      </c>
      <c r="EV49">
        <v>0.94788116216659546</v>
      </c>
      <c r="EW49">
        <v>55.497604370117188</v>
      </c>
      <c r="EX49">
        <v>55.099987030029297</v>
      </c>
      <c r="EY49">
        <v>54.689689636230469</v>
      </c>
      <c r="EZ49">
        <v>54.374019622802734</v>
      </c>
      <c r="FA49">
        <v>54.07635498046875</v>
      </c>
      <c r="FB49">
        <v>53.784317016601563</v>
      </c>
      <c r="FC49">
        <v>53.835090637207031</v>
      </c>
      <c r="FD49">
        <v>55.076316833496094</v>
      </c>
      <c r="FE49">
        <v>57.050350189208984</v>
      </c>
      <c r="FF49">
        <v>59.077857971191406</v>
      </c>
      <c r="FG49">
        <v>61.041973114013672</v>
      </c>
      <c r="FH49">
        <v>62.809337615966797</v>
      </c>
      <c r="FI49">
        <v>64.181106567382813</v>
      </c>
      <c r="FJ49">
        <v>65.046333312988281</v>
      </c>
      <c r="FK49">
        <v>65.842170715332031</v>
      </c>
      <c r="FL49">
        <v>66.178260803222656</v>
      </c>
      <c r="FM49">
        <v>65.634559631347656</v>
      </c>
      <c r="FN49">
        <v>64.31060791015625</v>
      </c>
      <c r="FO49">
        <v>62.405902862548828</v>
      </c>
      <c r="FP49">
        <v>59.917667388916016</v>
      </c>
      <c r="FQ49">
        <v>57.745445251464844</v>
      </c>
      <c r="FR49">
        <v>56.690711975097656</v>
      </c>
      <c r="FS49">
        <v>56.015514373779297</v>
      </c>
      <c r="FT49">
        <v>55.493961334228516</v>
      </c>
      <c r="FU49">
        <v>9.4996578991413116E-2</v>
      </c>
      <c r="FV49">
        <v>0.13563448190689087</v>
      </c>
      <c r="FW49">
        <v>0</v>
      </c>
      <c r="FX49">
        <v>0.1017092689871788</v>
      </c>
      <c r="FY49">
        <v>7</v>
      </c>
      <c r="FZ49">
        <v>16.700000762939453</v>
      </c>
      <c r="GA49">
        <v>4388.6900000000005</v>
      </c>
      <c r="GB49">
        <v>1</v>
      </c>
    </row>
    <row r="50" spans="1:184" x14ac:dyDescent="0.2">
      <c r="A50" t="s">
        <v>186</v>
      </c>
      <c r="B50" t="s">
        <v>237</v>
      </c>
      <c r="C50" t="s">
        <v>2</v>
      </c>
      <c r="D50" t="s">
        <v>202</v>
      </c>
      <c r="E50" t="s">
        <v>208</v>
      </c>
      <c r="F50" t="s">
        <v>179</v>
      </c>
      <c r="G50" t="s">
        <v>1</v>
      </c>
      <c r="H50">
        <v>2962</v>
      </c>
      <c r="I50">
        <v>2.4339289665222168</v>
      </c>
      <c r="J50">
        <v>2.2853450775146484</v>
      </c>
      <c r="K50">
        <v>2.2047719955444336</v>
      </c>
      <c r="L50">
        <v>2.2174015045166016</v>
      </c>
      <c r="M50">
        <v>2.3813271522521973</v>
      </c>
      <c r="N50">
        <v>2.6337990760803223</v>
      </c>
      <c r="O50">
        <v>3.144059419631958</v>
      </c>
      <c r="P50">
        <v>3.3402767181396484</v>
      </c>
      <c r="Q50">
        <v>3.2681357860565186</v>
      </c>
      <c r="R50">
        <v>3.2626481056213379</v>
      </c>
      <c r="S50">
        <v>3.2071907520294189</v>
      </c>
      <c r="T50">
        <v>3.0806622505187988</v>
      </c>
      <c r="U50">
        <v>3.0080327987670898</v>
      </c>
      <c r="V50">
        <v>2.9328072071075439</v>
      </c>
      <c r="W50">
        <v>2.877732515335083</v>
      </c>
      <c r="X50">
        <v>3.1156816482543945</v>
      </c>
      <c r="Y50">
        <v>3.5252342224121094</v>
      </c>
      <c r="Z50">
        <v>3.9200212955474854</v>
      </c>
      <c r="AA50">
        <v>4.0908298492431641</v>
      </c>
      <c r="AB50">
        <v>4.0948939323425293</v>
      </c>
      <c r="AC50">
        <v>4.2976341247558594</v>
      </c>
      <c r="AD50">
        <v>4.1312475204467773</v>
      </c>
      <c r="AE50">
        <v>3.5137584209442139</v>
      </c>
      <c r="AF50">
        <v>2.8257656097412109</v>
      </c>
      <c r="AG50">
        <v>-0.2104680985212326</v>
      </c>
      <c r="AH50">
        <v>-0.27281296253204346</v>
      </c>
      <c r="AI50">
        <v>-0.31016439199447632</v>
      </c>
      <c r="AJ50">
        <v>-0.41556158661842346</v>
      </c>
      <c r="AK50">
        <v>-0.45122918486595154</v>
      </c>
      <c r="AL50">
        <v>-0.71071153879165649</v>
      </c>
      <c r="AM50">
        <v>-0.65148413181304932</v>
      </c>
      <c r="AN50">
        <v>-0.76999866962432861</v>
      </c>
      <c r="AO50">
        <v>-0.95246404409408569</v>
      </c>
      <c r="AP50">
        <v>-0.90588980913162231</v>
      </c>
      <c r="AQ50">
        <v>-0.59332859516143799</v>
      </c>
      <c r="AR50">
        <v>-0.1348559707403183</v>
      </c>
      <c r="AS50">
        <v>0.18461170792579651</v>
      </c>
      <c r="AT50">
        <v>0.23997963964939117</v>
      </c>
      <c r="AU50">
        <v>0.11750953644514084</v>
      </c>
      <c r="AV50">
        <v>0.19485576450824738</v>
      </c>
      <c r="AW50">
        <v>0.31820785999298096</v>
      </c>
      <c r="AX50">
        <v>0.31972199678421021</v>
      </c>
      <c r="AY50">
        <v>2.5285450741648674E-2</v>
      </c>
      <c r="AZ50">
        <v>-7.5421765446662903E-2</v>
      </c>
      <c r="BA50">
        <v>-9.4753026962280273E-2</v>
      </c>
      <c r="BB50">
        <v>-2.0902702584862709E-2</v>
      </c>
      <c r="BC50">
        <v>-2.8102930635213852E-2</v>
      </c>
      <c r="BD50">
        <v>-0.1619374006986618</v>
      </c>
      <c r="BE50">
        <v>-0.11078949272632599</v>
      </c>
      <c r="BF50">
        <v>-0.1727813333272934</v>
      </c>
      <c r="BG50">
        <v>-0.21034817397594452</v>
      </c>
      <c r="BH50">
        <v>-0.31407096982002258</v>
      </c>
      <c r="BI50">
        <v>-0.34554630517959595</v>
      </c>
      <c r="BJ50">
        <v>-0.5995326042175293</v>
      </c>
      <c r="BK50">
        <v>-0.53634148836135864</v>
      </c>
      <c r="BL50">
        <v>-0.64852148294448853</v>
      </c>
      <c r="BM50">
        <v>-0.82790058851242065</v>
      </c>
      <c r="BN50">
        <v>-0.77946776151657104</v>
      </c>
      <c r="BO50">
        <v>-0.46928203105926514</v>
      </c>
      <c r="BP50">
        <v>-1.8386555835604668E-2</v>
      </c>
      <c r="BQ50">
        <v>0.29720675945281982</v>
      </c>
      <c r="BR50">
        <v>0.35138314962387085</v>
      </c>
      <c r="BS50">
        <v>0.2298879474401474</v>
      </c>
      <c r="BT50">
        <v>0.3102937638759613</v>
      </c>
      <c r="BU50">
        <v>0.43887054920196533</v>
      </c>
      <c r="BV50">
        <v>0.443126380443573</v>
      </c>
      <c r="BW50">
        <v>0.15177948772907257</v>
      </c>
      <c r="BX50">
        <v>4.9222361296415329E-2</v>
      </c>
      <c r="BY50">
        <v>2.957497350871563E-2</v>
      </c>
      <c r="BZ50">
        <v>0.10212861746549606</v>
      </c>
      <c r="CA50">
        <v>8.7270535528659821E-2</v>
      </c>
      <c r="CB50">
        <v>-5.6638158857822418E-2</v>
      </c>
      <c r="CC50">
        <v>-4.1752394288778305E-2</v>
      </c>
      <c r="CD50">
        <v>-0.10349974781274796</v>
      </c>
      <c r="CE50">
        <v>-0.14121577143669128</v>
      </c>
      <c r="CF50">
        <v>-0.24377886950969696</v>
      </c>
      <c r="CG50">
        <v>-0.27235066890716553</v>
      </c>
      <c r="CH50">
        <v>-0.52253043651580811</v>
      </c>
      <c r="CI50">
        <v>-0.45659404993057251</v>
      </c>
      <c r="CJ50">
        <v>-0.56438672542572021</v>
      </c>
      <c r="CK50">
        <v>-0.74162828922271729</v>
      </c>
      <c r="CL50">
        <v>-0.69190824031829834</v>
      </c>
      <c r="CM50">
        <v>-0.38336777687072754</v>
      </c>
      <c r="CN50">
        <v>6.2279805541038513E-2</v>
      </c>
      <c r="CO50">
        <v>0.37518975138664246</v>
      </c>
      <c r="CP50">
        <v>0.42854088544845581</v>
      </c>
      <c r="CQ50">
        <v>0.30772089958190918</v>
      </c>
      <c r="CR50">
        <v>0.39024576544761658</v>
      </c>
      <c r="CS50">
        <v>0.52244114875793457</v>
      </c>
      <c r="CT50">
        <v>0.52859586477279663</v>
      </c>
      <c r="CU50">
        <v>0.23938886821269989</v>
      </c>
      <c r="CV50">
        <v>0.13555049896240234</v>
      </c>
      <c r="CW50">
        <v>0.11568416655063629</v>
      </c>
      <c r="CX50">
        <v>0.18733973801136017</v>
      </c>
      <c r="CY50">
        <v>0.16717784106731415</v>
      </c>
      <c r="CZ50">
        <v>1.6291769221425056E-2</v>
      </c>
      <c r="DA50">
        <v>2.7284707874059677E-2</v>
      </c>
      <c r="DB50">
        <v>-3.4218154847621918E-2</v>
      </c>
      <c r="DC50">
        <v>-7.2083368897438049E-2</v>
      </c>
      <c r="DD50">
        <v>-0.17348676919937134</v>
      </c>
      <c r="DE50">
        <v>-0.19915503263473511</v>
      </c>
      <c r="DF50">
        <v>-0.44552823901176453</v>
      </c>
      <c r="DG50">
        <v>-0.37684658169746399</v>
      </c>
      <c r="DH50">
        <v>-0.48025199770927429</v>
      </c>
      <c r="DI50">
        <v>-0.65535598993301392</v>
      </c>
      <c r="DJ50">
        <v>-0.60434871912002563</v>
      </c>
      <c r="DK50">
        <v>-0.29745352268218994</v>
      </c>
      <c r="DL50">
        <v>0.14294616878032684</v>
      </c>
      <c r="DM50">
        <v>0.45317274332046509</v>
      </c>
      <c r="DN50">
        <v>0.50569862127304077</v>
      </c>
      <c r="DO50">
        <v>0.38555383682250977</v>
      </c>
      <c r="DP50">
        <v>0.47019776701927185</v>
      </c>
      <c r="DQ50">
        <v>0.60601174831390381</v>
      </c>
      <c r="DR50">
        <v>0.61406534910202026</v>
      </c>
      <c r="DS50">
        <v>0.3269982635974884</v>
      </c>
      <c r="DT50">
        <v>0.22187863290309906</v>
      </c>
      <c r="DU50">
        <v>0.2017933577299118</v>
      </c>
      <c r="DV50">
        <v>0.27255085110664368</v>
      </c>
      <c r="DW50">
        <v>0.24708515405654907</v>
      </c>
      <c r="DX50">
        <v>8.922170102596283E-2</v>
      </c>
      <c r="DY50">
        <v>0.12696331739425659</v>
      </c>
      <c r="DZ50">
        <v>6.5813459455966949E-2</v>
      </c>
      <c r="EA50">
        <v>2.7732841670513153E-2</v>
      </c>
      <c r="EB50">
        <v>-7.1996144950389862E-2</v>
      </c>
      <c r="EC50">
        <v>-9.347214549779892E-2</v>
      </c>
      <c r="ED50">
        <v>-0.33434930443763733</v>
      </c>
      <c r="EE50">
        <v>-0.26170393824577332</v>
      </c>
      <c r="EF50">
        <v>-0.3587748110294342</v>
      </c>
      <c r="EG50">
        <v>-0.53079253435134888</v>
      </c>
      <c r="EH50">
        <v>-0.47792670130729675</v>
      </c>
      <c r="EI50">
        <v>-0.17340698838233948</v>
      </c>
      <c r="EJ50">
        <v>0.25941559672355652</v>
      </c>
      <c r="EK50">
        <v>0.56576776504516602</v>
      </c>
      <c r="EL50">
        <v>0.61710214614868164</v>
      </c>
      <c r="EM50">
        <v>0.49793225526809692</v>
      </c>
      <c r="EN50">
        <v>0.58563578128814697</v>
      </c>
      <c r="EO50">
        <v>0.72667443752288818</v>
      </c>
      <c r="EP50">
        <v>0.73746973276138306</v>
      </c>
      <c r="EQ50">
        <v>0.45349228382110596</v>
      </c>
      <c r="ER50">
        <v>0.3465227484703064</v>
      </c>
      <c r="ES50">
        <v>0.32612136006355286</v>
      </c>
      <c r="ET50">
        <v>0.3955821692943573</v>
      </c>
      <c r="EU50">
        <v>0.36245861649513245</v>
      </c>
      <c r="EV50">
        <v>0.19452093541622162</v>
      </c>
      <c r="EW50">
        <v>64.818565368652344</v>
      </c>
      <c r="EX50">
        <v>63.07586669921875</v>
      </c>
      <c r="EY50">
        <v>61.407188415527344</v>
      </c>
      <c r="EZ50">
        <v>59.957889556884766</v>
      </c>
      <c r="FA50">
        <v>58.838436126708984</v>
      </c>
      <c r="FB50">
        <v>57.973648071289063</v>
      </c>
      <c r="FC50">
        <v>57.7381591796875</v>
      </c>
      <c r="FD50">
        <v>59.452507019042969</v>
      </c>
      <c r="FE50">
        <v>62.105110168457031</v>
      </c>
      <c r="FF50">
        <v>64.670806884765625</v>
      </c>
      <c r="FG50">
        <v>67.686813354492188</v>
      </c>
      <c r="FH50">
        <v>70.976333618164063</v>
      </c>
      <c r="FI50">
        <v>73.903213500976563</v>
      </c>
      <c r="FJ50">
        <v>76.456916809082031</v>
      </c>
      <c r="FK50">
        <v>78.555656433105469</v>
      </c>
      <c r="FL50">
        <v>80.218154907226563</v>
      </c>
      <c r="FM50">
        <v>80.705009460449219</v>
      </c>
      <c r="FN50">
        <v>79.774909973144531</v>
      </c>
      <c r="FO50">
        <v>78.446189880371094</v>
      </c>
      <c r="FP50">
        <v>76.75518798828125</v>
      </c>
      <c r="FQ50">
        <v>73.984527587890625</v>
      </c>
      <c r="FR50">
        <v>71.538047790527344</v>
      </c>
      <c r="FS50">
        <v>68.788276672363281</v>
      </c>
      <c r="FT50">
        <v>66.804428100585938</v>
      </c>
      <c r="FU50">
        <v>7.0207960903644562E-2</v>
      </c>
      <c r="FV50">
        <v>9.860856831073761E-2</v>
      </c>
      <c r="FW50">
        <v>0</v>
      </c>
      <c r="FX50">
        <v>7.5477913022041321E-2</v>
      </c>
      <c r="FY50">
        <v>7</v>
      </c>
      <c r="FZ50">
        <v>8.3199996948242188</v>
      </c>
      <c r="GA50">
        <v>867.23</v>
      </c>
      <c r="GB50">
        <v>1</v>
      </c>
    </row>
    <row r="51" spans="1:184" x14ac:dyDescent="0.2">
      <c r="A51" t="s">
        <v>186</v>
      </c>
      <c r="B51" t="s">
        <v>237</v>
      </c>
      <c r="C51" t="s">
        <v>2</v>
      </c>
      <c r="D51" t="s">
        <v>202</v>
      </c>
      <c r="E51" t="s">
        <v>208</v>
      </c>
      <c r="F51" t="s">
        <v>180</v>
      </c>
      <c r="G51" t="s">
        <v>1</v>
      </c>
      <c r="H51">
        <v>3313</v>
      </c>
      <c r="I51">
        <v>2.4370882511138916</v>
      </c>
      <c r="J51">
        <v>2.2169804573059082</v>
      </c>
      <c r="K51">
        <v>2.1224038600921631</v>
      </c>
      <c r="L51">
        <v>2.0804352760314941</v>
      </c>
      <c r="M51">
        <v>2.1845135688781738</v>
      </c>
      <c r="N51">
        <v>2.6466448307037354</v>
      </c>
      <c r="O51">
        <v>3.4119589328765869</v>
      </c>
      <c r="P51">
        <v>4.0058770179748535</v>
      </c>
      <c r="Q51">
        <v>3.6116938591003418</v>
      </c>
      <c r="R51">
        <v>3.4203281402587891</v>
      </c>
      <c r="S51">
        <v>3.2285549640655518</v>
      </c>
      <c r="T51">
        <v>3.1672899723052979</v>
      </c>
      <c r="U51">
        <v>3.1403968334197998</v>
      </c>
      <c r="V51">
        <v>3.0279996395111084</v>
      </c>
      <c r="W51">
        <v>3.0242607593536377</v>
      </c>
      <c r="X51">
        <v>3.0835516452789307</v>
      </c>
      <c r="Y51">
        <v>3.3719606399536133</v>
      </c>
      <c r="Z51">
        <v>3.6850941181182861</v>
      </c>
      <c r="AA51">
        <v>4.0262451171875</v>
      </c>
      <c r="AB51">
        <v>4.1555466651916504</v>
      </c>
      <c r="AC51">
        <v>4.3264107704162598</v>
      </c>
      <c r="AD51">
        <v>4.1759905815124512</v>
      </c>
      <c r="AE51">
        <v>3.6027653217315674</v>
      </c>
      <c r="AF51">
        <v>2.895439624786377</v>
      </c>
      <c r="AG51">
        <v>-7.401140034198761E-2</v>
      </c>
      <c r="AH51">
        <v>-0.15470446646213531</v>
      </c>
      <c r="AI51">
        <v>-0.17277763783931732</v>
      </c>
      <c r="AJ51">
        <v>-0.21197646856307983</v>
      </c>
      <c r="AK51">
        <v>-0.30482366681098938</v>
      </c>
      <c r="AL51">
        <v>-0.30163964629173279</v>
      </c>
      <c r="AM51">
        <v>-0.49020487070083618</v>
      </c>
      <c r="AN51">
        <v>-0.32602420449256897</v>
      </c>
      <c r="AO51">
        <v>-0.49163562059402466</v>
      </c>
      <c r="AP51">
        <v>-0.41098883748054504</v>
      </c>
      <c r="AQ51">
        <v>-0.39668989181518555</v>
      </c>
      <c r="AR51">
        <v>-0.20609293878078461</v>
      </c>
      <c r="AS51">
        <v>0.14998440444469452</v>
      </c>
      <c r="AT51">
        <v>0.2574487030506134</v>
      </c>
      <c r="AU51">
        <v>0.32051515579223633</v>
      </c>
      <c r="AV51">
        <v>0.34499764442443848</v>
      </c>
      <c r="AW51">
        <v>0.44550317525863647</v>
      </c>
      <c r="AX51">
        <v>0.3300265371799469</v>
      </c>
      <c r="AY51">
        <v>-0.30279722809791565</v>
      </c>
      <c r="AZ51">
        <v>-0.3092455267906189</v>
      </c>
      <c r="BA51">
        <v>-0.20877934992313385</v>
      </c>
      <c r="BB51">
        <v>-1.7010530456900597E-2</v>
      </c>
      <c r="BC51">
        <v>1.5780307352542877E-2</v>
      </c>
      <c r="BD51">
        <v>-3.5166475921869278E-2</v>
      </c>
      <c r="BE51">
        <v>4.4815909117460251E-2</v>
      </c>
      <c r="BF51">
        <v>-3.8487624377012253E-2</v>
      </c>
      <c r="BG51">
        <v>-5.8008048683404922E-2</v>
      </c>
      <c r="BH51">
        <v>-9.7639039158821106E-2</v>
      </c>
      <c r="BI51">
        <v>-0.18947936594486237</v>
      </c>
      <c r="BJ51">
        <v>-0.17938731610774994</v>
      </c>
      <c r="BK51">
        <v>-0.35802057385444641</v>
      </c>
      <c r="BL51">
        <v>-0.18762035667896271</v>
      </c>
      <c r="BM51">
        <v>-0.35758653283119202</v>
      </c>
      <c r="BN51">
        <v>-0.28059270977973938</v>
      </c>
      <c r="BO51">
        <v>-0.26877349615097046</v>
      </c>
      <c r="BP51">
        <v>-8.0474570393562317E-2</v>
      </c>
      <c r="BQ51">
        <v>0.26911216974258423</v>
      </c>
      <c r="BR51">
        <v>0.37410029768943787</v>
      </c>
      <c r="BS51">
        <v>0.43630674481391907</v>
      </c>
      <c r="BT51">
        <v>0.45960921049118042</v>
      </c>
      <c r="BU51">
        <v>0.56423377990722656</v>
      </c>
      <c r="BV51">
        <v>0.45376843214035034</v>
      </c>
      <c r="BW51">
        <v>-0.16875579953193665</v>
      </c>
      <c r="BX51">
        <v>-0.17092797160148621</v>
      </c>
      <c r="BY51">
        <v>-6.8340212106704712E-2</v>
      </c>
      <c r="BZ51">
        <v>0.11927755177021027</v>
      </c>
      <c r="CA51">
        <v>0.14728175103664398</v>
      </c>
      <c r="CB51">
        <v>8.9329801499843597E-2</v>
      </c>
      <c r="CC51">
        <v>0.12711533904075623</v>
      </c>
      <c r="CD51">
        <v>4.2003810405731201E-2</v>
      </c>
      <c r="CE51">
        <v>2.1481012925505638E-2</v>
      </c>
      <c r="CF51">
        <v>-1.8449284136295319E-2</v>
      </c>
      <c r="CG51">
        <v>-0.1095922514796257</v>
      </c>
      <c r="CH51">
        <v>-9.4715714454650879E-2</v>
      </c>
      <c r="CI51">
        <v>-0.26647016406059265</v>
      </c>
      <c r="CJ51">
        <v>-9.1762274503707886E-2</v>
      </c>
      <c r="CK51">
        <v>-0.26474452018737793</v>
      </c>
      <c r="CL51">
        <v>-0.19028075039386749</v>
      </c>
      <c r="CM51">
        <v>-0.18017901480197906</v>
      </c>
      <c r="CN51">
        <v>6.5283309668302536E-3</v>
      </c>
      <c r="CO51">
        <v>0.35161969065666199</v>
      </c>
      <c r="CP51">
        <v>0.4548928439617157</v>
      </c>
      <c r="CQ51">
        <v>0.51650363206863403</v>
      </c>
      <c r="CR51">
        <v>0.53898882865905762</v>
      </c>
      <c r="CS51">
        <v>0.64646625518798828</v>
      </c>
      <c r="CT51">
        <v>0.53947168588638306</v>
      </c>
      <c r="CU51">
        <v>-7.5919106602668762E-2</v>
      </c>
      <c r="CV51">
        <v>-7.512965053319931E-2</v>
      </c>
      <c r="CW51">
        <v>2.8927508741617203E-2</v>
      </c>
      <c r="CX51">
        <v>0.2136702686548233</v>
      </c>
      <c r="CY51">
        <v>0.23835925757884979</v>
      </c>
      <c r="CZ51">
        <v>0.17555554211139679</v>
      </c>
      <c r="DA51">
        <v>0.2094147652387619</v>
      </c>
      <c r="DB51">
        <v>0.12249524146318436</v>
      </c>
      <c r="DC51">
        <v>0.1009700745344162</v>
      </c>
      <c r="DD51">
        <v>6.0740470886230469E-2</v>
      </c>
      <c r="DE51">
        <v>-2.9705135151743889E-2</v>
      </c>
      <c r="DF51">
        <v>-1.0044118389487267E-2</v>
      </c>
      <c r="DG51">
        <v>-0.1749197393655777</v>
      </c>
      <c r="DH51">
        <v>4.0958081372082233E-3</v>
      </c>
      <c r="DI51">
        <v>-0.17190252244472504</v>
      </c>
      <c r="DJ51">
        <v>-9.9968798458576202E-2</v>
      </c>
      <c r="DK51">
        <v>-9.1584518551826477E-2</v>
      </c>
      <c r="DL51">
        <v>9.3531228601932526E-2</v>
      </c>
      <c r="DM51">
        <v>0.43412721157073975</v>
      </c>
      <c r="DN51">
        <v>0.53568536043167114</v>
      </c>
      <c r="DO51">
        <v>0.59670054912567139</v>
      </c>
      <c r="DP51">
        <v>0.61836844682693481</v>
      </c>
      <c r="DQ51">
        <v>0.72869873046875</v>
      </c>
      <c r="DR51">
        <v>0.62517493963241577</v>
      </c>
      <c r="DS51">
        <v>1.6917586326599121E-2</v>
      </c>
      <c r="DT51">
        <v>2.0668668672442436E-2</v>
      </c>
      <c r="DU51">
        <v>0.12619522213935852</v>
      </c>
      <c r="DV51">
        <v>0.30806297063827515</v>
      </c>
      <c r="DW51">
        <v>0.32943674921989441</v>
      </c>
      <c r="DX51">
        <v>0.26178127527236938</v>
      </c>
      <c r="DY51">
        <v>0.32824206352233887</v>
      </c>
      <c r="DZ51">
        <v>0.23871208727359772</v>
      </c>
      <c r="EA51">
        <v>0.2157396525144577</v>
      </c>
      <c r="EB51">
        <v>0.1750779002904892</v>
      </c>
      <c r="EC51">
        <v>8.5639171302318573E-2</v>
      </c>
      <c r="ED51">
        <v>0.11220821738243103</v>
      </c>
      <c r="EE51">
        <v>-4.2735468596220016E-2</v>
      </c>
      <c r="EF51">
        <v>0.1424996554851532</v>
      </c>
      <c r="EG51">
        <v>-3.78534235060215E-2</v>
      </c>
      <c r="EH51">
        <v>3.0427323654294014E-2</v>
      </c>
      <c r="EI51">
        <v>3.633185476064682E-2</v>
      </c>
      <c r="EJ51">
        <v>0.21914960443973541</v>
      </c>
      <c r="EK51">
        <v>0.55325496196746826</v>
      </c>
      <c r="EL51">
        <v>0.65233695507049561</v>
      </c>
      <c r="EM51">
        <v>0.71249210834503174</v>
      </c>
      <c r="EN51">
        <v>0.73298001289367676</v>
      </c>
      <c r="EO51">
        <v>0.84742933511734009</v>
      </c>
      <c r="EP51">
        <v>0.74891680479049683</v>
      </c>
      <c r="EQ51">
        <v>0.15095902979373932</v>
      </c>
      <c r="ER51">
        <v>0.15898622572422028</v>
      </c>
      <c r="ES51">
        <v>0.26663437485694885</v>
      </c>
      <c r="ET51">
        <v>0.44435107707977295</v>
      </c>
      <c r="EU51">
        <v>0.4609382152557373</v>
      </c>
      <c r="EV51">
        <v>0.38627755641937256</v>
      </c>
      <c r="EW51">
        <v>51.481891632080078</v>
      </c>
      <c r="EX51">
        <v>50.849903106689453</v>
      </c>
      <c r="EY51">
        <v>50.197292327880859</v>
      </c>
      <c r="EZ51">
        <v>49.710193634033203</v>
      </c>
      <c r="FA51">
        <v>49.236850738525391</v>
      </c>
      <c r="FB51">
        <v>48.858612060546875</v>
      </c>
      <c r="FC51">
        <v>48.833145141601563</v>
      </c>
      <c r="FD51">
        <v>50.4097900390625</v>
      </c>
      <c r="FE51">
        <v>52.73736572265625</v>
      </c>
      <c r="FF51">
        <v>55.221267700195313</v>
      </c>
      <c r="FG51">
        <v>57.911548614501953</v>
      </c>
      <c r="FH51">
        <v>59.986240386962891</v>
      </c>
      <c r="FI51">
        <v>62.103771209716797</v>
      </c>
      <c r="FJ51">
        <v>63.175346374511719</v>
      </c>
      <c r="FK51">
        <v>63.76348876953125</v>
      </c>
      <c r="FL51">
        <v>63.37408447265625</v>
      </c>
      <c r="FM51">
        <v>62.834232330322266</v>
      </c>
      <c r="FN51">
        <v>61.604164123535156</v>
      </c>
      <c r="FO51">
        <v>59.924888610839844</v>
      </c>
      <c r="FP51">
        <v>58.3170166015625</v>
      </c>
      <c r="FQ51">
        <v>56.103675842285156</v>
      </c>
      <c r="FR51">
        <v>54.669647216796875</v>
      </c>
      <c r="FS51">
        <v>53.486961364746094</v>
      </c>
      <c r="FT51">
        <v>52.391098022460938</v>
      </c>
      <c r="FU51">
        <v>7.606758177280426E-2</v>
      </c>
      <c r="FV51">
        <v>9.9928237497806549E-2</v>
      </c>
      <c r="FW51">
        <v>0</v>
      </c>
      <c r="FX51">
        <v>8.3352610468864441E-2</v>
      </c>
      <c r="FY51">
        <v>7</v>
      </c>
      <c r="FZ51">
        <v>7.4099998474121094</v>
      </c>
      <c r="GA51">
        <v>700.62</v>
      </c>
      <c r="GB51">
        <v>1</v>
      </c>
    </row>
    <row r="52" spans="1:184" x14ac:dyDescent="0.2">
      <c r="A52" t="s">
        <v>186</v>
      </c>
      <c r="B52" t="s">
        <v>237</v>
      </c>
      <c r="C52" t="s">
        <v>2</v>
      </c>
      <c r="D52" t="s">
        <v>202</v>
      </c>
      <c r="E52" t="s">
        <v>208</v>
      </c>
      <c r="F52" t="s">
        <v>181</v>
      </c>
      <c r="G52" t="s">
        <v>1</v>
      </c>
      <c r="H52">
        <v>1091</v>
      </c>
      <c r="I52">
        <v>0.87730032205581665</v>
      </c>
      <c r="J52">
        <v>0.78265589475631714</v>
      </c>
      <c r="K52">
        <v>0.72261530160903931</v>
      </c>
      <c r="L52">
        <v>0.72224807739257813</v>
      </c>
      <c r="M52">
        <v>0.7529900074005127</v>
      </c>
      <c r="N52">
        <v>0.86786645650863647</v>
      </c>
      <c r="O52">
        <v>1.0101758241653442</v>
      </c>
      <c r="P52">
        <v>1.0318541526794434</v>
      </c>
      <c r="Q52">
        <v>0.97695988416671753</v>
      </c>
      <c r="R52">
        <v>0.95523154735565186</v>
      </c>
      <c r="S52">
        <v>0.96600222587585449</v>
      </c>
      <c r="T52">
        <v>0.95982152223587036</v>
      </c>
      <c r="U52">
        <v>0.9826924204826355</v>
      </c>
      <c r="V52">
        <v>1.0404732227325439</v>
      </c>
      <c r="W52">
        <v>1.1053138971328735</v>
      </c>
      <c r="X52">
        <v>1.2080779075622559</v>
      </c>
      <c r="Y52">
        <v>1.3292819261550903</v>
      </c>
      <c r="Z52">
        <v>1.4864970445632935</v>
      </c>
      <c r="AA52">
        <v>1.5585112571716309</v>
      </c>
      <c r="AB52">
        <v>1.5325313806533813</v>
      </c>
      <c r="AC52">
        <v>1.5787322521209717</v>
      </c>
      <c r="AD52">
        <v>1.4866381883621216</v>
      </c>
      <c r="AE52">
        <v>1.2736021280288696</v>
      </c>
      <c r="AF52">
        <v>1.042622447013855</v>
      </c>
      <c r="AG52">
        <v>-0.10375521332025528</v>
      </c>
      <c r="AH52">
        <v>-0.13289386034011841</v>
      </c>
      <c r="AI52">
        <v>-0.17369291186332703</v>
      </c>
      <c r="AJ52">
        <v>-0.16713665425777435</v>
      </c>
      <c r="AK52">
        <v>-0.12873764336109161</v>
      </c>
      <c r="AL52">
        <v>-8.3108752965927124E-2</v>
      </c>
      <c r="AM52">
        <v>-0.12512737512588501</v>
      </c>
      <c r="AN52">
        <v>-0.25704169273376465</v>
      </c>
      <c r="AO52">
        <v>-0.38101232051849365</v>
      </c>
      <c r="AP52">
        <v>-0.43206748366355896</v>
      </c>
      <c r="AQ52">
        <v>-0.31723025441169739</v>
      </c>
      <c r="AR52">
        <v>-0.24151565134525299</v>
      </c>
      <c r="AS52">
        <v>-0.13493187725543976</v>
      </c>
      <c r="AT52">
        <v>-9.2674084007740021E-2</v>
      </c>
      <c r="AU52">
        <v>-4.9281969666481018E-2</v>
      </c>
      <c r="AV52">
        <v>2.6748117059469223E-2</v>
      </c>
      <c r="AW52">
        <v>5.9941381216049194E-2</v>
      </c>
      <c r="AX52">
        <v>0.12200444936752319</v>
      </c>
      <c r="AY52">
        <v>1.8030403181910515E-2</v>
      </c>
      <c r="AZ52">
        <v>-4.4225610792636871E-2</v>
      </c>
      <c r="BA52">
        <v>-3.6830577999353409E-2</v>
      </c>
      <c r="BB52">
        <v>-1.9047219306230545E-2</v>
      </c>
      <c r="BC52">
        <v>-2.4268560111522675E-2</v>
      </c>
      <c r="BD52">
        <v>-5.676250159740448E-2</v>
      </c>
      <c r="BE52">
        <v>-3.0837249010801315E-2</v>
      </c>
      <c r="BF52">
        <v>-6.2641412019729614E-2</v>
      </c>
      <c r="BG52">
        <v>-0.10540784895420074</v>
      </c>
      <c r="BH52">
        <v>-9.8198987543582916E-2</v>
      </c>
      <c r="BI52">
        <v>-5.9138275682926178E-2</v>
      </c>
      <c r="BJ52">
        <v>-1.1460818350315094E-2</v>
      </c>
      <c r="BK52">
        <v>-4.705563560128212E-2</v>
      </c>
      <c r="BL52">
        <v>-0.17618976533412933</v>
      </c>
      <c r="BM52">
        <v>-0.2984599769115448</v>
      </c>
      <c r="BN52">
        <v>-0.34789630770683289</v>
      </c>
      <c r="BO52">
        <v>-0.23263782262802124</v>
      </c>
      <c r="BP52">
        <v>-0.15901364386081696</v>
      </c>
      <c r="BQ52">
        <v>-5.4062165319919586E-2</v>
      </c>
      <c r="BR52">
        <v>-1.0348590090870857E-2</v>
      </c>
      <c r="BS52">
        <v>3.5286813974380493E-2</v>
      </c>
      <c r="BT52">
        <v>0.11350454390048981</v>
      </c>
      <c r="BU52">
        <v>0.1497165858745575</v>
      </c>
      <c r="BV52">
        <v>0.21396811306476593</v>
      </c>
      <c r="BW52">
        <v>0.11268624663352966</v>
      </c>
      <c r="BX52">
        <v>4.8903465270996094E-2</v>
      </c>
      <c r="BY52">
        <v>5.626891553401947E-2</v>
      </c>
      <c r="BZ52">
        <v>7.199019193649292E-2</v>
      </c>
      <c r="CA52">
        <v>6.0228236019611359E-2</v>
      </c>
      <c r="CB52">
        <v>2.1958649158477783E-2</v>
      </c>
      <c r="CC52">
        <v>1.9665513187646866E-2</v>
      </c>
      <c r="CD52">
        <v>-1.3984784483909607E-2</v>
      </c>
      <c r="CE52">
        <v>-5.8113817125558853E-2</v>
      </c>
      <c r="CF52">
        <v>-5.0452977418899536E-2</v>
      </c>
      <c r="CG52">
        <v>-1.0933969169855118E-2</v>
      </c>
      <c r="CH52">
        <v>3.8162320852279663E-2</v>
      </c>
      <c r="CI52">
        <v>7.0166187360882759E-3</v>
      </c>
      <c r="CJ52">
        <v>-0.12019197642803192</v>
      </c>
      <c r="CK52">
        <v>-0.24128444492816925</v>
      </c>
      <c r="CL52">
        <v>-0.28959959745407104</v>
      </c>
      <c r="CM52">
        <v>-0.17404934763908386</v>
      </c>
      <c r="CN52">
        <v>-0.1018730103969574</v>
      </c>
      <c r="CO52">
        <v>1.9479523180052638E-3</v>
      </c>
      <c r="CP52">
        <v>4.6669796109199524E-2</v>
      </c>
      <c r="CQ52">
        <v>9.3858897686004639E-2</v>
      </c>
      <c r="CR52">
        <v>0.17359177768230438</v>
      </c>
      <c r="CS52">
        <v>0.21189461648464203</v>
      </c>
      <c r="CT52">
        <v>0.27766185998916626</v>
      </c>
      <c r="CU52">
        <v>0.17824459075927734</v>
      </c>
      <c r="CV52">
        <v>0.11340437829494476</v>
      </c>
      <c r="CW52">
        <v>0.1207493394613266</v>
      </c>
      <c r="CX52">
        <v>0.13504242897033691</v>
      </c>
      <c r="CY52">
        <v>0.11875046044588089</v>
      </c>
      <c r="CZ52">
        <v>7.6480679214000702E-2</v>
      </c>
      <c r="DA52">
        <v>7.0168271660804749E-2</v>
      </c>
      <c r="DB52">
        <v>3.4671846777200699E-2</v>
      </c>
      <c r="DC52">
        <v>-1.0819787159562111E-2</v>
      </c>
      <c r="DD52">
        <v>-2.7069638017565012E-3</v>
      </c>
      <c r="DE52">
        <v>3.7270337343215942E-2</v>
      </c>
      <c r="DF52">
        <v>8.778546005487442E-2</v>
      </c>
      <c r="DG52">
        <v>6.1088871210813522E-2</v>
      </c>
      <c r="DH52">
        <v>-6.4194187521934509E-2</v>
      </c>
      <c r="DI52">
        <v>-0.1841089278459549</v>
      </c>
      <c r="DJ52">
        <v>-0.2313028872013092</v>
      </c>
      <c r="DK52">
        <v>-0.11546088010072708</v>
      </c>
      <c r="DL52">
        <v>-4.4732373207807541E-2</v>
      </c>
      <c r="DM52">
        <v>5.7958070188760757E-2</v>
      </c>
      <c r="DN52">
        <v>0.10368818044662476</v>
      </c>
      <c r="DO52">
        <v>0.15243098139762878</v>
      </c>
      <c r="DP52">
        <v>0.23367901146411896</v>
      </c>
      <c r="DQ52">
        <v>0.27407264709472656</v>
      </c>
      <c r="DR52">
        <v>0.34135562181472778</v>
      </c>
      <c r="DS52">
        <v>0.24380293488502502</v>
      </c>
      <c r="DT52">
        <v>0.17790529131889343</v>
      </c>
      <c r="DU52">
        <v>0.18522976338863373</v>
      </c>
      <c r="DV52">
        <v>0.19809466600418091</v>
      </c>
      <c r="DW52">
        <v>0.17727267742156982</v>
      </c>
      <c r="DX52">
        <v>0.13100270926952362</v>
      </c>
      <c r="DY52">
        <v>0.14308623969554901</v>
      </c>
      <c r="DZ52">
        <v>0.10492429137229919</v>
      </c>
      <c r="EA52">
        <v>5.7465281337499619E-2</v>
      </c>
      <c r="EB52">
        <v>6.6230699419975281E-2</v>
      </c>
      <c r="EC52">
        <v>0.10686970502138138</v>
      </c>
      <c r="ED52">
        <v>0.15943339467048645</v>
      </c>
      <c r="EE52">
        <v>0.13916061818599701</v>
      </c>
      <c r="EF52">
        <v>1.6657732427120209E-2</v>
      </c>
      <c r="EG52">
        <v>-0.10155656188726425</v>
      </c>
      <c r="EH52">
        <v>-0.14713171124458313</v>
      </c>
      <c r="EI52">
        <v>-3.0868435278534889E-2</v>
      </c>
      <c r="EJ52">
        <v>3.7769634276628494E-2</v>
      </c>
      <c r="EK52">
        <v>0.13882778584957123</v>
      </c>
      <c r="EL52">
        <v>0.18601366877555847</v>
      </c>
      <c r="EM52">
        <v>0.2369997650384903</v>
      </c>
      <c r="EN52">
        <v>0.32043543457984924</v>
      </c>
      <c r="EO52">
        <v>0.36384785175323486</v>
      </c>
      <c r="EP52">
        <v>0.43331927061080933</v>
      </c>
      <c r="EQ52">
        <v>0.33845877647399902</v>
      </c>
      <c r="ER52">
        <v>0.2710343599319458</v>
      </c>
      <c r="ES52">
        <v>0.27832925319671631</v>
      </c>
      <c r="ET52">
        <v>0.28913208842277527</v>
      </c>
      <c r="EU52">
        <v>0.26176947355270386</v>
      </c>
      <c r="EV52">
        <v>0.20972386002540588</v>
      </c>
      <c r="EW52">
        <v>66.699714660644531</v>
      </c>
      <c r="EX52">
        <v>65.342628479003906</v>
      </c>
      <c r="EY52">
        <v>63.772872924804688</v>
      </c>
      <c r="EZ52">
        <v>62.509868621826172</v>
      </c>
      <c r="FA52">
        <v>61.431373596191406</v>
      </c>
      <c r="FB52">
        <v>60.231380462646484</v>
      </c>
      <c r="FC52">
        <v>59.759925842285156</v>
      </c>
      <c r="FD52">
        <v>61.303550720214844</v>
      </c>
      <c r="FE52">
        <v>63.471530914306641</v>
      </c>
      <c r="FF52">
        <v>65.743598937988281</v>
      </c>
      <c r="FG52">
        <v>68.550910949707031</v>
      </c>
      <c r="FH52">
        <v>71.347862243652344</v>
      </c>
      <c r="FI52">
        <v>73.994026184082031</v>
      </c>
      <c r="FJ52">
        <v>76.269828796386719</v>
      </c>
      <c r="FK52">
        <v>78.082786560058594</v>
      </c>
      <c r="FL52">
        <v>79.495208740234375</v>
      </c>
      <c r="FM52">
        <v>80.148246765136719</v>
      </c>
      <c r="FN52">
        <v>80.429557800292969</v>
      </c>
      <c r="FO52">
        <v>79.767662048339844</v>
      </c>
      <c r="FP52">
        <v>77.71875</v>
      </c>
      <c r="FQ52">
        <v>75.162605285644531</v>
      </c>
      <c r="FR52">
        <v>72.965461730957031</v>
      </c>
      <c r="FS52">
        <v>70.661903381347656</v>
      </c>
      <c r="FT52">
        <v>68.235015869140625</v>
      </c>
      <c r="FU52">
        <v>5.0632759928703308E-2</v>
      </c>
      <c r="FV52">
        <v>7.33003169298172E-2</v>
      </c>
      <c r="FW52">
        <v>0</v>
      </c>
      <c r="FX52">
        <v>5.3828705102205276E-2</v>
      </c>
      <c r="FY52">
        <v>7</v>
      </c>
      <c r="FZ52">
        <v>7.8499999046325684</v>
      </c>
      <c r="GA52">
        <v>424.42</v>
      </c>
      <c r="GB52">
        <v>1</v>
      </c>
    </row>
    <row r="53" spans="1:184" x14ac:dyDescent="0.2">
      <c r="A53" t="s">
        <v>186</v>
      </c>
      <c r="B53" t="s">
        <v>237</v>
      </c>
      <c r="C53" t="s">
        <v>2</v>
      </c>
      <c r="D53" t="s">
        <v>202</v>
      </c>
      <c r="E53" t="s">
        <v>208</v>
      </c>
      <c r="F53" t="s">
        <v>182</v>
      </c>
      <c r="G53" t="s">
        <v>1</v>
      </c>
      <c r="H53">
        <v>6197</v>
      </c>
      <c r="I53">
        <v>4.6109037399291992</v>
      </c>
      <c r="J53">
        <v>4.1944723129272461</v>
      </c>
      <c r="K53">
        <v>4.1134462356567383</v>
      </c>
      <c r="L53">
        <v>4.0052857398986816</v>
      </c>
      <c r="M53">
        <v>4.1496744155883789</v>
      </c>
      <c r="N53">
        <v>4.6119122505187988</v>
      </c>
      <c r="O53">
        <v>5.6184573173522949</v>
      </c>
      <c r="P53">
        <v>6.3541769981384277</v>
      </c>
      <c r="Q53">
        <v>6.2204489707946777</v>
      </c>
      <c r="R53">
        <v>6.1630468368530273</v>
      </c>
      <c r="S53">
        <v>6.1874232292175293</v>
      </c>
      <c r="T53">
        <v>6.1823258399963379</v>
      </c>
      <c r="U53">
        <v>6.019218921661377</v>
      </c>
      <c r="V53">
        <v>5.8239130973815918</v>
      </c>
      <c r="W53">
        <v>5.6972970962524414</v>
      </c>
      <c r="X53">
        <v>5.6685500144958496</v>
      </c>
      <c r="Y53">
        <v>5.935460090637207</v>
      </c>
      <c r="Z53">
        <v>6.2747149467468262</v>
      </c>
      <c r="AA53">
        <v>6.7636880874633789</v>
      </c>
      <c r="AB53">
        <v>7.0834903717041016</v>
      </c>
      <c r="AC53">
        <v>7.9177403450012207</v>
      </c>
      <c r="AD53">
        <v>7.8030505180358887</v>
      </c>
      <c r="AE53">
        <v>6.6210994720458984</v>
      </c>
      <c r="AF53">
        <v>5.3852710723876953</v>
      </c>
      <c r="AG53">
        <v>7.3999308049678802E-2</v>
      </c>
      <c r="AH53">
        <v>-1.7243253067135811E-2</v>
      </c>
      <c r="AI53">
        <v>-1.7386384308338165E-2</v>
      </c>
      <c r="AJ53">
        <v>-8.9298710227012634E-2</v>
      </c>
      <c r="AK53">
        <v>-5.5558476597070694E-2</v>
      </c>
      <c r="AL53">
        <v>-0.22983106970787048</v>
      </c>
      <c r="AM53">
        <v>-0.47874996066093445</v>
      </c>
      <c r="AN53">
        <v>-0.68736761808395386</v>
      </c>
      <c r="AO53">
        <v>-1.2698336839675903</v>
      </c>
      <c r="AP53">
        <v>-1.2102007865905762</v>
      </c>
      <c r="AQ53">
        <v>-1.0121656656265259</v>
      </c>
      <c r="AR53">
        <v>-0.48120409250259399</v>
      </c>
      <c r="AS53">
        <v>0.16847026348114014</v>
      </c>
      <c r="AT53">
        <v>0.36661568284034729</v>
      </c>
      <c r="AU53">
        <v>0.43329095840454102</v>
      </c>
      <c r="AV53">
        <v>0.53420549631118774</v>
      </c>
      <c r="AW53">
        <v>0.63674378395080566</v>
      </c>
      <c r="AX53">
        <v>0.41421619057655334</v>
      </c>
      <c r="AY53">
        <v>0.16940610110759735</v>
      </c>
      <c r="AZ53">
        <v>5.5799460969865322E-3</v>
      </c>
      <c r="BA53">
        <v>0.23052568733692169</v>
      </c>
      <c r="BB53">
        <v>0.32545539736747742</v>
      </c>
      <c r="BC53">
        <v>0.10920444130897522</v>
      </c>
      <c r="BD53">
        <v>2.1593630313873291E-2</v>
      </c>
      <c r="BE53">
        <v>0.19107727706432343</v>
      </c>
      <c r="BF53">
        <v>9.7644507884979248E-2</v>
      </c>
      <c r="BG53">
        <v>9.6806414425373077E-2</v>
      </c>
      <c r="BH53">
        <v>2.3912418633699417E-2</v>
      </c>
      <c r="BI53">
        <v>5.9697594493627548E-2</v>
      </c>
      <c r="BJ53">
        <v>-0.11047370731830597</v>
      </c>
      <c r="BK53">
        <v>-0.34802910685539246</v>
      </c>
      <c r="BL53">
        <v>-0.54601001739501953</v>
      </c>
      <c r="BM53">
        <v>-1.1249848604202271</v>
      </c>
      <c r="BN53">
        <v>-1.0659322738647461</v>
      </c>
      <c r="BO53">
        <v>-0.86721503734588623</v>
      </c>
      <c r="BP53">
        <v>-0.33975890278816223</v>
      </c>
      <c r="BQ53">
        <v>0.30348667502403259</v>
      </c>
      <c r="BR53">
        <v>0.49885806441307068</v>
      </c>
      <c r="BS53">
        <v>0.56233870983123779</v>
      </c>
      <c r="BT53">
        <v>0.66049772500991821</v>
      </c>
      <c r="BU53">
        <v>0.76434475183486938</v>
      </c>
      <c r="BV53">
        <v>0.54480630159378052</v>
      </c>
      <c r="BW53">
        <v>0.30345597863197327</v>
      </c>
      <c r="BX53">
        <v>0.14180518686771393</v>
      </c>
      <c r="BY53">
        <v>0.36868122220039368</v>
      </c>
      <c r="BZ53">
        <v>0.46268439292907715</v>
      </c>
      <c r="CA53">
        <v>0.24026618897914886</v>
      </c>
      <c r="CB53">
        <v>0.14469726383686066</v>
      </c>
      <c r="CC53">
        <v>0.27216511964797974</v>
      </c>
      <c r="CD53">
        <v>0.17721542716026306</v>
      </c>
      <c r="CE53">
        <v>0.17589600384235382</v>
      </c>
      <c r="CF53">
        <v>0.10232210159301758</v>
      </c>
      <c r="CG53">
        <v>0.13952359557151794</v>
      </c>
      <c r="CH53">
        <v>-2.7807166799902916E-2</v>
      </c>
      <c r="CI53">
        <v>-0.25749227404594421</v>
      </c>
      <c r="CJ53">
        <v>-0.44810616970062256</v>
      </c>
      <c r="CK53">
        <v>-1.0246630907058716</v>
      </c>
      <c r="CL53">
        <v>-0.96601235866546631</v>
      </c>
      <c r="CM53">
        <v>-0.76682263612747192</v>
      </c>
      <c r="CN53">
        <v>-0.24179437756538391</v>
      </c>
      <c r="CO53">
        <v>0.39699864387512207</v>
      </c>
      <c r="CP53">
        <v>0.59044873714447021</v>
      </c>
      <c r="CQ53">
        <v>0.65171676874160767</v>
      </c>
      <c r="CR53">
        <v>0.74796736240386963</v>
      </c>
      <c r="CS53">
        <v>0.85272079706192017</v>
      </c>
      <c r="CT53">
        <v>0.63525265455245972</v>
      </c>
      <c r="CU53">
        <v>0.39629852771759033</v>
      </c>
      <c r="CV53">
        <v>0.23615437746047974</v>
      </c>
      <c r="CW53">
        <v>0.46436730027198792</v>
      </c>
      <c r="CX53">
        <v>0.55772876739501953</v>
      </c>
      <c r="CY53">
        <v>0.33103916049003601</v>
      </c>
      <c r="CZ53">
        <v>0.22995845973491669</v>
      </c>
      <c r="DA53">
        <v>0.35325297713279724</v>
      </c>
      <c r="DB53">
        <v>0.25678634643554688</v>
      </c>
      <c r="DC53">
        <v>0.25498560070991516</v>
      </c>
      <c r="DD53">
        <v>0.18073178827762604</v>
      </c>
      <c r="DE53">
        <v>0.21934959292411804</v>
      </c>
      <c r="DF53">
        <v>5.4859373718500137E-2</v>
      </c>
      <c r="DG53">
        <v>-0.16695542633533478</v>
      </c>
      <c r="DH53">
        <v>-0.35020232200622559</v>
      </c>
      <c r="DI53">
        <v>-0.92434126138687134</v>
      </c>
      <c r="DJ53">
        <v>-0.86609244346618652</v>
      </c>
      <c r="DK53">
        <v>-0.66643023490905762</v>
      </c>
      <c r="DL53">
        <v>-0.14382986724376678</v>
      </c>
      <c r="DM53">
        <v>0.49051061272621155</v>
      </c>
      <c r="DN53">
        <v>0.68203938007354736</v>
      </c>
      <c r="DO53">
        <v>0.74109482765197754</v>
      </c>
      <c r="DP53">
        <v>0.83543699979782104</v>
      </c>
      <c r="DQ53">
        <v>0.94109684228897095</v>
      </c>
      <c r="DR53">
        <v>0.72569900751113892</v>
      </c>
      <c r="DS53">
        <v>0.4891410768032074</v>
      </c>
      <c r="DT53">
        <v>0.33050355315208435</v>
      </c>
      <c r="DU53">
        <v>0.56005340814590454</v>
      </c>
      <c r="DV53">
        <v>0.65277314186096191</v>
      </c>
      <c r="DW53">
        <v>0.42181211709976196</v>
      </c>
      <c r="DX53">
        <v>0.31521967053413391</v>
      </c>
      <c r="DY53">
        <v>0.47033092379570007</v>
      </c>
      <c r="DZ53">
        <v>0.37167412042617798</v>
      </c>
      <c r="EA53">
        <v>0.36917838454246521</v>
      </c>
      <c r="EB53">
        <v>0.2939428985118866</v>
      </c>
      <c r="EC53">
        <v>0.33460566401481628</v>
      </c>
      <c r="ED53">
        <v>0.17421673238277435</v>
      </c>
      <c r="EE53">
        <v>-3.6234598606824875E-2</v>
      </c>
      <c r="EF53">
        <v>-0.20884469151496887</v>
      </c>
      <c r="EG53">
        <v>-0.77949255704879761</v>
      </c>
      <c r="EH53">
        <v>-0.72182393074035645</v>
      </c>
      <c r="EI53">
        <v>-0.52147954702377319</v>
      </c>
      <c r="EJ53">
        <v>-2.3846719413995743E-3</v>
      </c>
      <c r="EK53">
        <v>0.625527024269104</v>
      </c>
      <c r="EL53">
        <v>0.81428176164627075</v>
      </c>
      <c r="EM53">
        <v>0.87014257907867432</v>
      </c>
      <c r="EN53">
        <v>0.96172922849655151</v>
      </c>
      <c r="EO53">
        <v>1.0686978101730347</v>
      </c>
      <c r="EP53">
        <v>0.8562890887260437</v>
      </c>
      <c r="EQ53">
        <v>0.62319093942642212</v>
      </c>
      <c r="ER53">
        <v>0.4667288064956665</v>
      </c>
      <c r="ES53">
        <v>0.69820892810821533</v>
      </c>
      <c r="ET53">
        <v>0.79000216722488403</v>
      </c>
      <c r="EU53">
        <v>0.55287384986877441</v>
      </c>
      <c r="EV53">
        <v>0.43832328915596008</v>
      </c>
      <c r="EW53">
        <v>53.413505554199219</v>
      </c>
      <c r="EX53">
        <v>52.616596221923828</v>
      </c>
      <c r="EY53">
        <v>52.117599487304688</v>
      </c>
      <c r="EZ53">
        <v>51.723918914794922</v>
      </c>
      <c r="FA53">
        <v>51.174465179443359</v>
      </c>
      <c r="FB53">
        <v>50.816165924072266</v>
      </c>
      <c r="FC53">
        <v>50.743896484375</v>
      </c>
      <c r="FD53">
        <v>52.395606994628906</v>
      </c>
      <c r="FE53">
        <v>55.072746276855469</v>
      </c>
      <c r="FF53">
        <v>57.838874816894531</v>
      </c>
      <c r="FG53">
        <v>60.858058929443359</v>
      </c>
      <c r="FH53">
        <v>63.482151031494141</v>
      </c>
      <c r="FI53">
        <v>65.754043579101563</v>
      </c>
      <c r="FJ53">
        <v>67.823135375976563</v>
      </c>
      <c r="FK53">
        <v>68.843368530273438</v>
      </c>
      <c r="FL53">
        <v>69.1478271484375</v>
      </c>
      <c r="FM53">
        <v>68.201255798339844</v>
      </c>
      <c r="FN53">
        <v>66.460250854492188</v>
      </c>
      <c r="FO53">
        <v>64.027626037597656</v>
      </c>
      <c r="FP53">
        <v>60.398773193359375</v>
      </c>
      <c r="FQ53">
        <v>57.242404937744141</v>
      </c>
      <c r="FR53">
        <v>55.546039581298828</v>
      </c>
      <c r="FS53">
        <v>54.375381469726563</v>
      </c>
      <c r="FT53">
        <v>53.66644287109375</v>
      </c>
      <c r="FU53">
        <v>7.9093053936958313E-2</v>
      </c>
      <c r="FV53">
        <v>0.10999838262796402</v>
      </c>
      <c r="FW53">
        <v>0</v>
      </c>
      <c r="FX53">
        <v>8.5402831435203552E-2</v>
      </c>
      <c r="FY53">
        <v>7</v>
      </c>
      <c r="FZ53">
        <v>8.3199996948242188</v>
      </c>
      <c r="GA53">
        <v>1397.41</v>
      </c>
      <c r="GB53">
        <v>1</v>
      </c>
    </row>
    <row r="54" spans="1:184" x14ac:dyDescent="0.2">
      <c r="A54" t="s">
        <v>186</v>
      </c>
      <c r="B54" t="s">
        <v>237</v>
      </c>
      <c r="C54" t="s">
        <v>2</v>
      </c>
      <c r="D54" t="s">
        <v>202</v>
      </c>
      <c r="E54" t="s">
        <v>208</v>
      </c>
      <c r="F54" t="s">
        <v>183</v>
      </c>
      <c r="G54" t="s">
        <v>1</v>
      </c>
      <c r="H54">
        <v>11387</v>
      </c>
      <c r="I54">
        <v>8.8366384506225586</v>
      </c>
      <c r="J54">
        <v>8.0410728454589844</v>
      </c>
      <c r="K54">
        <v>7.7229347229003906</v>
      </c>
      <c r="L54">
        <v>7.7068324089050293</v>
      </c>
      <c r="M54">
        <v>8.2255163192749023</v>
      </c>
      <c r="N54">
        <v>9.6199922561645508</v>
      </c>
      <c r="O54">
        <v>11.838165283203125</v>
      </c>
      <c r="P54">
        <v>12.729141235351563</v>
      </c>
      <c r="Q54">
        <v>11.953226089477539</v>
      </c>
      <c r="R54">
        <v>11.539529800415039</v>
      </c>
      <c r="S54">
        <v>11.349837303161621</v>
      </c>
      <c r="T54">
        <v>11.110428810119629</v>
      </c>
      <c r="U54">
        <v>11.007598876953125</v>
      </c>
      <c r="V54">
        <v>10.927364349365234</v>
      </c>
      <c r="W54">
        <v>10.835787773132324</v>
      </c>
      <c r="X54">
        <v>11.323434829711914</v>
      </c>
      <c r="Y54">
        <v>12.15186595916748</v>
      </c>
      <c r="Z54">
        <v>13.419400215148926</v>
      </c>
      <c r="AA54">
        <v>14.442285537719727</v>
      </c>
      <c r="AB54">
        <v>14.92029857635498</v>
      </c>
      <c r="AC54">
        <v>16.004308700561523</v>
      </c>
      <c r="AD54">
        <v>15.274330139160156</v>
      </c>
      <c r="AE54">
        <v>12.859742164611816</v>
      </c>
      <c r="AF54">
        <v>10.505488395690918</v>
      </c>
      <c r="AG54">
        <v>-9.3189924955368042E-2</v>
      </c>
      <c r="AH54">
        <v>-0.37017938494682312</v>
      </c>
      <c r="AI54">
        <v>-0.49641072750091553</v>
      </c>
      <c r="AJ54">
        <v>-0.53608137369155884</v>
      </c>
      <c r="AK54">
        <v>-0.59493827819824219</v>
      </c>
      <c r="AL54">
        <v>-0.92091464996337891</v>
      </c>
      <c r="AM54">
        <v>-1.135854959487915</v>
      </c>
      <c r="AN54">
        <v>-1.7550872564315796</v>
      </c>
      <c r="AO54">
        <v>-2.6272568702697754</v>
      </c>
      <c r="AP54">
        <v>-2.7207965850830078</v>
      </c>
      <c r="AQ54">
        <v>-1.8551723957061768</v>
      </c>
      <c r="AR54">
        <v>-0.94602102041244507</v>
      </c>
      <c r="AS54">
        <v>0.48930725455284119</v>
      </c>
      <c r="AT54">
        <v>0.91804498434066772</v>
      </c>
      <c r="AU54">
        <v>1.0561243295669556</v>
      </c>
      <c r="AV54">
        <v>1.3362197875976563</v>
      </c>
      <c r="AW54">
        <v>1.2705127000808716</v>
      </c>
      <c r="AX54">
        <v>1.2246972322463989</v>
      </c>
      <c r="AY54">
        <v>0.22665019333362579</v>
      </c>
      <c r="AZ54">
        <v>0.18351742625236511</v>
      </c>
      <c r="BA54">
        <v>0.53691554069519043</v>
      </c>
      <c r="BB54">
        <v>0.82351875305175781</v>
      </c>
      <c r="BC54">
        <v>0.53796309232711792</v>
      </c>
      <c r="BD54">
        <v>0.23649653792381287</v>
      </c>
      <c r="BE54">
        <v>4.7460176050662994E-2</v>
      </c>
      <c r="BF54">
        <v>-0.2344781756401062</v>
      </c>
      <c r="BG54">
        <v>-0.36200237274169922</v>
      </c>
      <c r="BH54">
        <v>-0.4014270007610321</v>
      </c>
      <c r="BI54">
        <v>-0.45537152886390686</v>
      </c>
      <c r="BJ54">
        <v>-0.77087241411209106</v>
      </c>
      <c r="BK54">
        <v>-0.9698823094367981</v>
      </c>
      <c r="BL54">
        <v>-1.5824308395385742</v>
      </c>
      <c r="BM54">
        <v>-2.455064058303833</v>
      </c>
      <c r="BN54">
        <v>-2.5483512878417969</v>
      </c>
      <c r="BO54">
        <v>-1.6860153675079346</v>
      </c>
      <c r="BP54">
        <v>-0.78220069408416748</v>
      </c>
      <c r="BQ54">
        <v>0.64594268798828125</v>
      </c>
      <c r="BR54">
        <v>1.0726701021194458</v>
      </c>
      <c r="BS54">
        <v>1.2093608379364014</v>
      </c>
      <c r="BT54">
        <v>1.4912506341934204</v>
      </c>
      <c r="BU54">
        <v>1.4294222593307495</v>
      </c>
      <c r="BV54">
        <v>1.3892436027526855</v>
      </c>
      <c r="BW54">
        <v>0.39770352840423584</v>
      </c>
      <c r="BX54">
        <v>0.35567429661750793</v>
      </c>
      <c r="BY54">
        <v>0.71010798215866089</v>
      </c>
      <c r="BZ54">
        <v>0.99244523048400879</v>
      </c>
      <c r="CA54">
        <v>0.69737124443054199</v>
      </c>
      <c r="CB54">
        <v>0.38598409295082092</v>
      </c>
      <c r="CC54">
        <v>0.14487400650978088</v>
      </c>
      <c r="CD54">
        <v>-0.14049191772937775</v>
      </c>
      <c r="CE54">
        <v>-0.26891157031059265</v>
      </c>
      <c r="CF54">
        <v>-0.3081657886505127</v>
      </c>
      <c r="CG54">
        <v>-0.35870799422264099</v>
      </c>
      <c r="CH54">
        <v>-0.66695356369018555</v>
      </c>
      <c r="CI54">
        <v>-0.85493010282516479</v>
      </c>
      <c r="CJ54">
        <v>-1.4628496170043945</v>
      </c>
      <c r="CK54">
        <v>-2.335803747177124</v>
      </c>
      <c r="CL54">
        <v>-2.4289162158966064</v>
      </c>
      <c r="CM54">
        <v>-1.5688577890396118</v>
      </c>
      <c r="CN54">
        <v>-0.66873925924301147</v>
      </c>
      <c r="CO54">
        <v>0.75442790985107422</v>
      </c>
      <c r="CP54">
        <v>1.1797630786895752</v>
      </c>
      <c r="CQ54">
        <v>1.3154919147491455</v>
      </c>
      <c r="CR54">
        <v>1.598624587059021</v>
      </c>
      <c r="CS54">
        <v>1.5394824743270874</v>
      </c>
      <c r="CT54">
        <v>1.5032079219818115</v>
      </c>
      <c r="CU54">
        <v>0.5161745548248291</v>
      </c>
      <c r="CV54">
        <v>0.47490960359573364</v>
      </c>
      <c r="CW54">
        <v>0.83006054162979126</v>
      </c>
      <c r="CX54">
        <v>1.109443187713623</v>
      </c>
      <c r="CY54">
        <v>0.8077768087387085</v>
      </c>
      <c r="CZ54">
        <v>0.48951873183250427</v>
      </c>
      <c r="DA54">
        <v>0.24228782951831818</v>
      </c>
      <c r="DB54">
        <v>-4.6505667269229889E-2</v>
      </c>
      <c r="DC54">
        <v>-0.17582076787948608</v>
      </c>
      <c r="DD54">
        <v>-0.21490457653999329</v>
      </c>
      <c r="DE54">
        <v>-0.26204445958137512</v>
      </c>
      <c r="DF54">
        <v>-0.56303471326828003</v>
      </c>
      <c r="DG54">
        <v>-0.73997789621353149</v>
      </c>
      <c r="DH54">
        <v>-1.3432683944702148</v>
      </c>
      <c r="DI54">
        <v>-2.216543436050415</v>
      </c>
      <c r="DJ54">
        <v>-2.309481143951416</v>
      </c>
      <c r="DK54">
        <v>-1.4517002105712891</v>
      </c>
      <c r="DL54">
        <v>-0.55527782440185547</v>
      </c>
      <c r="DM54">
        <v>0.86291313171386719</v>
      </c>
      <c r="DN54">
        <v>1.2868560552597046</v>
      </c>
      <c r="DO54">
        <v>1.4216229915618896</v>
      </c>
      <c r="DP54">
        <v>1.7059985399246216</v>
      </c>
      <c r="DQ54">
        <v>1.6495426893234253</v>
      </c>
      <c r="DR54">
        <v>1.6171722412109375</v>
      </c>
      <c r="DS54">
        <v>0.63464558124542236</v>
      </c>
      <c r="DT54">
        <v>0.59414494037628174</v>
      </c>
      <c r="DU54">
        <v>0.95001310110092163</v>
      </c>
      <c r="DV54">
        <v>1.2264411449432373</v>
      </c>
      <c r="DW54">
        <v>0.918182373046875</v>
      </c>
      <c r="DX54">
        <v>0.59305334091186523</v>
      </c>
      <c r="DY54">
        <v>0.38293793797492981</v>
      </c>
      <c r="DZ54">
        <v>8.9195549488067627E-2</v>
      </c>
      <c r="EA54">
        <v>-4.1412416845560074E-2</v>
      </c>
      <c r="EB54">
        <v>-8.0250218510627747E-2</v>
      </c>
      <c r="EC54">
        <v>-0.12247768044471741</v>
      </c>
      <c r="ED54">
        <v>-0.4129924476146698</v>
      </c>
      <c r="EE54">
        <v>-0.57400518655776978</v>
      </c>
      <c r="EF54">
        <v>-1.1706119775772095</v>
      </c>
      <c r="EG54">
        <v>-2.0443506240844727</v>
      </c>
      <c r="EH54">
        <v>-2.1370358467102051</v>
      </c>
      <c r="EI54">
        <v>-1.2825431823730469</v>
      </c>
      <c r="EJ54">
        <v>-0.39145752787590027</v>
      </c>
      <c r="EK54">
        <v>1.0195485353469849</v>
      </c>
      <c r="EL54">
        <v>1.4414811134338379</v>
      </c>
      <c r="EM54">
        <v>1.5748594999313354</v>
      </c>
      <c r="EN54">
        <v>1.8610293865203857</v>
      </c>
      <c r="EO54">
        <v>1.8084522485733032</v>
      </c>
      <c r="EP54">
        <v>1.7817186117172241</v>
      </c>
      <c r="EQ54">
        <v>0.8056989312171936</v>
      </c>
      <c r="ER54">
        <v>0.76630175113677979</v>
      </c>
      <c r="ES54">
        <v>1.1232055425643921</v>
      </c>
      <c r="ET54">
        <v>1.3953676223754883</v>
      </c>
      <c r="EU54">
        <v>1.0775904655456543</v>
      </c>
      <c r="EV54">
        <v>0.74254089593887329</v>
      </c>
      <c r="EW54">
        <v>57.423328399658203</v>
      </c>
      <c r="EX54">
        <v>56.402538299560547</v>
      </c>
      <c r="EY54">
        <v>55.551052093505859</v>
      </c>
      <c r="EZ54">
        <v>54.794837951660156</v>
      </c>
      <c r="FA54">
        <v>54.154155731201172</v>
      </c>
      <c r="FB54">
        <v>53.533580780029297</v>
      </c>
      <c r="FC54">
        <v>53.562587738037109</v>
      </c>
      <c r="FD54">
        <v>55.552379608154297</v>
      </c>
      <c r="FE54">
        <v>58.042800903320313</v>
      </c>
      <c r="FF54">
        <v>60.48095703125</v>
      </c>
      <c r="FG54">
        <v>63.205917358398438</v>
      </c>
      <c r="FH54">
        <v>65.894493103027344</v>
      </c>
      <c r="FI54">
        <v>68.068511962890625</v>
      </c>
      <c r="FJ54">
        <v>69.90985107421875</v>
      </c>
      <c r="FK54">
        <v>71.2532958984375</v>
      </c>
      <c r="FL54">
        <v>72.170333862304688</v>
      </c>
      <c r="FM54">
        <v>72.275146484375</v>
      </c>
      <c r="FN54">
        <v>71.461349487304688</v>
      </c>
      <c r="FO54">
        <v>69.8092041015625</v>
      </c>
      <c r="FP54">
        <v>66.865463256835938</v>
      </c>
      <c r="FQ54">
        <v>63.61376953125</v>
      </c>
      <c r="FR54">
        <v>61.586578369140625</v>
      </c>
      <c r="FS54">
        <v>59.994754791259766</v>
      </c>
      <c r="FT54">
        <v>58.729663848876953</v>
      </c>
      <c r="FU54">
        <v>9.6210882067680359E-2</v>
      </c>
      <c r="FV54">
        <v>0.13300298154354095</v>
      </c>
      <c r="FW54">
        <v>0</v>
      </c>
      <c r="FX54">
        <v>0.10405058413743973</v>
      </c>
      <c r="FY54">
        <v>7</v>
      </c>
      <c r="FZ54">
        <v>8.5900001525878906</v>
      </c>
      <c r="GA54">
        <v>2914.85</v>
      </c>
      <c r="GB54">
        <v>1</v>
      </c>
    </row>
    <row r="55" spans="1:184" x14ac:dyDescent="0.2">
      <c r="A55" t="s">
        <v>186</v>
      </c>
      <c r="B55" t="s">
        <v>237</v>
      </c>
      <c r="C55" t="s">
        <v>2</v>
      </c>
      <c r="D55" t="s">
        <v>202</v>
      </c>
      <c r="E55" t="s">
        <v>208</v>
      </c>
      <c r="F55" t="s">
        <v>184</v>
      </c>
      <c r="G55" t="s">
        <v>1</v>
      </c>
      <c r="H55">
        <v>4291</v>
      </c>
      <c r="I55">
        <v>3.1389851570129395</v>
      </c>
      <c r="J55">
        <v>2.8848567008972168</v>
      </c>
      <c r="K55">
        <v>2.7800726890563965</v>
      </c>
      <c r="L55">
        <v>2.7842080593109131</v>
      </c>
      <c r="M55">
        <v>3.0017440319061279</v>
      </c>
      <c r="N55">
        <v>3.787198543548584</v>
      </c>
      <c r="O55">
        <v>4.8062214851379395</v>
      </c>
      <c r="P55">
        <v>5.1383271217346191</v>
      </c>
      <c r="Q55">
        <v>4.9239835739135742</v>
      </c>
      <c r="R55">
        <v>4.641843318939209</v>
      </c>
      <c r="S55">
        <v>4.5249929428100586</v>
      </c>
      <c r="T55">
        <v>4.3738231658935547</v>
      </c>
      <c r="U55">
        <v>4.4116592407226563</v>
      </c>
      <c r="V55">
        <v>4.3762345314025879</v>
      </c>
      <c r="W55">
        <v>4.2847995758056641</v>
      </c>
      <c r="X55">
        <v>4.4148626327514648</v>
      </c>
      <c r="Y55">
        <v>4.791771411895752</v>
      </c>
      <c r="Z55">
        <v>5.299220085144043</v>
      </c>
      <c r="AA55">
        <v>5.568028450012207</v>
      </c>
      <c r="AB55">
        <v>5.6806316375732422</v>
      </c>
      <c r="AC55">
        <v>5.9549188613891602</v>
      </c>
      <c r="AD55">
        <v>5.6881442070007324</v>
      </c>
      <c r="AE55">
        <v>4.7517914772033691</v>
      </c>
      <c r="AF55">
        <v>3.8119330406188965</v>
      </c>
      <c r="AG55">
        <v>-0.17608952522277832</v>
      </c>
      <c r="AH55">
        <v>-0.23854637145996094</v>
      </c>
      <c r="AI55">
        <v>-0.33859971165657043</v>
      </c>
      <c r="AJ55">
        <v>-0.34024390578269958</v>
      </c>
      <c r="AK55">
        <v>-0.35637915134429932</v>
      </c>
      <c r="AL55">
        <v>-0.26360982656478882</v>
      </c>
      <c r="AM55">
        <v>-0.39927712082862854</v>
      </c>
      <c r="AN55">
        <v>-0.50698965787887573</v>
      </c>
      <c r="AO55">
        <v>-0.80060207843780518</v>
      </c>
      <c r="AP55">
        <v>-1.114732027053833</v>
      </c>
      <c r="AQ55">
        <v>-0.83681303262710571</v>
      </c>
      <c r="AR55">
        <v>-0.43650680780410767</v>
      </c>
      <c r="AS55">
        <v>0.41169479489326477</v>
      </c>
      <c r="AT55">
        <v>0.63884884119033813</v>
      </c>
      <c r="AU55">
        <v>0.60805606842041016</v>
      </c>
      <c r="AV55">
        <v>0.61802667379379272</v>
      </c>
      <c r="AW55">
        <v>0.6663050651550293</v>
      </c>
      <c r="AX55">
        <v>0.59483367204666138</v>
      </c>
      <c r="AY55">
        <v>-0.23731909692287445</v>
      </c>
      <c r="AZ55">
        <v>-0.21716070175170898</v>
      </c>
      <c r="BA55">
        <v>-0.12470009922981262</v>
      </c>
      <c r="BB55">
        <v>1.2613927014172077E-2</v>
      </c>
      <c r="BC55">
        <v>3.7559615448117256E-3</v>
      </c>
      <c r="BD55">
        <v>-4.8374008387327194E-2</v>
      </c>
      <c r="BE55">
        <v>-7.3414944112300873E-2</v>
      </c>
      <c r="BF55">
        <v>-0.13736544549465179</v>
      </c>
      <c r="BG55">
        <v>-0.23755265772342682</v>
      </c>
      <c r="BH55">
        <v>-0.2394573837518692</v>
      </c>
      <c r="BI55">
        <v>-0.24871712923049927</v>
      </c>
      <c r="BJ55">
        <v>-0.1441892683506012</v>
      </c>
      <c r="BK55">
        <v>-0.26385554671287537</v>
      </c>
      <c r="BL55">
        <v>-0.37011122703552246</v>
      </c>
      <c r="BM55">
        <v>-0.66480487585067749</v>
      </c>
      <c r="BN55">
        <v>-0.9805334210395813</v>
      </c>
      <c r="BO55">
        <v>-0.70447236299514771</v>
      </c>
      <c r="BP55">
        <v>-0.3088708221912384</v>
      </c>
      <c r="BQ55">
        <v>0.53230613470077515</v>
      </c>
      <c r="BR55">
        <v>0.75752878189086914</v>
      </c>
      <c r="BS55">
        <v>0.72425639629364014</v>
      </c>
      <c r="BT55">
        <v>0.73576360940933228</v>
      </c>
      <c r="BU55">
        <v>0.78790032863616943</v>
      </c>
      <c r="BV55">
        <v>0.71992647647857666</v>
      </c>
      <c r="BW55">
        <v>-0.10473005473613739</v>
      </c>
      <c r="BX55">
        <v>-8.4539040923118591E-2</v>
      </c>
      <c r="BY55">
        <v>8.6431149393320084E-3</v>
      </c>
      <c r="BZ55">
        <v>0.14439429342746735</v>
      </c>
      <c r="CA55">
        <v>0.12684543430805206</v>
      </c>
      <c r="CB55">
        <v>6.3903383910655975E-2</v>
      </c>
      <c r="CC55">
        <v>-2.3028322029858828E-3</v>
      </c>
      <c r="CD55">
        <v>-6.7287832498550415E-2</v>
      </c>
      <c r="CE55">
        <v>-0.16756777465343475</v>
      </c>
      <c r="CF55">
        <v>-0.16965295374393463</v>
      </c>
      <c r="CG55">
        <v>-0.1741507351398468</v>
      </c>
      <c r="CH55">
        <v>-6.1478957533836365E-2</v>
      </c>
      <c r="CI55">
        <v>-0.17006298899650574</v>
      </c>
      <c r="CJ55">
        <v>-0.27530968189239502</v>
      </c>
      <c r="CK55">
        <v>-0.57075214385986328</v>
      </c>
      <c r="CL55">
        <v>-0.88758784532546997</v>
      </c>
      <c r="CM55">
        <v>-0.61281365156173706</v>
      </c>
      <c r="CN55">
        <v>-0.22047051787376404</v>
      </c>
      <c r="CO55">
        <v>0.61584120988845825</v>
      </c>
      <c r="CP55">
        <v>0.83972615003585815</v>
      </c>
      <c r="CQ55">
        <v>0.80473637580871582</v>
      </c>
      <c r="CR55">
        <v>0.81730788946151733</v>
      </c>
      <c r="CS55">
        <v>0.87211686372756958</v>
      </c>
      <c r="CT55">
        <v>0.80656534433364868</v>
      </c>
      <c r="CU55">
        <v>-1.2899288907647133E-2</v>
      </c>
      <c r="CV55">
        <v>7.3143122717738152E-3</v>
      </c>
      <c r="CW55">
        <v>0.1009962186217308</v>
      </c>
      <c r="CX55">
        <v>0.235664963722229</v>
      </c>
      <c r="CY55">
        <v>0.21209682524204254</v>
      </c>
      <c r="CZ55">
        <v>0.14166636765003204</v>
      </c>
      <c r="DA55">
        <v>6.8809278309345245E-2</v>
      </c>
      <c r="DB55">
        <v>2.7897732798010111E-3</v>
      </c>
      <c r="DC55">
        <v>-9.7582891583442688E-2</v>
      </c>
      <c r="DD55">
        <v>-9.9848523736000061E-2</v>
      </c>
      <c r="DE55">
        <v>-9.9584348499774933E-2</v>
      </c>
      <c r="DF55">
        <v>2.1231358870863914E-2</v>
      </c>
      <c r="DG55">
        <v>-7.6270431280136108E-2</v>
      </c>
      <c r="DH55">
        <v>-0.18050812184810638</v>
      </c>
      <c r="DI55">
        <v>-0.47669941186904907</v>
      </c>
      <c r="DJ55">
        <v>-0.79464226961135864</v>
      </c>
      <c r="DK55">
        <v>-0.52115494012832642</v>
      </c>
      <c r="DL55">
        <v>-0.13207022845745087</v>
      </c>
      <c r="DM55">
        <v>0.69937628507614136</v>
      </c>
      <c r="DN55">
        <v>0.92192351818084717</v>
      </c>
      <c r="DO55">
        <v>0.8852163553237915</v>
      </c>
      <c r="DP55">
        <v>0.89885216951370239</v>
      </c>
      <c r="DQ55">
        <v>0.95633339881896973</v>
      </c>
      <c r="DR55">
        <v>0.8932042121887207</v>
      </c>
      <c r="DS55">
        <v>7.8931473195552826E-2</v>
      </c>
      <c r="DT55">
        <v>9.9167667329311371E-2</v>
      </c>
      <c r="DU55">
        <v>0.19334931671619415</v>
      </c>
      <c r="DV55">
        <v>0.32693564891815186</v>
      </c>
      <c r="DW55">
        <v>0.29734823107719421</v>
      </c>
      <c r="DX55">
        <v>0.21942934393882751</v>
      </c>
      <c r="DY55">
        <v>0.17148387432098389</v>
      </c>
      <c r="DZ55">
        <v>0.10397070646286011</v>
      </c>
      <c r="EA55">
        <v>3.464163513854146E-3</v>
      </c>
      <c r="EB55">
        <v>9.3798653688281775E-4</v>
      </c>
      <c r="EC55">
        <v>8.0776773393154144E-3</v>
      </c>
      <c r="ED55">
        <v>0.14065191149711609</v>
      </c>
      <c r="EE55">
        <v>5.9151135385036469E-2</v>
      </c>
      <c r="EF55">
        <v>-4.3629728257656097E-2</v>
      </c>
      <c r="EG55">
        <v>-0.340902179479599</v>
      </c>
      <c r="EH55">
        <v>-0.66044360399246216</v>
      </c>
      <c r="EI55">
        <v>-0.38881427049636841</v>
      </c>
      <c r="EJ55">
        <v>-4.4342372566461563E-3</v>
      </c>
      <c r="EK55">
        <v>0.81998759508132935</v>
      </c>
      <c r="EL55">
        <v>1.0406035184860229</v>
      </c>
      <c r="EM55">
        <v>1.0014166831970215</v>
      </c>
      <c r="EN55">
        <v>1.0165891647338867</v>
      </c>
      <c r="EO55">
        <v>1.0779286623001099</v>
      </c>
      <c r="EP55">
        <v>1.0182969570159912</v>
      </c>
      <c r="EQ55">
        <v>0.21152052283287048</v>
      </c>
      <c r="ER55">
        <v>0.23178932070732117</v>
      </c>
      <c r="ES55">
        <v>0.32669255137443542</v>
      </c>
      <c r="ET55">
        <v>0.4587160050868988</v>
      </c>
      <c r="EU55">
        <v>0.42043769359588623</v>
      </c>
      <c r="EV55">
        <v>0.33170673251152039</v>
      </c>
      <c r="EW55">
        <v>52.925888061523438</v>
      </c>
      <c r="EX55">
        <v>52.055866241455078</v>
      </c>
      <c r="EY55">
        <v>51.042675018310547</v>
      </c>
      <c r="EZ55">
        <v>50.472583770751953</v>
      </c>
      <c r="FA55">
        <v>49.909618377685547</v>
      </c>
      <c r="FB55">
        <v>49.232185363769531</v>
      </c>
      <c r="FC55">
        <v>49.470378875732422</v>
      </c>
      <c r="FD55">
        <v>52.898155212402344</v>
      </c>
      <c r="FE55">
        <v>56.508537292480469</v>
      </c>
      <c r="FF55">
        <v>59.92242431640625</v>
      </c>
      <c r="FG55">
        <v>62.873989105224609</v>
      </c>
      <c r="FH55">
        <v>65.228034973144531</v>
      </c>
      <c r="FI55">
        <v>67.537879943847656</v>
      </c>
      <c r="FJ55">
        <v>69.3057861328125</v>
      </c>
      <c r="FK55">
        <v>70.95013427734375</v>
      </c>
      <c r="FL55">
        <v>72.030914306640625</v>
      </c>
      <c r="FM55">
        <v>72.313209533691406</v>
      </c>
      <c r="FN55">
        <v>71.806449890136719</v>
      </c>
      <c r="FO55">
        <v>69.847068786621094</v>
      </c>
      <c r="FP55">
        <v>66.305572509765625</v>
      </c>
      <c r="FQ55">
        <v>61.335224151611328</v>
      </c>
      <c r="FR55">
        <v>57.970829010009766</v>
      </c>
      <c r="FS55">
        <v>55.759162902832031</v>
      </c>
      <c r="FT55">
        <v>54.089576721191406</v>
      </c>
      <c r="FU55">
        <v>7.4704557657241821E-2</v>
      </c>
      <c r="FV55">
        <v>0.10160353779792786</v>
      </c>
      <c r="FW55">
        <v>0</v>
      </c>
      <c r="FX55">
        <v>8.1138253211975098E-2</v>
      </c>
      <c r="FY55">
        <v>7</v>
      </c>
      <c r="FZ55">
        <v>8.7600002288818359</v>
      </c>
      <c r="GA55">
        <v>1079.5999999999999</v>
      </c>
      <c r="GB55">
        <v>1</v>
      </c>
    </row>
    <row r="56" spans="1:184" x14ac:dyDescent="0.2">
      <c r="A56" t="s">
        <v>186</v>
      </c>
      <c r="B56" t="s">
        <v>237</v>
      </c>
      <c r="C56" t="s">
        <v>2</v>
      </c>
      <c r="D56" t="s">
        <v>202</v>
      </c>
      <c r="E56" t="s">
        <v>208</v>
      </c>
      <c r="F56" t="s">
        <v>185</v>
      </c>
      <c r="G56" t="s">
        <v>1</v>
      </c>
      <c r="H56">
        <v>2242</v>
      </c>
      <c r="I56">
        <v>1.7477607727050781</v>
      </c>
      <c r="J56">
        <v>1.6244509220123291</v>
      </c>
      <c r="K56">
        <v>1.6008192300796509</v>
      </c>
      <c r="L56">
        <v>1.5865439176559448</v>
      </c>
      <c r="M56">
        <v>1.6430853605270386</v>
      </c>
      <c r="N56">
        <v>1.9285603761672974</v>
      </c>
      <c r="O56">
        <v>2.3630287647247314</v>
      </c>
      <c r="P56">
        <v>2.4574201107025146</v>
      </c>
      <c r="Q56">
        <v>2.3083689212799072</v>
      </c>
      <c r="R56">
        <v>2.2453498840332031</v>
      </c>
      <c r="S56">
        <v>2.2549879550933838</v>
      </c>
      <c r="T56">
        <v>2.1860463619232178</v>
      </c>
      <c r="U56">
        <v>2.1632430553436279</v>
      </c>
      <c r="V56">
        <v>2.1313042640686035</v>
      </c>
      <c r="W56">
        <v>2.1324536800384521</v>
      </c>
      <c r="X56">
        <v>2.2616958618164063</v>
      </c>
      <c r="Y56">
        <v>2.4971201419830322</v>
      </c>
      <c r="Z56">
        <v>2.6783242225646973</v>
      </c>
      <c r="AA56">
        <v>2.7833435535430908</v>
      </c>
      <c r="AB56">
        <v>2.8270347118377686</v>
      </c>
      <c r="AC56">
        <v>3.0252656936645508</v>
      </c>
      <c r="AD56">
        <v>2.9279019832611084</v>
      </c>
      <c r="AE56">
        <v>2.5277576446533203</v>
      </c>
      <c r="AF56">
        <v>2.0423989295959473</v>
      </c>
      <c r="AG56">
        <v>-8.5850045084953308E-2</v>
      </c>
      <c r="AH56">
        <v>-0.15968112647533417</v>
      </c>
      <c r="AI56">
        <v>-0.19761593639850616</v>
      </c>
      <c r="AJ56">
        <v>-0.21368898451328278</v>
      </c>
      <c r="AK56">
        <v>-0.28212529420852661</v>
      </c>
      <c r="AL56">
        <v>-0.27389141917228699</v>
      </c>
      <c r="AM56">
        <v>-0.26558849215507507</v>
      </c>
      <c r="AN56">
        <v>-0.5109136700630188</v>
      </c>
      <c r="AO56">
        <v>-0.73504000902175903</v>
      </c>
      <c r="AP56">
        <v>-0.66336774826049805</v>
      </c>
      <c r="AQ56">
        <v>-0.50377005338668823</v>
      </c>
      <c r="AR56">
        <v>-0.37235978245735168</v>
      </c>
      <c r="AS56">
        <v>-3.5097341984510422E-2</v>
      </c>
      <c r="AT56">
        <v>5.3791176527738571E-2</v>
      </c>
      <c r="AU56">
        <v>1.1779355816543102E-2</v>
      </c>
      <c r="AV56">
        <v>0.12537664175033569</v>
      </c>
      <c r="AW56">
        <v>0.21598848700523376</v>
      </c>
      <c r="AX56">
        <v>6.4672671258449554E-2</v>
      </c>
      <c r="AY56">
        <v>-0.25136643648147583</v>
      </c>
      <c r="AZ56">
        <v>-0.28478074073791504</v>
      </c>
      <c r="BA56">
        <v>-0.17380791902542114</v>
      </c>
      <c r="BB56">
        <v>-7.6415814459323883E-2</v>
      </c>
      <c r="BC56">
        <v>-5.1616072654724121E-2</v>
      </c>
      <c r="BD56">
        <v>-7.1352489292621613E-2</v>
      </c>
      <c r="BE56">
        <v>5.010437685996294E-3</v>
      </c>
      <c r="BF56">
        <v>-6.9433532655239105E-2</v>
      </c>
      <c r="BG56">
        <v>-0.10675802826881409</v>
      </c>
      <c r="BH56">
        <v>-0.12372671812772751</v>
      </c>
      <c r="BI56">
        <v>-0.19001469016075134</v>
      </c>
      <c r="BJ56">
        <v>-0.1741790771484375</v>
      </c>
      <c r="BK56">
        <v>-0.15320098400115967</v>
      </c>
      <c r="BL56">
        <v>-0.39557403326034546</v>
      </c>
      <c r="BM56">
        <v>-0.61862897872924805</v>
      </c>
      <c r="BN56">
        <v>-0.5484345555305481</v>
      </c>
      <c r="BO56">
        <v>-0.3902820348739624</v>
      </c>
      <c r="BP56">
        <v>-0.26209723949432373</v>
      </c>
      <c r="BQ56">
        <v>7.0285163819789886E-2</v>
      </c>
      <c r="BR56">
        <v>0.15805003046989441</v>
      </c>
      <c r="BS56">
        <v>0.11547237634658813</v>
      </c>
      <c r="BT56">
        <v>0.2290986031293869</v>
      </c>
      <c r="BU56">
        <v>0.32341089844703674</v>
      </c>
      <c r="BV56">
        <v>0.17548677325248718</v>
      </c>
      <c r="BW56">
        <v>-0.13590137660503387</v>
      </c>
      <c r="BX56">
        <v>-0.17058038711547852</v>
      </c>
      <c r="BY56">
        <v>-6.0306571424007416E-2</v>
      </c>
      <c r="BZ56">
        <v>3.5203203558921814E-2</v>
      </c>
      <c r="CA56">
        <v>5.5022474378347397E-2</v>
      </c>
      <c r="CB56">
        <v>2.6607908308506012E-2</v>
      </c>
      <c r="CC56">
        <v>6.7940130829811096E-2</v>
      </c>
      <c r="CD56">
        <v>-6.9283251650631428E-3</v>
      </c>
      <c r="CE56">
        <v>-4.3830111622810364E-2</v>
      </c>
      <c r="CF56">
        <v>-6.1419125646352768E-2</v>
      </c>
      <c r="CG56">
        <v>-0.12621916830539703</v>
      </c>
      <c r="CH56">
        <v>-0.10511861741542816</v>
      </c>
      <c r="CI56">
        <v>-7.5361743569374084E-2</v>
      </c>
      <c r="CJ56">
        <v>-0.31569018959999084</v>
      </c>
      <c r="CK56">
        <v>-0.53800302743911743</v>
      </c>
      <c r="CL56">
        <v>-0.46883219480514526</v>
      </c>
      <c r="CM56">
        <v>-0.31168058514595032</v>
      </c>
      <c r="CN56">
        <v>-0.18572975695133209</v>
      </c>
      <c r="CO56">
        <v>0.1432727724313736</v>
      </c>
      <c r="CP56">
        <v>0.23025940358638763</v>
      </c>
      <c r="CQ56">
        <v>0.18728984892368317</v>
      </c>
      <c r="CR56">
        <v>0.30093610286712646</v>
      </c>
      <c r="CS56">
        <v>0.39781132340431213</v>
      </c>
      <c r="CT56">
        <v>0.25223627686500549</v>
      </c>
      <c r="CU56">
        <v>-5.5930644273757935E-2</v>
      </c>
      <c r="CV56">
        <v>-9.1485567390918732E-2</v>
      </c>
      <c r="CW56">
        <v>1.8304117023944855E-2</v>
      </c>
      <c r="CX56">
        <v>0.11251019686460495</v>
      </c>
      <c r="CY56">
        <v>0.12888000905513763</v>
      </c>
      <c r="CZ56">
        <v>9.445498138666153E-2</v>
      </c>
      <c r="DA56">
        <v>0.13086982071399689</v>
      </c>
      <c r="DB56">
        <v>5.5576883256435394E-2</v>
      </c>
      <c r="DC56">
        <v>1.909780316054821E-2</v>
      </c>
      <c r="DD56">
        <v>8.8846543803811073E-4</v>
      </c>
      <c r="DE56">
        <v>-6.2423646450042725E-2</v>
      </c>
      <c r="DF56">
        <v>-3.6058157682418823E-2</v>
      </c>
      <c r="DG56">
        <v>2.4775040801614523E-3</v>
      </c>
      <c r="DH56">
        <v>-0.23580633103847504</v>
      </c>
      <c r="DI56">
        <v>-0.45737707614898682</v>
      </c>
      <c r="DJ56">
        <v>-0.38922983407974243</v>
      </c>
      <c r="DK56">
        <v>-0.23307913541793823</v>
      </c>
      <c r="DL56">
        <v>-0.10936225950717926</v>
      </c>
      <c r="DM56">
        <v>0.21626037359237671</v>
      </c>
      <c r="DN56">
        <v>0.30246877670288086</v>
      </c>
      <c r="DO56">
        <v>0.2591073215007782</v>
      </c>
      <c r="DP56">
        <v>0.37277361750602722</v>
      </c>
      <c r="DQ56">
        <v>0.47221174836158752</v>
      </c>
      <c r="DR56">
        <v>0.3289857804775238</v>
      </c>
      <c r="DS56">
        <v>2.4040091782808304E-2</v>
      </c>
      <c r="DT56">
        <v>-1.2390753254294395E-2</v>
      </c>
      <c r="DU56">
        <v>9.6914805471897125E-2</v>
      </c>
      <c r="DV56">
        <v>0.18981719017028809</v>
      </c>
      <c r="DW56">
        <v>0.20273754000663757</v>
      </c>
      <c r="DX56">
        <v>0.16230204701423645</v>
      </c>
      <c r="DY56">
        <v>0.2217303067445755</v>
      </c>
      <c r="DZ56">
        <v>0.14582447707653046</v>
      </c>
      <c r="EA56">
        <v>0.10995572060346603</v>
      </c>
      <c r="EB56">
        <v>9.085073322057724E-2</v>
      </c>
      <c r="EC56">
        <v>2.9686959460377693E-2</v>
      </c>
      <c r="ED56">
        <v>6.3654176890850067E-2</v>
      </c>
      <c r="EE56">
        <v>0.1148650124669075</v>
      </c>
      <c r="EF56">
        <v>-0.12046672403812408</v>
      </c>
      <c r="EG56">
        <v>-0.34096604585647583</v>
      </c>
      <c r="EH56">
        <v>-0.27429664134979248</v>
      </c>
      <c r="EI56">
        <v>-0.119591124355793</v>
      </c>
      <c r="EJ56">
        <v>9.0027035912498832E-4</v>
      </c>
      <c r="EK56">
        <v>0.32164287567138672</v>
      </c>
      <c r="EL56">
        <v>0.40672764182090759</v>
      </c>
      <c r="EM56">
        <v>0.36280032992362976</v>
      </c>
      <c r="EN56">
        <v>0.47649556398391724</v>
      </c>
      <c r="EO56">
        <v>0.57963418960571289</v>
      </c>
      <c r="EP56">
        <v>0.43979987502098083</v>
      </c>
      <c r="EQ56">
        <v>0.13950513303279877</v>
      </c>
      <c r="ER56">
        <v>0.10180959850549698</v>
      </c>
      <c r="ES56">
        <v>0.21041615307331085</v>
      </c>
      <c r="ET56">
        <v>0.30143621563911438</v>
      </c>
      <c r="EU56">
        <v>0.30937609076499939</v>
      </c>
      <c r="EV56">
        <v>0.26026245951652527</v>
      </c>
      <c r="EW56">
        <v>56.222095489501953</v>
      </c>
      <c r="EX56">
        <v>55.241645812988281</v>
      </c>
      <c r="EY56">
        <v>54.570995330810547</v>
      </c>
      <c r="EZ56">
        <v>53.925640106201172</v>
      </c>
      <c r="FA56">
        <v>53.394184112548828</v>
      </c>
      <c r="FB56">
        <v>52.853561401367188</v>
      </c>
      <c r="FC56">
        <v>52.972740173339844</v>
      </c>
      <c r="FD56">
        <v>55.602798461914063</v>
      </c>
      <c r="FE56">
        <v>58.899444580078125</v>
      </c>
      <c r="FF56">
        <v>61.938526153564453</v>
      </c>
      <c r="FG56">
        <v>64.944419860839844</v>
      </c>
      <c r="FH56">
        <v>67.342193603515625</v>
      </c>
      <c r="FI56">
        <v>69.540481567382813</v>
      </c>
      <c r="FJ56">
        <v>71.130294799804688</v>
      </c>
      <c r="FK56">
        <v>72.161102294921875</v>
      </c>
      <c r="FL56">
        <v>73.095756530761719</v>
      </c>
      <c r="FM56">
        <v>73.385696411132813</v>
      </c>
      <c r="FN56">
        <v>72.562667846679688</v>
      </c>
      <c r="FO56">
        <v>70.376701354980469</v>
      </c>
      <c r="FP56">
        <v>66.953071594238281</v>
      </c>
      <c r="FQ56">
        <v>63.421939849853516</v>
      </c>
      <c r="FR56">
        <v>60.988021850585938</v>
      </c>
      <c r="FS56">
        <v>59.229404449462891</v>
      </c>
      <c r="FT56">
        <v>57.606292724609375</v>
      </c>
      <c r="FU56">
        <v>6.4313985407352448E-2</v>
      </c>
      <c r="FV56">
        <v>8.9666478335857391E-2</v>
      </c>
      <c r="FW56">
        <v>0</v>
      </c>
      <c r="FX56">
        <v>6.9370687007904053E-2</v>
      </c>
      <c r="FY56">
        <v>7</v>
      </c>
      <c r="FZ56">
        <v>5.8499999046325684</v>
      </c>
      <c r="GA56">
        <v>579.06000000000006</v>
      </c>
      <c r="GB56">
        <v>1</v>
      </c>
    </row>
    <row r="57" spans="1:184" x14ac:dyDescent="0.2">
      <c r="A57" t="s">
        <v>186</v>
      </c>
      <c r="B57" t="s">
        <v>237</v>
      </c>
      <c r="C57" t="s">
        <v>2</v>
      </c>
      <c r="D57" t="s">
        <v>202</v>
      </c>
      <c r="E57" t="s">
        <v>209</v>
      </c>
      <c r="F57" t="s">
        <v>1</v>
      </c>
      <c r="G57" t="s">
        <v>198</v>
      </c>
      <c r="H57">
        <v>43619</v>
      </c>
      <c r="I57">
        <v>37.909648895263672</v>
      </c>
      <c r="J57">
        <v>33.740081787109375</v>
      </c>
      <c r="K57">
        <v>31.515569686889648</v>
      </c>
      <c r="L57">
        <v>30.506988525390625</v>
      </c>
      <c r="M57">
        <v>30.994300842285156</v>
      </c>
      <c r="N57">
        <v>33.870353698730469</v>
      </c>
      <c r="O57">
        <v>38.125968933105469</v>
      </c>
      <c r="P57">
        <v>41.757720947265625</v>
      </c>
      <c r="Q57">
        <v>42.656368255615234</v>
      </c>
      <c r="R57">
        <v>43.795833587646484</v>
      </c>
      <c r="S57">
        <v>45.946720123291016</v>
      </c>
      <c r="T57">
        <v>48.329551696777344</v>
      </c>
      <c r="U57">
        <v>51.525558471679688</v>
      </c>
      <c r="V57">
        <v>54.561439514160156</v>
      </c>
      <c r="W57">
        <v>58.054519653320313</v>
      </c>
      <c r="X57">
        <v>62.5279541015625</v>
      </c>
      <c r="Y57">
        <v>67.385177612304688</v>
      </c>
      <c r="Z57">
        <v>72.375656127929688</v>
      </c>
      <c r="AA57">
        <v>74.536598205566406</v>
      </c>
      <c r="AB57">
        <v>72.342948913574219</v>
      </c>
      <c r="AC57">
        <v>71.153045654296875</v>
      </c>
      <c r="AD57">
        <v>68.601173400878906</v>
      </c>
      <c r="AE57">
        <v>58.284980773925781</v>
      </c>
      <c r="AF57">
        <v>46.780677795410156</v>
      </c>
      <c r="AG57">
        <v>0.60137677192687988</v>
      </c>
      <c r="AH57">
        <v>-0.2199205756187439</v>
      </c>
      <c r="AI57">
        <v>-0.96927458047866821</v>
      </c>
      <c r="AJ57">
        <v>-1.3235030174255371</v>
      </c>
      <c r="AK57">
        <v>-1.717193603515625</v>
      </c>
      <c r="AL57">
        <v>-2.6080160140991211</v>
      </c>
      <c r="AM57">
        <v>-4.3025307655334473</v>
      </c>
      <c r="AN57">
        <v>-5.9030518531799316</v>
      </c>
      <c r="AO57">
        <v>-8.0902671813964844</v>
      </c>
      <c r="AP57">
        <v>-8.1586275100708008</v>
      </c>
      <c r="AQ57">
        <v>-5.643373966217041</v>
      </c>
      <c r="AR57">
        <v>-1.769067645072937</v>
      </c>
      <c r="AS57">
        <v>4.5477886199951172</v>
      </c>
      <c r="AT57">
        <v>6.5271162986755371</v>
      </c>
      <c r="AU57">
        <v>7.2625679969787598</v>
      </c>
      <c r="AV57">
        <v>7.8060660362243652</v>
      </c>
      <c r="AW57">
        <v>7.5421943664550781</v>
      </c>
      <c r="AX57">
        <v>6.752263069152832</v>
      </c>
      <c r="AY57">
        <v>0.33395892381668091</v>
      </c>
      <c r="AZ57">
        <v>-1.6684259176254272</v>
      </c>
      <c r="BA57">
        <v>-0.49530994892120361</v>
      </c>
      <c r="BB57">
        <v>0.76904720067977905</v>
      </c>
      <c r="BC57">
        <v>1.3916640281677246</v>
      </c>
      <c r="BD57">
        <v>0.79174363613128662</v>
      </c>
      <c r="BE57">
        <v>0.889049232006073</v>
      </c>
      <c r="BF57">
        <v>5.632326751947403E-2</v>
      </c>
      <c r="BG57">
        <v>-0.69928771257400513</v>
      </c>
      <c r="BH57">
        <v>-1.0571403503417969</v>
      </c>
      <c r="BI57">
        <v>-1.4492473602294922</v>
      </c>
      <c r="BJ57">
        <v>-2.3294401168823242</v>
      </c>
      <c r="BK57">
        <v>-4.0063729286193848</v>
      </c>
      <c r="BL57">
        <v>-5.5916967391967773</v>
      </c>
      <c r="BM57">
        <v>-7.7671723365783691</v>
      </c>
      <c r="BN57">
        <v>-7.8272185325622559</v>
      </c>
      <c r="BO57">
        <v>-5.3049111366271973</v>
      </c>
      <c r="BP57">
        <v>-1.4269156455993652</v>
      </c>
      <c r="BQ57">
        <v>4.890500545501709</v>
      </c>
      <c r="BR57">
        <v>6.8791999816894531</v>
      </c>
      <c r="BS57">
        <v>7.6267328262329102</v>
      </c>
      <c r="BT57">
        <v>8.1825151443481445</v>
      </c>
      <c r="BU57">
        <v>7.9291954040527344</v>
      </c>
      <c r="BV57">
        <v>7.1463017463684082</v>
      </c>
      <c r="BW57">
        <v>0.73291862010955811</v>
      </c>
      <c r="BX57">
        <v>-1.2769935131072998</v>
      </c>
      <c r="BY57">
        <v>-0.11941459774971008</v>
      </c>
      <c r="BZ57">
        <v>1.1325141191482544</v>
      </c>
      <c r="CA57">
        <v>1.7321534156799316</v>
      </c>
      <c r="CB57">
        <v>1.1067678928375244</v>
      </c>
      <c r="CC57">
        <v>1.0882903337478638</v>
      </c>
      <c r="CD57">
        <v>0.24764890968799591</v>
      </c>
      <c r="CE57">
        <v>-0.51229566335678101</v>
      </c>
      <c r="CF57">
        <v>-0.87265831232070923</v>
      </c>
      <c r="CG57">
        <v>-1.2636685371398926</v>
      </c>
      <c r="CH57">
        <v>-2.1364991664886475</v>
      </c>
      <c r="CI57">
        <v>-3.8012552261352539</v>
      </c>
      <c r="CJ57">
        <v>-5.3760528564453125</v>
      </c>
      <c r="CK57">
        <v>-7.5433979034423828</v>
      </c>
      <c r="CL57">
        <v>-7.5976858139038086</v>
      </c>
      <c r="CM57">
        <v>-5.0704927444458008</v>
      </c>
      <c r="CN57">
        <v>-1.1899422407150269</v>
      </c>
      <c r="CO57">
        <v>5.127861499786377</v>
      </c>
      <c r="CP57">
        <v>7.1230521202087402</v>
      </c>
      <c r="CQ57">
        <v>7.8789520263671875</v>
      </c>
      <c r="CR57">
        <v>8.4432430267333984</v>
      </c>
      <c r="CS57">
        <v>8.1972312927246094</v>
      </c>
      <c r="CT57">
        <v>7.4192118644714355</v>
      </c>
      <c r="CU57">
        <v>1.0092369318008423</v>
      </c>
      <c r="CV57">
        <v>-1.0058885812759399</v>
      </c>
      <c r="CW57">
        <v>0.14092938601970673</v>
      </c>
      <c r="CX57">
        <v>1.384250283241272</v>
      </c>
      <c r="CY57">
        <v>1.967975378036499</v>
      </c>
      <c r="CZ57">
        <v>1.3249527215957642</v>
      </c>
      <c r="DA57">
        <v>1.2875313758850098</v>
      </c>
      <c r="DB57">
        <v>0.43897455930709839</v>
      </c>
      <c r="DC57">
        <v>-0.3253035843372345</v>
      </c>
      <c r="DD57">
        <v>-0.68817633390426636</v>
      </c>
      <c r="DE57">
        <v>-1.078089714050293</v>
      </c>
      <c r="DF57">
        <v>-1.9435583353042603</v>
      </c>
      <c r="DG57">
        <v>-3.596137523651123</v>
      </c>
      <c r="DH57">
        <v>-5.1604089736938477</v>
      </c>
      <c r="DI57">
        <v>-7.3196234703063965</v>
      </c>
      <c r="DJ57">
        <v>-7.3681530952453613</v>
      </c>
      <c r="DK57">
        <v>-4.8360743522644043</v>
      </c>
      <c r="DL57">
        <v>-0.9529687762260437</v>
      </c>
      <c r="DM57">
        <v>5.3652224540710449</v>
      </c>
      <c r="DN57">
        <v>7.3669042587280273</v>
      </c>
      <c r="DO57">
        <v>8.1311712265014648</v>
      </c>
      <c r="DP57">
        <v>8.7039709091186523</v>
      </c>
      <c r="DQ57">
        <v>8.4652671813964844</v>
      </c>
      <c r="DR57">
        <v>7.6921219825744629</v>
      </c>
      <c r="DS57">
        <v>1.2855552434921265</v>
      </c>
      <c r="DT57">
        <v>-0.73478370904922485</v>
      </c>
      <c r="DU57">
        <v>0.40127336978912354</v>
      </c>
      <c r="DV57">
        <v>1.6359864473342896</v>
      </c>
      <c r="DW57">
        <v>2.2037973403930664</v>
      </c>
      <c r="DX57">
        <v>1.5431375503540039</v>
      </c>
      <c r="DY57">
        <v>1.5752038955688477</v>
      </c>
      <c r="DZ57">
        <v>0.71521842479705811</v>
      </c>
      <c r="EA57">
        <v>-5.5316735059022903E-2</v>
      </c>
      <c r="EB57">
        <v>-0.42181360721588135</v>
      </c>
      <c r="EC57">
        <v>-0.81014347076416016</v>
      </c>
      <c r="ED57">
        <v>-1.6649824380874634</v>
      </c>
      <c r="EE57">
        <v>-3.2999799251556396</v>
      </c>
      <c r="EF57">
        <v>-4.8490538597106934</v>
      </c>
      <c r="EG57">
        <v>-6.996528148651123</v>
      </c>
      <c r="EH57">
        <v>-7.0367436408996582</v>
      </c>
      <c r="EI57">
        <v>-4.4976115226745605</v>
      </c>
      <c r="EJ57">
        <v>-0.61081677675247192</v>
      </c>
      <c r="EK57">
        <v>5.7079343795776367</v>
      </c>
      <c r="EL57">
        <v>7.7189879417419434</v>
      </c>
      <c r="EM57">
        <v>8.495335578918457</v>
      </c>
      <c r="EN57">
        <v>9.0804195404052734</v>
      </c>
      <c r="EO57">
        <v>8.8522682189941406</v>
      </c>
      <c r="EP57">
        <v>8.0861606597900391</v>
      </c>
      <c r="EQ57">
        <v>1.6845148801803589</v>
      </c>
      <c r="ER57">
        <v>-0.34335130453109741</v>
      </c>
      <c r="ES57">
        <v>0.77716875076293945</v>
      </c>
      <c r="ET57">
        <v>1.9994533061981201</v>
      </c>
      <c r="EU57">
        <v>2.5442867279052734</v>
      </c>
      <c r="EV57">
        <v>1.8581618070602417</v>
      </c>
      <c r="EW57">
        <v>65.519813537597656</v>
      </c>
      <c r="EX57">
        <v>64.308807373046875</v>
      </c>
      <c r="EY57">
        <v>63.123786926269531</v>
      </c>
      <c r="EZ57">
        <v>62.088596343994141</v>
      </c>
      <c r="FA57">
        <v>61.236793518066406</v>
      </c>
      <c r="FB57">
        <v>60.477710723876953</v>
      </c>
      <c r="FC57">
        <v>60.813003540039063</v>
      </c>
      <c r="FD57">
        <v>63.638050079345703</v>
      </c>
      <c r="FE57">
        <v>67.163833618164063</v>
      </c>
      <c r="FF57">
        <v>70.929306030273438</v>
      </c>
      <c r="FG57">
        <v>74.633506774902344</v>
      </c>
      <c r="FH57">
        <v>78.074432373046875</v>
      </c>
      <c r="FI57">
        <v>81.005233764648438</v>
      </c>
      <c r="FJ57">
        <v>83.731475830078125</v>
      </c>
      <c r="FK57">
        <v>85.876632690429688</v>
      </c>
      <c r="FL57">
        <v>87.117080688476563</v>
      </c>
      <c r="FM57">
        <v>87.230766296386719</v>
      </c>
      <c r="FN57">
        <v>86.294105529785156</v>
      </c>
      <c r="FO57">
        <v>84.438056945800781</v>
      </c>
      <c r="FP57">
        <v>80.977996826171875</v>
      </c>
      <c r="FQ57">
        <v>76.075920104980469</v>
      </c>
      <c r="FR57">
        <v>72.480186462402344</v>
      </c>
      <c r="FS57">
        <v>70.127479553222656</v>
      </c>
      <c r="FT57">
        <v>68.308021545410156</v>
      </c>
      <c r="FU57">
        <v>0.20907892286777496</v>
      </c>
      <c r="FV57">
        <v>0.31481054425239563</v>
      </c>
      <c r="FW57">
        <v>0</v>
      </c>
      <c r="FX57">
        <v>0.21785657107830048</v>
      </c>
      <c r="FY57">
        <v>7</v>
      </c>
      <c r="FZ57">
        <v>17.360000610351563</v>
      </c>
      <c r="GA57">
        <v>13124.4</v>
      </c>
      <c r="GB57">
        <v>1</v>
      </c>
    </row>
    <row r="58" spans="1:184" x14ac:dyDescent="0.2">
      <c r="A58" t="s">
        <v>186</v>
      </c>
      <c r="B58" t="s">
        <v>237</v>
      </c>
      <c r="C58" t="s">
        <v>2</v>
      </c>
      <c r="D58" t="s">
        <v>202</v>
      </c>
      <c r="E58" t="s">
        <v>209</v>
      </c>
      <c r="F58" t="s">
        <v>1</v>
      </c>
      <c r="G58" t="s">
        <v>200</v>
      </c>
      <c r="H58">
        <v>5010</v>
      </c>
      <c r="I58">
        <v>4.5066461563110352</v>
      </c>
      <c r="J58">
        <v>3.9438831806182861</v>
      </c>
      <c r="K58">
        <v>3.5969276428222656</v>
      </c>
      <c r="L58">
        <v>3.4554688930511475</v>
      </c>
      <c r="M58">
        <v>3.4629049301147461</v>
      </c>
      <c r="N58">
        <v>3.6757214069366455</v>
      </c>
      <c r="O58">
        <v>4.0928730964660645</v>
      </c>
      <c r="P58">
        <v>4.5324454307556152</v>
      </c>
      <c r="Q58">
        <v>4.6583170890808105</v>
      </c>
      <c r="R58">
        <v>4.9197044372558594</v>
      </c>
      <c r="S58">
        <v>5.2098660469055176</v>
      </c>
      <c r="T58">
        <v>5.6664690971374512</v>
      </c>
      <c r="U58">
        <v>6.1713523864746094</v>
      </c>
      <c r="V58">
        <v>6.5860586166381836</v>
      </c>
      <c r="W58">
        <v>7.0793442726135254</v>
      </c>
      <c r="X58">
        <v>7.6476712226867676</v>
      </c>
      <c r="Y58">
        <v>8.1914167404174805</v>
      </c>
      <c r="Z58">
        <v>8.6110563278198242</v>
      </c>
      <c r="AA58">
        <v>8.7340421676635742</v>
      </c>
      <c r="AB58">
        <v>8.350428581237793</v>
      </c>
      <c r="AC58">
        <v>8.110722541809082</v>
      </c>
      <c r="AD58">
        <v>7.9301214218139648</v>
      </c>
      <c r="AE58">
        <v>6.9546012878417969</v>
      </c>
      <c r="AF58">
        <v>5.6670341491699219</v>
      </c>
      <c r="AG58">
        <v>-0.17822743952274323</v>
      </c>
      <c r="AH58">
        <v>-0.34260261058807373</v>
      </c>
      <c r="AI58">
        <v>-0.45159998536109924</v>
      </c>
      <c r="AJ58">
        <v>-0.46676027774810791</v>
      </c>
      <c r="AK58">
        <v>-0.50359857082366943</v>
      </c>
      <c r="AL58">
        <v>-0.49507507681846619</v>
      </c>
      <c r="AM58">
        <v>-0.61595833301544189</v>
      </c>
      <c r="AN58">
        <v>-0.760764479637146</v>
      </c>
      <c r="AO58">
        <v>-1.0445854663848877</v>
      </c>
      <c r="AP58">
        <v>-1.0647568702697754</v>
      </c>
      <c r="AQ58">
        <v>-0.87991493940353394</v>
      </c>
      <c r="AR58">
        <v>-0.47482174634933472</v>
      </c>
      <c r="AS58">
        <v>0.25903230905532837</v>
      </c>
      <c r="AT58">
        <v>0.44532871246337891</v>
      </c>
      <c r="AU58">
        <v>0.53064221143722534</v>
      </c>
      <c r="AV58">
        <v>0.60003739595413208</v>
      </c>
      <c r="AW58">
        <v>0.64184105396270752</v>
      </c>
      <c r="AX58">
        <v>0.51000344753265381</v>
      </c>
      <c r="AY58">
        <v>-0.11089947074651718</v>
      </c>
      <c r="AZ58">
        <v>-0.35084995627403259</v>
      </c>
      <c r="BA58">
        <v>-0.15758027136325836</v>
      </c>
      <c r="BB58">
        <v>0.14264938235282898</v>
      </c>
      <c r="BC58">
        <v>0.26333504915237427</v>
      </c>
      <c r="BD58">
        <v>5.837896466255188E-2</v>
      </c>
      <c r="BE58">
        <v>-1.7301103100180626E-2</v>
      </c>
      <c r="BF58">
        <v>-0.18999291956424713</v>
      </c>
      <c r="BG58">
        <v>-0.30349305272102356</v>
      </c>
      <c r="BH58">
        <v>-0.32074543833732605</v>
      </c>
      <c r="BI58">
        <v>-0.35731327533721924</v>
      </c>
      <c r="BJ58">
        <v>-0.34703841805458069</v>
      </c>
      <c r="BK58">
        <v>-0.45857495069503784</v>
      </c>
      <c r="BL58">
        <v>-0.5946621298789978</v>
      </c>
      <c r="BM58">
        <v>-0.87353944778442383</v>
      </c>
      <c r="BN58">
        <v>-0.88910645246505737</v>
      </c>
      <c r="BO58">
        <v>-0.69922947883605957</v>
      </c>
      <c r="BP58">
        <v>-0.29074433445930481</v>
      </c>
      <c r="BQ58">
        <v>0.44433140754699707</v>
      </c>
      <c r="BR58">
        <v>0.63614684343338013</v>
      </c>
      <c r="BS58">
        <v>0.72769594192504883</v>
      </c>
      <c r="BT58">
        <v>0.80282193422317505</v>
      </c>
      <c r="BU58">
        <v>0.84923660755157471</v>
      </c>
      <c r="BV58">
        <v>0.7205536961555481</v>
      </c>
      <c r="BW58">
        <v>0.10080379992723465</v>
      </c>
      <c r="BX58">
        <v>-0.14216899871826172</v>
      </c>
      <c r="BY58">
        <v>4.5086916536092758E-2</v>
      </c>
      <c r="BZ58">
        <v>0.34038352966308594</v>
      </c>
      <c r="CA58">
        <v>0.45157423615455627</v>
      </c>
      <c r="CB58">
        <v>0.23433107137680054</v>
      </c>
      <c r="CC58">
        <v>9.4155989587306976E-2</v>
      </c>
      <c r="CD58">
        <v>-8.4295913577079773E-2</v>
      </c>
      <c r="CE58">
        <v>-0.20091463625431061</v>
      </c>
      <c r="CF58">
        <v>-0.21961598098278046</v>
      </c>
      <c r="CG58">
        <v>-0.25599649548530579</v>
      </c>
      <c r="CH58">
        <v>-0.24450868368148804</v>
      </c>
      <c r="CI58">
        <v>-0.34957170486450195</v>
      </c>
      <c r="CJ58">
        <v>-0.47962009906768799</v>
      </c>
      <c r="CK58">
        <v>-0.75507354736328125</v>
      </c>
      <c r="CL58">
        <v>-0.76745146512985229</v>
      </c>
      <c r="CM58">
        <v>-0.57408726215362549</v>
      </c>
      <c r="CN58">
        <v>-0.16325287520885468</v>
      </c>
      <c r="CO58">
        <v>0.57266896963119507</v>
      </c>
      <c r="CP58">
        <v>0.7683069109916687</v>
      </c>
      <c r="CQ58">
        <v>0.86417472362518311</v>
      </c>
      <c r="CR58">
        <v>0.94326990842819214</v>
      </c>
      <c r="CS58">
        <v>0.99287813901901245</v>
      </c>
      <c r="CT58">
        <v>0.86638009548187256</v>
      </c>
      <c r="CU58">
        <v>0.24742883443832397</v>
      </c>
      <c r="CV58">
        <v>2.3627998307347298E-3</v>
      </c>
      <c r="CW58">
        <v>0.18545359373092651</v>
      </c>
      <c r="CX58">
        <v>0.47733360528945923</v>
      </c>
      <c r="CY58">
        <v>0.58194810152053833</v>
      </c>
      <c r="CZ58">
        <v>0.35619497299194336</v>
      </c>
      <c r="DA58">
        <v>0.20561307668685913</v>
      </c>
      <c r="DB58">
        <v>2.1401092410087585E-2</v>
      </c>
      <c r="DC58">
        <v>-9.8336227238178253E-2</v>
      </c>
      <c r="DD58">
        <v>-0.11848653107881546</v>
      </c>
      <c r="DE58">
        <v>-0.15467973053455353</v>
      </c>
      <c r="DF58">
        <v>-0.14197894930839539</v>
      </c>
      <c r="DG58">
        <v>-0.24056845903396606</v>
      </c>
      <c r="DH58">
        <v>-0.36457809805870056</v>
      </c>
      <c r="DI58">
        <v>-0.63660764694213867</v>
      </c>
      <c r="DJ58">
        <v>-0.64579647779464722</v>
      </c>
      <c r="DK58">
        <v>-0.44894504547119141</v>
      </c>
      <c r="DL58">
        <v>-3.5761419683694839E-2</v>
      </c>
      <c r="DM58">
        <v>0.70100653171539307</v>
      </c>
      <c r="DN58">
        <v>0.90046697854995728</v>
      </c>
      <c r="DO58">
        <v>1.0006535053253174</v>
      </c>
      <c r="DP58">
        <v>1.0837178230285645</v>
      </c>
      <c r="DQ58">
        <v>1.1365196704864502</v>
      </c>
      <c r="DR58">
        <v>1.0122065544128418</v>
      </c>
      <c r="DS58">
        <v>0.3940538763999939</v>
      </c>
      <c r="DT58">
        <v>0.14689458906650543</v>
      </c>
      <c r="DU58">
        <v>0.32582026720046997</v>
      </c>
      <c r="DV58">
        <v>0.61428368091583252</v>
      </c>
      <c r="DW58">
        <v>0.71232199668884277</v>
      </c>
      <c r="DX58">
        <v>0.47805887460708618</v>
      </c>
      <c r="DY58">
        <v>0.36653941869735718</v>
      </c>
      <c r="DZ58">
        <v>0.17401078343391418</v>
      </c>
      <c r="EA58">
        <v>4.9770697951316833E-2</v>
      </c>
      <c r="EB58">
        <v>2.7528326958417892E-2</v>
      </c>
      <c r="EC58">
        <v>-8.3944033831357956E-3</v>
      </c>
      <c r="ED58">
        <v>6.0577178373932838E-3</v>
      </c>
      <c r="EE58">
        <v>-8.3185099065303802E-2</v>
      </c>
      <c r="EF58">
        <v>-0.19847568869590759</v>
      </c>
      <c r="EG58">
        <v>-0.46556165814399719</v>
      </c>
      <c r="EH58">
        <v>-0.47014603018760681</v>
      </c>
      <c r="EI58">
        <v>-0.26825958490371704</v>
      </c>
      <c r="EJ58">
        <v>0.14831599593162537</v>
      </c>
      <c r="EK58">
        <v>0.88630563020706177</v>
      </c>
      <c r="EL58">
        <v>1.0912851095199585</v>
      </c>
      <c r="EM58">
        <v>1.1977071762084961</v>
      </c>
      <c r="EN58">
        <v>1.2865023612976074</v>
      </c>
      <c r="EO58">
        <v>1.3439152240753174</v>
      </c>
      <c r="EP58">
        <v>1.2227567434310913</v>
      </c>
      <c r="EQ58">
        <v>0.60575711727142334</v>
      </c>
      <c r="ER58">
        <v>0.35557553172111511</v>
      </c>
      <c r="ES58">
        <v>0.5284874439239502</v>
      </c>
      <c r="ET58">
        <v>0.81201779842376709</v>
      </c>
      <c r="EU58">
        <v>0.90056115388870239</v>
      </c>
      <c r="EV58">
        <v>0.65401095151901245</v>
      </c>
      <c r="EW58">
        <v>67.611129760742188</v>
      </c>
      <c r="EX58">
        <v>66.211349487304688</v>
      </c>
      <c r="EY58">
        <v>64.972663879394531</v>
      </c>
      <c r="EZ58">
        <v>63.805503845214844</v>
      </c>
      <c r="FA58">
        <v>62.885459899902344</v>
      </c>
      <c r="FB58">
        <v>61.946952819824219</v>
      </c>
      <c r="FC58">
        <v>62.175048828125</v>
      </c>
      <c r="FD58">
        <v>65.104240417480469</v>
      </c>
      <c r="FE58">
        <v>68.826805114746094</v>
      </c>
      <c r="FF58">
        <v>72.763153076171875</v>
      </c>
      <c r="FG58">
        <v>76.509300231933594</v>
      </c>
      <c r="FH58">
        <v>79.902923583984375</v>
      </c>
      <c r="FI58">
        <v>82.94378662109375</v>
      </c>
      <c r="FJ58">
        <v>85.713363647460938</v>
      </c>
      <c r="FK58">
        <v>87.890762329101563</v>
      </c>
      <c r="FL58">
        <v>89.041770935058594</v>
      </c>
      <c r="FM58">
        <v>89.32464599609375</v>
      </c>
      <c r="FN58">
        <v>88.423690795898438</v>
      </c>
      <c r="FO58">
        <v>86.805595397949219</v>
      </c>
      <c r="FP58">
        <v>83.644180297851563</v>
      </c>
      <c r="FQ58">
        <v>78.793540954589844</v>
      </c>
      <c r="FR58">
        <v>75.148452758789063</v>
      </c>
      <c r="FS58">
        <v>72.633689880371094</v>
      </c>
      <c r="FT58">
        <v>70.609718322753906</v>
      </c>
      <c r="FU58">
        <v>0.11307729035615921</v>
      </c>
      <c r="FV58">
        <v>0.16942767798900604</v>
      </c>
      <c r="FW58">
        <v>0</v>
      </c>
      <c r="FX58">
        <v>0.11769772320985794</v>
      </c>
      <c r="FY58">
        <v>7</v>
      </c>
      <c r="FZ58">
        <v>8.4799995422363281</v>
      </c>
      <c r="GA58">
        <v>2050.7800000000002</v>
      </c>
      <c r="GB58">
        <v>1</v>
      </c>
    </row>
    <row r="59" spans="1:184" x14ac:dyDescent="0.2">
      <c r="A59" t="s">
        <v>186</v>
      </c>
      <c r="B59" t="s">
        <v>237</v>
      </c>
      <c r="C59" t="s">
        <v>2</v>
      </c>
      <c r="D59" t="s">
        <v>202</v>
      </c>
      <c r="E59" t="s">
        <v>209</v>
      </c>
      <c r="F59" t="s">
        <v>1</v>
      </c>
      <c r="G59" t="s">
        <v>1</v>
      </c>
      <c r="H59">
        <v>48629</v>
      </c>
      <c r="I59">
        <v>42.448757171630859</v>
      </c>
      <c r="J59">
        <v>37.698566436767578</v>
      </c>
      <c r="K59">
        <v>35.107624053955078</v>
      </c>
      <c r="L59">
        <v>33.952125549316406</v>
      </c>
      <c r="M59">
        <v>34.436538696289063</v>
      </c>
      <c r="N59">
        <v>37.500377655029297</v>
      </c>
      <c r="O59">
        <v>42.157886505126953</v>
      </c>
      <c r="P59">
        <v>46.233989715576172</v>
      </c>
      <c r="Q59">
        <v>47.263332366943359</v>
      </c>
      <c r="R59">
        <v>48.691982269287109</v>
      </c>
      <c r="S59">
        <v>51.1422119140625</v>
      </c>
      <c r="T59">
        <v>54.020606994628906</v>
      </c>
      <c r="U59">
        <v>57.750843048095703</v>
      </c>
      <c r="V59">
        <v>61.215488433837891</v>
      </c>
      <c r="W59">
        <v>65.221466064453125</v>
      </c>
      <c r="X59">
        <v>70.274833679199219</v>
      </c>
      <c r="Y59">
        <v>75.672798156738281</v>
      </c>
      <c r="Z59">
        <v>81.050201416015625</v>
      </c>
      <c r="AA59">
        <v>83.307464599609375</v>
      </c>
      <c r="AB59">
        <v>80.702163696289063</v>
      </c>
      <c r="AC59">
        <v>79.2506103515625</v>
      </c>
      <c r="AD59">
        <v>76.542098999023438</v>
      </c>
      <c r="AE59">
        <v>65.294975280761719</v>
      </c>
      <c r="AF59">
        <v>52.510303497314453</v>
      </c>
      <c r="AG59">
        <v>0.60906237363815308</v>
      </c>
      <c r="AH59">
        <v>-0.40306594967842102</v>
      </c>
      <c r="AI59">
        <v>-1.2725707292556763</v>
      </c>
      <c r="AJ59">
        <v>-1.6395988464355469</v>
      </c>
      <c r="AK59">
        <v>-2.0676953792572021</v>
      </c>
      <c r="AL59">
        <v>-2.9221549034118652</v>
      </c>
      <c r="AM59">
        <v>-4.7077951431274414</v>
      </c>
      <c r="AN59">
        <v>-6.4319601058959961</v>
      </c>
      <c r="AO59">
        <v>-8.9019889831542969</v>
      </c>
      <c r="AP59">
        <v>-8.9862947463989258</v>
      </c>
      <c r="AQ59">
        <v>-6.301307201385498</v>
      </c>
      <c r="AR59">
        <v>-2.0258879661560059</v>
      </c>
      <c r="AS59">
        <v>5.0280494689941406</v>
      </c>
      <c r="AT59">
        <v>7.1930074691772461</v>
      </c>
      <c r="AU59">
        <v>8.0234041213989258</v>
      </c>
      <c r="AV59">
        <v>8.6467275619506836</v>
      </c>
      <c r="AW59">
        <v>8.447357177734375</v>
      </c>
      <c r="AX59">
        <v>7.5218138694763184</v>
      </c>
      <c r="AY59">
        <v>0.50969642400741577</v>
      </c>
      <c r="AZ59">
        <v>-1.739696741104126</v>
      </c>
      <c r="BA59">
        <v>-0.37080079317092896</v>
      </c>
      <c r="BB59">
        <v>1.2186895608901978</v>
      </c>
      <c r="BC59">
        <v>1.957036018371582</v>
      </c>
      <c r="BD59">
        <v>1.1041617393493652</v>
      </c>
      <c r="BE59">
        <v>0.94394129514694214</v>
      </c>
      <c r="BF59">
        <v>-8.2607127726078033E-2</v>
      </c>
      <c r="BG59">
        <v>-0.95997309684753418</v>
      </c>
      <c r="BH59">
        <v>-1.3312571048736572</v>
      </c>
      <c r="BI59">
        <v>-1.7578632831573486</v>
      </c>
      <c r="BJ59">
        <v>-2.6023292541503906</v>
      </c>
      <c r="BK59">
        <v>-4.3677825927734375</v>
      </c>
      <c r="BL59">
        <v>-6.0741376876831055</v>
      </c>
      <c r="BM59">
        <v>-8.5314149856567383</v>
      </c>
      <c r="BN59">
        <v>-8.6060714721679688</v>
      </c>
      <c r="BO59">
        <v>-5.9122629165649414</v>
      </c>
      <c r="BP59">
        <v>-1.6317999362945557</v>
      </c>
      <c r="BQ59">
        <v>5.423304557800293</v>
      </c>
      <c r="BR59">
        <v>7.5993285179138184</v>
      </c>
      <c r="BS59">
        <v>8.4434900283813477</v>
      </c>
      <c r="BT59">
        <v>9.0804634094238281</v>
      </c>
      <c r="BU59">
        <v>8.892643928527832</v>
      </c>
      <c r="BV59">
        <v>7.9748497009277344</v>
      </c>
      <c r="BW59">
        <v>0.96755975484848022</v>
      </c>
      <c r="BX59">
        <v>-1.2899259328842163</v>
      </c>
      <c r="BY59">
        <v>6.2399789690971375E-2</v>
      </c>
      <c r="BZ59">
        <v>1.6385735273361206</v>
      </c>
      <c r="CA59">
        <v>2.3521027565002441</v>
      </c>
      <c r="CB59">
        <v>1.470720648765564</v>
      </c>
      <c r="CC59">
        <v>1.1758774518966675</v>
      </c>
      <c r="CD59">
        <v>0.13934168219566345</v>
      </c>
      <c r="CE59">
        <v>-0.74346894025802612</v>
      </c>
      <c r="CF59">
        <v>-1.1177005767822266</v>
      </c>
      <c r="CG59">
        <v>-1.5432745218276978</v>
      </c>
      <c r="CH59">
        <v>-2.3808190822601318</v>
      </c>
      <c r="CI59">
        <v>-4.1322908401489258</v>
      </c>
      <c r="CJ59">
        <v>-5.8263111114501953</v>
      </c>
      <c r="CK59">
        <v>-8.2747573852539063</v>
      </c>
      <c r="CL59">
        <v>-8.3427305221557617</v>
      </c>
      <c r="CM59">
        <v>-5.6428122520446777</v>
      </c>
      <c r="CN59">
        <v>-1.3588557243347168</v>
      </c>
      <c r="CO59">
        <v>5.6970572471618652</v>
      </c>
      <c r="CP59">
        <v>7.8807454109191895</v>
      </c>
      <c r="CQ59">
        <v>8.7344398498535156</v>
      </c>
      <c r="CR59">
        <v>9.3808679580688477</v>
      </c>
      <c r="CS59">
        <v>9.2010478973388672</v>
      </c>
      <c r="CT59">
        <v>8.2886209487915039</v>
      </c>
      <c r="CU59">
        <v>1.2846745252609253</v>
      </c>
      <c r="CV59">
        <v>-0.97841614484786987</v>
      </c>
      <c r="CW59">
        <v>0.36243319511413574</v>
      </c>
      <c r="CX59">
        <v>1.9293838739395142</v>
      </c>
      <c r="CY59">
        <v>2.6257247924804688</v>
      </c>
      <c r="CZ59">
        <v>1.7245981693267822</v>
      </c>
      <c r="DA59">
        <v>1.407813549041748</v>
      </c>
      <c r="DB59">
        <v>0.36129048466682434</v>
      </c>
      <c r="DC59">
        <v>-0.52696478366851807</v>
      </c>
      <c r="DD59">
        <v>-0.9041440486907959</v>
      </c>
      <c r="DE59">
        <v>-1.3286857604980469</v>
      </c>
      <c r="DF59">
        <v>-2.159308910369873</v>
      </c>
      <c r="DG59">
        <v>-3.8967990875244141</v>
      </c>
      <c r="DH59">
        <v>-5.5784845352172852</v>
      </c>
      <c r="DI59">
        <v>-8.0180997848510742</v>
      </c>
      <c r="DJ59">
        <v>-8.0793895721435547</v>
      </c>
      <c r="DK59">
        <v>-5.3733615875244141</v>
      </c>
      <c r="DL59">
        <v>-1.0859115123748779</v>
      </c>
      <c r="DM59">
        <v>5.9708099365234375</v>
      </c>
      <c r="DN59">
        <v>8.1621618270874023</v>
      </c>
      <c r="DO59">
        <v>9.0253896713256836</v>
      </c>
      <c r="DP59">
        <v>9.6812725067138672</v>
      </c>
      <c r="DQ59">
        <v>9.5094518661499023</v>
      </c>
      <c r="DR59">
        <v>8.6023921966552734</v>
      </c>
      <c r="DS59">
        <v>1.6017892360687256</v>
      </c>
      <c r="DT59">
        <v>-0.66690629720687866</v>
      </c>
      <c r="DU59">
        <v>0.66246658563613892</v>
      </c>
      <c r="DV59">
        <v>2.2201943397521973</v>
      </c>
      <c r="DW59">
        <v>2.8993468284606934</v>
      </c>
      <c r="DX59">
        <v>1.9784756898880005</v>
      </c>
      <c r="DY59">
        <v>1.7426925897598267</v>
      </c>
      <c r="DZ59">
        <v>0.68174934387207031</v>
      </c>
      <c r="EA59">
        <v>-0.21436716616153717</v>
      </c>
      <c r="EB59">
        <v>-0.59580224752426147</v>
      </c>
      <c r="EC59">
        <v>-1.0188536643981934</v>
      </c>
      <c r="ED59">
        <v>-1.8394832611083984</v>
      </c>
      <c r="EE59">
        <v>-3.5567865371704102</v>
      </c>
      <c r="EF59">
        <v>-5.2206621170043945</v>
      </c>
      <c r="EG59">
        <v>-7.6475262641906738</v>
      </c>
      <c r="EH59">
        <v>-7.6991667747497559</v>
      </c>
      <c r="EI59">
        <v>-4.9843173027038574</v>
      </c>
      <c r="EJ59">
        <v>-0.69182342290878296</v>
      </c>
      <c r="EK59">
        <v>6.3660650253295898</v>
      </c>
      <c r="EL59">
        <v>8.5684833526611328</v>
      </c>
      <c r="EM59">
        <v>9.4454755783081055</v>
      </c>
      <c r="EN59">
        <v>10.115008354187012</v>
      </c>
      <c r="EO59">
        <v>9.9547386169433594</v>
      </c>
      <c r="EP59">
        <v>9.0554275512695313</v>
      </c>
      <c r="EQ59">
        <v>2.05965256690979</v>
      </c>
      <c r="ER59">
        <v>-0.21713557839393616</v>
      </c>
      <c r="ES59">
        <v>1.0956672430038452</v>
      </c>
      <c r="ET59">
        <v>2.6400783061981201</v>
      </c>
      <c r="EU59">
        <v>3.2944135665893555</v>
      </c>
      <c r="EV59">
        <v>2.3450345993041992</v>
      </c>
      <c r="EW59">
        <v>65.791007995605469</v>
      </c>
      <c r="EX59">
        <v>64.556312561035156</v>
      </c>
      <c r="EY59">
        <v>63.361358642578125</v>
      </c>
      <c r="EZ59">
        <v>62.306835174560547</v>
      </c>
      <c r="FA59">
        <v>61.443492889404297</v>
      </c>
      <c r="FB59">
        <v>60.65289306640625</v>
      </c>
      <c r="FC59">
        <v>60.9715576171875</v>
      </c>
      <c r="FD59">
        <v>63.809268951416016</v>
      </c>
      <c r="FE59">
        <v>67.360443115234375</v>
      </c>
      <c r="FF59">
        <v>71.151107788085938</v>
      </c>
      <c r="FG59">
        <v>74.865264892578125</v>
      </c>
      <c r="FH59">
        <v>78.307914733886719</v>
      </c>
      <c r="FI59">
        <v>81.258148193359375</v>
      </c>
      <c r="FJ59">
        <v>83.993705749511719</v>
      </c>
      <c r="FK59">
        <v>86.145439147949219</v>
      </c>
      <c r="FL59">
        <v>87.374114990234375</v>
      </c>
      <c r="FM59">
        <v>87.505813598632813</v>
      </c>
      <c r="FN59">
        <v>86.569053649902344</v>
      </c>
      <c r="FO59">
        <v>84.735191345214844</v>
      </c>
      <c r="FP59">
        <v>81.308525085449219</v>
      </c>
      <c r="FQ59">
        <v>76.407081604003906</v>
      </c>
      <c r="FR59">
        <v>72.803474426269531</v>
      </c>
      <c r="FS59">
        <v>70.436607360839844</v>
      </c>
      <c r="FT59">
        <v>68.5999755859375</v>
      </c>
      <c r="FU59">
        <v>0.24115218222141266</v>
      </c>
      <c r="FV59">
        <v>0.36263033747673035</v>
      </c>
      <c r="FW59">
        <v>0</v>
      </c>
      <c r="FX59">
        <v>0.2512042224407196</v>
      </c>
      <c r="FY59">
        <v>7</v>
      </c>
      <c r="FZ59">
        <v>17.360000610351563</v>
      </c>
      <c r="GA59">
        <v>15175.19</v>
      </c>
      <c r="GB59">
        <v>1</v>
      </c>
    </row>
    <row r="60" spans="1:184" x14ac:dyDescent="0.2">
      <c r="A60" t="s">
        <v>186</v>
      </c>
      <c r="B60" t="s">
        <v>237</v>
      </c>
      <c r="C60" t="s">
        <v>2</v>
      </c>
      <c r="D60" t="s">
        <v>202</v>
      </c>
      <c r="E60" t="s">
        <v>209</v>
      </c>
      <c r="F60" t="s">
        <v>178</v>
      </c>
      <c r="G60" t="s">
        <v>1</v>
      </c>
      <c r="H60">
        <v>17364</v>
      </c>
      <c r="I60">
        <v>13.684144973754883</v>
      </c>
      <c r="J60">
        <v>12.186782836914063</v>
      </c>
      <c r="K60">
        <v>11.242914199829102</v>
      </c>
      <c r="L60">
        <v>10.878339767456055</v>
      </c>
      <c r="M60">
        <v>10.900575637817383</v>
      </c>
      <c r="N60">
        <v>11.543952941894531</v>
      </c>
      <c r="O60">
        <v>12.45784854888916</v>
      </c>
      <c r="P60">
        <v>13.60505199432373</v>
      </c>
      <c r="Q60">
        <v>13.981629371643066</v>
      </c>
      <c r="R60">
        <v>14.431557655334473</v>
      </c>
      <c r="S60">
        <v>15.302629470825195</v>
      </c>
      <c r="T60">
        <v>16.257320404052734</v>
      </c>
      <c r="U60">
        <v>17.189176559448242</v>
      </c>
      <c r="V60">
        <v>17.983421325683594</v>
      </c>
      <c r="W60">
        <v>18.750368118286133</v>
      </c>
      <c r="X60">
        <v>19.746706008911133</v>
      </c>
      <c r="Y60">
        <v>20.948398590087891</v>
      </c>
      <c r="Z60">
        <v>22.39409065246582</v>
      </c>
      <c r="AA60">
        <v>23.261707305908203</v>
      </c>
      <c r="AB60">
        <v>22.980066299438477</v>
      </c>
      <c r="AC60">
        <v>23.371143341064453</v>
      </c>
      <c r="AD60">
        <v>23.641387939453125</v>
      </c>
      <c r="AE60">
        <v>20.674013137817383</v>
      </c>
      <c r="AF60">
        <v>16.887645721435547</v>
      </c>
      <c r="AG60">
        <v>0.34015539288520813</v>
      </c>
      <c r="AH60">
        <v>7.2752796113491058E-2</v>
      </c>
      <c r="AI60">
        <v>-0.32964429259300232</v>
      </c>
      <c r="AJ60">
        <v>-0.45477944612503052</v>
      </c>
      <c r="AK60">
        <v>-0.51521486043930054</v>
      </c>
      <c r="AL60">
        <v>-0.58415007591247559</v>
      </c>
      <c r="AM60">
        <v>-1.209272027015686</v>
      </c>
      <c r="AN60">
        <v>-1.9306954145431519</v>
      </c>
      <c r="AO60">
        <v>-2.8886220455169678</v>
      </c>
      <c r="AP60">
        <v>-3.2448079586029053</v>
      </c>
      <c r="AQ60">
        <v>-2.3836658000946045</v>
      </c>
      <c r="AR60">
        <v>-0.96665346622467041</v>
      </c>
      <c r="AS60">
        <v>0.79868972301483154</v>
      </c>
      <c r="AT60">
        <v>1.4649810791015625</v>
      </c>
      <c r="AU60">
        <v>1.5990630388259888</v>
      </c>
      <c r="AV60">
        <v>1.4638645648956299</v>
      </c>
      <c r="AW60">
        <v>1.3034170866012573</v>
      </c>
      <c r="AX60">
        <v>1.1116628646850586</v>
      </c>
      <c r="AY60">
        <v>0.25402048230171204</v>
      </c>
      <c r="AZ60">
        <v>-0.2629549503326416</v>
      </c>
      <c r="BA60">
        <v>8.1363074481487274E-2</v>
      </c>
      <c r="BB60">
        <v>0.57727915048599243</v>
      </c>
      <c r="BC60">
        <v>0.68934100866317749</v>
      </c>
      <c r="BD60">
        <v>0.52204078435897827</v>
      </c>
      <c r="BE60">
        <v>0.48369863629341125</v>
      </c>
      <c r="BF60">
        <v>0.20984843373298645</v>
      </c>
      <c r="BG60">
        <v>-0.19646239280700684</v>
      </c>
      <c r="BH60">
        <v>-0.3229820728302002</v>
      </c>
      <c r="BI60">
        <v>-0.38456869125366211</v>
      </c>
      <c r="BJ60">
        <v>-0.45120930671691895</v>
      </c>
      <c r="BK60">
        <v>-1.0686843395233154</v>
      </c>
      <c r="BL60">
        <v>-1.7806967496871948</v>
      </c>
      <c r="BM60">
        <v>-2.7314579486846924</v>
      </c>
      <c r="BN60">
        <v>-3.0808272361755371</v>
      </c>
      <c r="BO60">
        <v>-2.2150824069976807</v>
      </c>
      <c r="BP60">
        <v>-0.79566437005996704</v>
      </c>
      <c r="BQ60">
        <v>0.97098612785339355</v>
      </c>
      <c r="BR60">
        <v>1.6417818069458008</v>
      </c>
      <c r="BS60">
        <v>1.7817391157150269</v>
      </c>
      <c r="BT60">
        <v>1.6529761552810669</v>
      </c>
      <c r="BU60">
        <v>1.4972821474075317</v>
      </c>
      <c r="BV60">
        <v>1.308418869972229</v>
      </c>
      <c r="BW60">
        <v>0.45141828060150146</v>
      </c>
      <c r="BX60">
        <v>-7.0238903164863586E-2</v>
      </c>
      <c r="BY60">
        <v>0.26669350266456604</v>
      </c>
      <c r="BZ60">
        <v>0.75750887393951416</v>
      </c>
      <c r="CA60">
        <v>0.85917961597442627</v>
      </c>
      <c r="CB60">
        <v>0.67933958768844604</v>
      </c>
      <c r="CC60">
        <v>0.58311623334884644</v>
      </c>
      <c r="CD60">
        <v>0.30480045080184937</v>
      </c>
      <c r="CE60">
        <v>-0.10422100871801376</v>
      </c>
      <c r="CF60">
        <v>-0.23169960081577301</v>
      </c>
      <c r="CG60">
        <v>-0.29408356547355652</v>
      </c>
      <c r="CH60">
        <v>-0.3591349720954895</v>
      </c>
      <c r="CI60">
        <v>-0.97131365537643433</v>
      </c>
      <c r="CJ60">
        <v>-1.6768081188201904</v>
      </c>
      <c r="CK60">
        <v>-2.6226065158843994</v>
      </c>
      <c r="CL60">
        <v>-2.967254638671875</v>
      </c>
      <c r="CM60">
        <v>-2.0983221530914307</v>
      </c>
      <c r="CN60">
        <v>-0.677237868309021</v>
      </c>
      <c r="CO60">
        <v>1.0903180837631226</v>
      </c>
      <c r="CP60">
        <v>1.7642334699630737</v>
      </c>
      <c r="CQ60">
        <v>1.9082601070404053</v>
      </c>
      <c r="CR60">
        <v>1.7839542627334595</v>
      </c>
      <c r="CS60">
        <v>1.6315524578094482</v>
      </c>
      <c r="CT60">
        <v>1.44469153881073</v>
      </c>
      <c r="CU60">
        <v>0.58813542127609253</v>
      </c>
      <c r="CV60">
        <v>6.3235640525817871E-2</v>
      </c>
      <c r="CW60">
        <v>0.39505279064178467</v>
      </c>
      <c r="CX60">
        <v>0.88233542442321777</v>
      </c>
      <c r="CY60">
        <v>0.97680932283401489</v>
      </c>
      <c r="CZ60">
        <v>0.78828424215316772</v>
      </c>
      <c r="DA60">
        <v>0.682533860206604</v>
      </c>
      <c r="DB60">
        <v>0.39975246787071228</v>
      </c>
      <c r="DC60">
        <v>-1.1979623697698116E-2</v>
      </c>
      <c r="DD60">
        <v>-0.14041714370250702</v>
      </c>
      <c r="DE60">
        <v>-0.20359842479228973</v>
      </c>
      <c r="DF60">
        <v>-0.26706063747406006</v>
      </c>
      <c r="DG60">
        <v>-0.87394297122955322</v>
      </c>
      <c r="DH60">
        <v>-1.572919487953186</v>
      </c>
      <c r="DI60">
        <v>-2.5137550830841064</v>
      </c>
      <c r="DJ60">
        <v>-2.8536820411682129</v>
      </c>
      <c r="DK60">
        <v>-1.9815618991851807</v>
      </c>
      <c r="DL60">
        <v>-0.55881136655807495</v>
      </c>
      <c r="DM60">
        <v>1.2096500396728516</v>
      </c>
      <c r="DN60">
        <v>1.8866851329803467</v>
      </c>
      <c r="DO60">
        <v>2.0347809791564941</v>
      </c>
      <c r="DP60">
        <v>1.9149323701858521</v>
      </c>
      <c r="DQ60">
        <v>1.7658227682113647</v>
      </c>
      <c r="DR60">
        <v>1.580964207649231</v>
      </c>
      <c r="DS60">
        <v>0.72485256195068359</v>
      </c>
      <c r="DT60">
        <v>0.19671018421649933</v>
      </c>
      <c r="DU60">
        <v>0.52341210842132568</v>
      </c>
      <c r="DV60">
        <v>1.0071619749069214</v>
      </c>
      <c r="DW60">
        <v>1.0944390296936035</v>
      </c>
      <c r="DX60">
        <v>0.8972288966178894</v>
      </c>
      <c r="DY60">
        <v>0.82607710361480713</v>
      </c>
      <c r="DZ60">
        <v>0.53684812784194946</v>
      </c>
      <c r="EA60">
        <v>0.12120228260755539</v>
      </c>
      <c r="EB60">
        <v>-8.6197657510638237E-3</v>
      </c>
      <c r="EC60">
        <v>-7.2952255606651306E-2</v>
      </c>
      <c r="ED60">
        <v>-0.13411988317966461</v>
      </c>
      <c r="EE60">
        <v>-0.73335522413253784</v>
      </c>
      <c r="EF60">
        <v>-1.422920823097229</v>
      </c>
      <c r="EG60">
        <v>-2.3565909862518311</v>
      </c>
      <c r="EH60">
        <v>-2.6897013187408447</v>
      </c>
      <c r="EI60">
        <v>-1.8129786252975464</v>
      </c>
      <c r="EJ60">
        <v>-0.38782230019569397</v>
      </c>
      <c r="EK60">
        <v>1.3819464445114136</v>
      </c>
      <c r="EL60">
        <v>2.063485860824585</v>
      </c>
      <c r="EM60">
        <v>2.2174572944641113</v>
      </c>
      <c r="EN60">
        <v>2.1040439605712891</v>
      </c>
      <c r="EO60">
        <v>1.9596878290176392</v>
      </c>
      <c r="EP60">
        <v>1.7777202129364014</v>
      </c>
      <c r="EQ60">
        <v>0.92225039005279541</v>
      </c>
      <c r="ER60">
        <v>0.38942623138427734</v>
      </c>
      <c r="ES60">
        <v>0.70874249935150146</v>
      </c>
      <c r="ET60">
        <v>1.1873917579650879</v>
      </c>
      <c r="EU60">
        <v>1.2642776966094971</v>
      </c>
      <c r="EV60">
        <v>1.0545276403427124</v>
      </c>
      <c r="EW60">
        <v>61.694747924804688</v>
      </c>
      <c r="EX60">
        <v>60.889415740966797</v>
      </c>
      <c r="EY60">
        <v>60.092304229736328</v>
      </c>
      <c r="EZ60">
        <v>59.381130218505859</v>
      </c>
      <c r="FA60">
        <v>58.781246185302734</v>
      </c>
      <c r="FB60">
        <v>58.35205078125</v>
      </c>
      <c r="FC60">
        <v>58.710399627685547</v>
      </c>
      <c r="FD60">
        <v>60.678874969482422</v>
      </c>
      <c r="FE60">
        <v>63.302402496337891</v>
      </c>
      <c r="FF60">
        <v>66.527206420898438</v>
      </c>
      <c r="FG60">
        <v>70.081924438476563</v>
      </c>
      <c r="FH60">
        <v>73.484405517578125</v>
      </c>
      <c r="FI60">
        <v>76.324050903320313</v>
      </c>
      <c r="FJ60">
        <v>78.900581359863281</v>
      </c>
      <c r="FK60">
        <v>80.769050598144531</v>
      </c>
      <c r="FL60">
        <v>81.816207885742188</v>
      </c>
      <c r="FM60">
        <v>81.339836120605469</v>
      </c>
      <c r="FN60">
        <v>79.91558837890625</v>
      </c>
      <c r="FO60">
        <v>77.487525939941406</v>
      </c>
      <c r="FP60">
        <v>73.915992736816406</v>
      </c>
      <c r="FQ60">
        <v>69.570968627929688</v>
      </c>
      <c r="FR60">
        <v>66.804412841796875</v>
      </c>
      <c r="FS60">
        <v>65.156898498535156</v>
      </c>
      <c r="FT60">
        <v>63.852375030517578</v>
      </c>
      <c r="FU60">
        <v>0.1025274470448494</v>
      </c>
      <c r="FV60">
        <v>0.15725190937519073</v>
      </c>
      <c r="FW60">
        <v>0</v>
      </c>
      <c r="FX60">
        <v>0.10615694522857666</v>
      </c>
      <c r="FY60">
        <v>7</v>
      </c>
      <c r="FZ60">
        <v>17.360000610351563</v>
      </c>
      <c r="GA60">
        <v>4947.8900000000003</v>
      </c>
      <c r="GB60">
        <v>1</v>
      </c>
    </row>
    <row r="61" spans="1:184" x14ac:dyDescent="0.2">
      <c r="A61" t="s">
        <v>186</v>
      </c>
      <c r="B61" t="s">
        <v>237</v>
      </c>
      <c r="C61" t="s">
        <v>2</v>
      </c>
      <c r="D61" t="s">
        <v>202</v>
      </c>
      <c r="E61" t="s">
        <v>209</v>
      </c>
      <c r="F61" t="s">
        <v>179</v>
      </c>
      <c r="G61" t="s">
        <v>1</v>
      </c>
      <c r="H61">
        <v>2935</v>
      </c>
      <c r="I61">
        <v>3.693922758102417</v>
      </c>
      <c r="J61">
        <v>3.222346305847168</v>
      </c>
      <c r="K61">
        <v>2.9662370681762695</v>
      </c>
      <c r="L61">
        <v>2.8520126342773438</v>
      </c>
      <c r="M61">
        <v>2.899242639541626</v>
      </c>
      <c r="N61">
        <v>2.9684388637542725</v>
      </c>
      <c r="O61">
        <v>3.3143868446350098</v>
      </c>
      <c r="P61">
        <v>3.6250336170196533</v>
      </c>
      <c r="Q61">
        <v>3.8825571537017822</v>
      </c>
      <c r="R61">
        <v>4.1861252784729004</v>
      </c>
      <c r="S61">
        <v>4.5199427604675293</v>
      </c>
      <c r="T61">
        <v>4.8405880928039551</v>
      </c>
      <c r="U61">
        <v>5.2873439788818359</v>
      </c>
      <c r="V61">
        <v>5.8720288276672363</v>
      </c>
      <c r="W61">
        <v>6.5430340766906738</v>
      </c>
      <c r="X61">
        <v>7.3454680442810059</v>
      </c>
      <c r="Y61">
        <v>8.0418186187744141</v>
      </c>
      <c r="Z61">
        <v>8.4896736145019531</v>
      </c>
      <c r="AA61">
        <v>8.5219831466674805</v>
      </c>
      <c r="AB61">
        <v>8.0078277587890625</v>
      </c>
      <c r="AC61">
        <v>7.5899181365966797</v>
      </c>
      <c r="AD61">
        <v>7.0123639106750488</v>
      </c>
      <c r="AE61">
        <v>5.9250540733337402</v>
      </c>
      <c r="AF61">
        <v>4.7306962013244629</v>
      </c>
      <c r="AG61">
        <v>-0.18337644636631012</v>
      </c>
      <c r="AH61">
        <v>-0.28765204548835754</v>
      </c>
      <c r="AI61">
        <v>-0.31652241945266724</v>
      </c>
      <c r="AJ61">
        <v>-0.3650282621383667</v>
      </c>
      <c r="AK61">
        <v>-0.45768687129020691</v>
      </c>
      <c r="AL61">
        <v>-0.81839627027511597</v>
      </c>
      <c r="AM61">
        <v>-0.96752250194549561</v>
      </c>
      <c r="AN61">
        <v>-1.0705958604812622</v>
      </c>
      <c r="AO61">
        <v>-1.0407384634017944</v>
      </c>
      <c r="AP61">
        <v>-0.87587404251098633</v>
      </c>
      <c r="AQ61">
        <v>-0.51058143377304077</v>
      </c>
      <c r="AR61">
        <v>-4.2740609496831894E-2</v>
      </c>
      <c r="AS61">
        <v>0.56282627582550049</v>
      </c>
      <c r="AT61">
        <v>0.7167201042175293</v>
      </c>
      <c r="AU61">
        <v>0.78455865383148193</v>
      </c>
      <c r="AV61">
        <v>0.97994118928909302</v>
      </c>
      <c r="AW61">
        <v>0.89956307411193848</v>
      </c>
      <c r="AX61">
        <v>0.71151107549667358</v>
      </c>
      <c r="AY61">
        <v>-0.22960054874420166</v>
      </c>
      <c r="AZ61">
        <v>-0.64440596103668213</v>
      </c>
      <c r="BA61">
        <v>-0.45933932065963745</v>
      </c>
      <c r="BB61">
        <v>-0.33973944187164307</v>
      </c>
      <c r="BC61">
        <v>-0.12413268536329269</v>
      </c>
      <c r="BD61">
        <v>-0.13340499997138977</v>
      </c>
      <c r="BE61">
        <v>-6.6657423973083496E-2</v>
      </c>
      <c r="BF61">
        <v>-0.17585925757884979</v>
      </c>
      <c r="BG61">
        <v>-0.20750996470451355</v>
      </c>
      <c r="BH61">
        <v>-0.25766438245773315</v>
      </c>
      <c r="BI61">
        <v>-0.34899601340293884</v>
      </c>
      <c r="BJ61">
        <v>-0.70715129375457764</v>
      </c>
      <c r="BK61">
        <v>-0.85106998682022095</v>
      </c>
      <c r="BL61">
        <v>-0.94885057210922241</v>
      </c>
      <c r="BM61">
        <v>-0.91287201642990112</v>
      </c>
      <c r="BN61">
        <v>-0.74217259883880615</v>
      </c>
      <c r="BO61">
        <v>-0.37385538220405579</v>
      </c>
      <c r="BP61">
        <v>9.5215260982513428E-2</v>
      </c>
      <c r="BQ61">
        <v>0.70234405994415283</v>
      </c>
      <c r="BR61">
        <v>0.86187934875488281</v>
      </c>
      <c r="BS61">
        <v>0.93518483638763428</v>
      </c>
      <c r="BT61">
        <v>1.1348865032196045</v>
      </c>
      <c r="BU61">
        <v>1.0578622817993164</v>
      </c>
      <c r="BV61">
        <v>0.87159717082977295</v>
      </c>
      <c r="BW61">
        <v>-6.8889707326889038E-2</v>
      </c>
      <c r="BX61">
        <v>-0.48727548122406006</v>
      </c>
      <c r="BY61">
        <v>-0.30864578485488892</v>
      </c>
      <c r="BZ61">
        <v>-0.19245542585849762</v>
      </c>
      <c r="CA61">
        <v>1.4780216850340366E-2</v>
      </c>
      <c r="CB61">
        <v>-4.8932782374322414E-3</v>
      </c>
      <c r="CC61">
        <v>1.4181807637214661E-2</v>
      </c>
      <c r="CD61">
        <v>-9.8431922495365143E-2</v>
      </c>
      <c r="CE61">
        <v>-0.13200828433036804</v>
      </c>
      <c r="CF61">
        <v>-0.18330448865890503</v>
      </c>
      <c r="CG61">
        <v>-0.27371707558631897</v>
      </c>
      <c r="CH61">
        <v>-0.63010334968566895</v>
      </c>
      <c r="CI61">
        <v>-0.77041536569595337</v>
      </c>
      <c r="CJ61">
        <v>-0.86453008651733398</v>
      </c>
      <c r="CK61">
        <v>-0.82431209087371826</v>
      </c>
      <c r="CL61">
        <v>-0.64957135915756226</v>
      </c>
      <c r="CM61">
        <v>-0.27915933728218079</v>
      </c>
      <c r="CN61">
        <v>0.19076307117938995</v>
      </c>
      <c r="CO61">
        <v>0.79897361993789673</v>
      </c>
      <c r="CP61">
        <v>0.96241617202758789</v>
      </c>
      <c r="CQ61">
        <v>1.0395081043243408</v>
      </c>
      <c r="CR61">
        <v>1.2422012090682983</v>
      </c>
      <c r="CS61">
        <v>1.1674997806549072</v>
      </c>
      <c r="CT61">
        <v>0.98247236013412476</v>
      </c>
      <c r="CU61">
        <v>4.2418133467435837E-2</v>
      </c>
      <c r="CV61">
        <v>-0.37844738364219666</v>
      </c>
      <c r="CW61">
        <v>-0.20427592098712921</v>
      </c>
      <c r="CX61">
        <v>-9.0446971356868744E-2</v>
      </c>
      <c r="CY61">
        <v>0.11099086701869965</v>
      </c>
      <c r="CZ61">
        <v>8.4113553166389465E-2</v>
      </c>
      <c r="DA61">
        <v>9.5021039247512817E-2</v>
      </c>
      <c r="DB61">
        <v>-2.1004583686590195E-2</v>
      </c>
      <c r="DC61">
        <v>-5.6506600230932236E-2</v>
      </c>
      <c r="DD61">
        <v>-0.10894458740949631</v>
      </c>
      <c r="DE61">
        <v>-0.1984381228685379</v>
      </c>
      <c r="DF61">
        <v>-0.55305540561676025</v>
      </c>
      <c r="DG61">
        <v>-0.68976074457168579</v>
      </c>
      <c r="DH61">
        <v>-0.78020960092544556</v>
      </c>
      <c r="DI61">
        <v>-0.7357521653175354</v>
      </c>
      <c r="DJ61">
        <v>-0.55697011947631836</v>
      </c>
      <c r="DK61">
        <v>-0.18446329236030579</v>
      </c>
      <c r="DL61">
        <v>0.28631088137626648</v>
      </c>
      <c r="DM61">
        <v>0.89560317993164063</v>
      </c>
      <c r="DN61">
        <v>1.062952995300293</v>
      </c>
      <c r="DO61">
        <v>1.1438313722610474</v>
      </c>
      <c r="DP61">
        <v>1.3495159149169922</v>
      </c>
      <c r="DQ61">
        <v>1.277137279510498</v>
      </c>
      <c r="DR61">
        <v>1.0933475494384766</v>
      </c>
      <c r="DS61">
        <v>0.15372598171234131</v>
      </c>
      <c r="DT61">
        <v>-0.26961928606033325</v>
      </c>
      <c r="DU61">
        <v>-9.990604966878891E-2</v>
      </c>
      <c r="DV61">
        <v>1.1561485007405281E-2</v>
      </c>
      <c r="DW61">
        <v>0.2072015106678009</v>
      </c>
      <c r="DX61">
        <v>0.17312037944793701</v>
      </c>
      <c r="DY61">
        <v>0.21174006164073944</v>
      </c>
      <c r="DZ61">
        <v>9.0788193047046661E-2</v>
      </c>
      <c r="EA61">
        <v>5.2505839616060257E-2</v>
      </c>
      <c r="EB61">
        <v>-1.5807042364031076E-3</v>
      </c>
      <c r="EC61">
        <v>-8.974727988243103E-2</v>
      </c>
      <c r="ED61">
        <v>-0.44181039929389954</v>
      </c>
      <c r="EE61">
        <v>-0.57330822944641113</v>
      </c>
      <c r="EF61">
        <v>-0.65846425294876099</v>
      </c>
      <c r="EG61">
        <v>-0.60788565874099731</v>
      </c>
      <c r="EH61">
        <v>-0.42326870560646057</v>
      </c>
      <c r="EI61">
        <v>-4.7737225890159607E-2</v>
      </c>
      <c r="EJ61">
        <v>0.4242667555809021</v>
      </c>
      <c r="EK61">
        <v>1.035120964050293</v>
      </c>
      <c r="EL61">
        <v>1.2081122398376465</v>
      </c>
      <c r="EM61">
        <v>1.2944575548171997</v>
      </c>
      <c r="EN61">
        <v>1.5044611692428589</v>
      </c>
      <c r="EO61">
        <v>1.435436487197876</v>
      </c>
      <c r="EP61">
        <v>1.2534337043762207</v>
      </c>
      <c r="EQ61">
        <v>0.31443682312965393</v>
      </c>
      <c r="ER61">
        <v>-0.11248881369829178</v>
      </c>
      <c r="ES61">
        <v>5.0787463784217834E-2</v>
      </c>
      <c r="ET61">
        <v>0.15884549915790558</v>
      </c>
      <c r="EU61">
        <v>0.34611442685127258</v>
      </c>
      <c r="EV61">
        <v>0.3016321063041687</v>
      </c>
      <c r="EW61">
        <v>79.343521118164063</v>
      </c>
      <c r="EX61">
        <v>77.242134094238281</v>
      </c>
      <c r="EY61">
        <v>75.229103088378906</v>
      </c>
      <c r="EZ61">
        <v>73.3074951171875</v>
      </c>
      <c r="FA61">
        <v>71.595771789550781</v>
      </c>
      <c r="FB61">
        <v>70.197090148925781</v>
      </c>
      <c r="FC61">
        <v>70.306137084960938</v>
      </c>
      <c r="FD61">
        <v>72.961448669433594</v>
      </c>
      <c r="FE61">
        <v>76.911041259765625</v>
      </c>
      <c r="FF61">
        <v>81.073112487792969</v>
      </c>
      <c r="FG61">
        <v>84.598899841308594</v>
      </c>
      <c r="FH61">
        <v>87.988090515136719</v>
      </c>
      <c r="FI61">
        <v>91.166976928710938</v>
      </c>
      <c r="FJ61">
        <v>93.814460754394531</v>
      </c>
      <c r="FK61">
        <v>95.88409423828125</v>
      </c>
      <c r="FL61">
        <v>97.319862365722656</v>
      </c>
      <c r="FM61">
        <v>98.100433349609375</v>
      </c>
      <c r="FN61">
        <v>97.746681213378906</v>
      </c>
      <c r="FO61">
        <v>96.461334228515625</v>
      </c>
      <c r="FP61">
        <v>94.774726867675781</v>
      </c>
      <c r="FQ61">
        <v>92.055870056152344</v>
      </c>
      <c r="FR61">
        <v>89.059814453125</v>
      </c>
      <c r="FS61">
        <v>86.342117309570313</v>
      </c>
      <c r="FT61">
        <v>83.464202880859375</v>
      </c>
      <c r="FU61">
        <v>8.6226820945739746E-2</v>
      </c>
      <c r="FV61">
        <v>0.12970747053623199</v>
      </c>
      <c r="FW61">
        <v>0</v>
      </c>
      <c r="FX61">
        <v>8.9283451437950134E-2</v>
      </c>
      <c r="FY61">
        <v>7</v>
      </c>
      <c r="FZ61">
        <v>13</v>
      </c>
      <c r="GA61">
        <v>1378.6200000000001</v>
      </c>
      <c r="GB61">
        <v>1</v>
      </c>
    </row>
    <row r="62" spans="1:184" x14ac:dyDescent="0.2">
      <c r="A62" t="s">
        <v>186</v>
      </c>
      <c r="B62" t="s">
        <v>237</v>
      </c>
      <c r="C62" t="s">
        <v>2</v>
      </c>
      <c r="D62" t="s">
        <v>202</v>
      </c>
      <c r="E62" t="s">
        <v>209</v>
      </c>
      <c r="F62" t="s">
        <v>180</v>
      </c>
      <c r="G62" t="s">
        <v>1</v>
      </c>
      <c r="H62">
        <v>3303</v>
      </c>
      <c r="I62">
        <v>2.4751665592193604</v>
      </c>
      <c r="J62">
        <v>2.2561416625976563</v>
      </c>
      <c r="K62">
        <v>2.11167311668396</v>
      </c>
      <c r="L62">
        <v>2.0482759475708008</v>
      </c>
      <c r="M62">
        <v>2.1073484420776367</v>
      </c>
      <c r="N62">
        <v>2.4255998134613037</v>
      </c>
      <c r="O62">
        <v>2.9608442783355713</v>
      </c>
      <c r="P62">
        <v>3.4181802272796631</v>
      </c>
      <c r="Q62">
        <v>3.3031215667724609</v>
      </c>
      <c r="R62">
        <v>3.2204725742340088</v>
      </c>
      <c r="S62">
        <v>3.2633860111236572</v>
      </c>
      <c r="T62">
        <v>3.3140254020690918</v>
      </c>
      <c r="U62">
        <v>3.4269535541534424</v>
      </c>
      <c r="V62">
        <v>3.4149258136749268</v>
      </c>
      <c r="W62">
        <v>3.5219192504882813</v>
      </c>
      <c r="X62">
        <v>3.7047693729400635</v>
      </c>
      <c r="Y62">
        <v>3.984163761138916</v>
      </c>
      <c r="Z62">
        <v>4.2848777770996094</v>
      </c>
      <c r="AA62">
        <v>4.4601893424987793</v>
      </c>
      <c r="AB62">
        <v>4.4739665985107422</v>
      </c>
      <c r="AC62">
        <v>4.4770979881286621</v>
      </c>
      <c r="AD62">
        <v>4.3253645896911621</v>
      </c>
      <c r="AE62">
        <v>3.7480645179748535</v>
      </c>
      <c r="AF62">
        <v>3.0173325538635254</v>
      </c>
      <c r="AG62">
        <v>-3.5675004124641418E-2</v>
      </c>
      <c r="AH62">
        <v>-5.5358037352561951E-2</v>
      </c>
      <c r="AI62">
        <v>-8.2731030881404877E-2</v>
      </c>
      <c r="AJ62">
        <v>-0.13803227245807648</v>
      </c>
      <c r="AK62">
        <v>-0.25963622331619263</v>
      </c>
      <c r="AL62">
        <v>-0.32091930508613586</v>
      </c>
      <c r="AM62">
        <v>-0.55974006652832031</v>
      </c>
      <c r="AN62">
        <v>-0.37122547626495361</v>
      </c>
      <c r="AO62">
        <v>-0.4532926082611084</v>
      </c>
      <c r="AP62">
        <v>-0.41464334726333618</v>
      </c>
      <c r="AQ62">
        <v>-0.2604295015335083</v>
      </c>
      <c r="AR62">
        <v>-7.5431592762470245E-2</v>
      </c>
      <c r="AS62">
        <v>0.25194016098976135</v>
      </c>
      <c r="AT62">
        <v>0.37178489565849304</v>
      </c>
      <c r="AU62">
        <v>0.42458471655845642</v>
      </c>
      <c r="AV62">
        <v>0.53920894861221313</v>
      </c>
      <c r="AW62">
        <v>0.54396051168441772</v>
      </c>
      <c r="AX62">
        <v>0.35602521896362305</v>
      </c>
      <c r="AY62">
        <v>-0.30360284447669983</v>
      </c>
      <c r="AZ62">
        <v>-0.31563243269920349</v>
      </c>
      <c r="BA62">
        <v>-8.9566655457019806E-2</v>
      </c>
      <c r="BB62">
        <v>-1.9684399012476206E-3</v>
      </c>
      <c r="BC62">
        <v>7.9203575849533081E-2</v>
      </c>
      <c r="BD62">
        <v>-1.6087181866168976E-2</v>
      </c>
      <c r="BE62">
        <v>7.9527564346790314E-2</v>
      </c>
      <c r="BF62">
        <v>5.6245990097522736E-2</v>
      </c>
      <c r="BG62">
        <v>2.6479272171854973E-2</v>
      </c>
      <c r="BH62">
        <v>-2.9662858694791794E-2</v>
      </c>
      <c r="BI62">
        <v>-0.15001621842384338</v>
      </c>
      <c r="BJ62">
        <v>-0.20811745524406433</v>
      </c>
      <c r="BK62">
        <v>-0.44042417407035828</v>
      </c>
      <c r="BL62">
        <v>-0.24780376255512238</v>
      </c>
      <c r="BM62">
        <v>-0.33001545071601868</v>
      </c>
      <c r="BN62">
        <v>-0.29278874397277832</v>
      </c>
      <c r="BO62">
        <v>-0.13744264841079712</v>
      </c>
      <c r="BP62">
        <v>4.7805901616811752E-2</v>
      </c>
      <c r="BQ62">
        <v>0.37391787767410278</v>
      </c>
      <c r="BR62">
        <v>0.49320268630981445</v>
      </c>
      <c r="BS62">
        <v>0.54891037940979004</v>
      </c>
      <c r="BT62">
        <v>0.66591310501098633</v>
      </c>
      <c r="BU62">
        <v>0.67516273260116577</v>
      </c>
      <c r="BV62">
        <v>0.49192193150520325</v>
      </c>
      <c r="BW62">
        <v>-0.1632324755191803</v>
      </c>
      <c r="BX62">
        <v>-0.17424160242080688</v>
      </c>
      <c r="BY62">
        <v>4.9643628299236298E-2</v>
      </c>
      <c r="BZ62">
        <v>0.13305874168872833</v>
      </c>
      <c r="CA62">
        <v>0.20796008408069611</v>
      </c>
      <c r="CB62">
        <v>0.10577863454818726</v>
      </c>
      <c r="CC62">
        <v>0.15931650996208191</v>
      </c>
      <c r="CD62">
        <v>0.13354259729385376</v>
      </c>
      <c r="CE62">
        <v>0.10211799293756485</v>
      </c>
      <c r="CF62">
        <v>4.5393470674753189E-2</v>
      </c>
      <c r="CG62">
        <v>-7.4093736708164215E-2</v>
      </c>
      <c r="CH62">
        <v>-0.12999121844768524</v>
      </c>
      <c r="CI62">
        <v>-0.35778635740280151</v>
      </c>
      <c r="CJ62">
        <v>-0.1623222678899765</v>
      </c>
      <c r="CK62">
        <v>-0.24463406205177307</v>
      </c>
      <c r="CL62">
        <v>-0.20839263498783112</v>
      </c>
      <c r="CM62">
        <v>-5.2262324839830399E-2</v>
      </c>
      <c r="CN62">
        <v>0.1331598162651062</v>
      </c>
      <c r="CO62">
        <v>0.45839926600456238</v>
      </c>
      <c r="CP62">
        <v>0.57729625701904297</v>
      </c>
      <c r="CQ62">
        <v>0.63501793146133423</v>
      </c>
      <c r="CR62">
        <v>0.75366801023483276</v>
      </c>
      <c r="CS62">
        <v>0.76603293418884277</v>
      </c>
      <c r="CT62">
        <v>0.5860435962677002</v>
      </c>
      <c r="CU62">
        <v>-6.6012382507324219E-2</v>
      </c>
      <c r="CV62">
        <v>-7.6314747333526611E-2</v>
      </c>
      <c r="CW62">
        <v>0.14606024324893951</v>
      </c>
      <c r="CX62">
        <v>0.22657816112041473</v>
      </c>
      <c r="CY62">
        <v>0.29713645577430725</v>
      </c>
      <c r="CZ62">
        <v>0.19018252193927765</v>
      </c>
      <c r="DA62">
        <v>0.2391054630279541</v>
      </c>
      <c r="DB62">
        <v>0.21083921194076538</v>
      </c>
      <c r="DC62">
        <v>0.17775671184062958</v>
      </c>
      <c r="DD62">
        <v>0.12044980376958847</v>
      </c>
      <c r="DE62">
        <v>1.8287403509020805E-3</v>
      </c>
      <c r="DF62">
        <v>-5.1864989101886749E-2</v>
      </c>
      <c r="DG62">
        <v>-0.27514854073524475</v>
      </c>
      <c r="DH62">
        <v>-7.6840773224830627E-2</v>
      </c>
      <c r="DI62">
        <v>-0.15925267338752747</v>
      </c>
      <c r="DJ62">
        <v>-0.12399651110172272</v>
      </c>
      <c r="DK62">
        <v>3.2917998731136322E-2</v>
      </c>
      <c r="DL62">
        <v>0.21851372718811035</v>
      </c>
      <c r="DM62">
        <v>0.54288065433502197</v>
      </c>
      <c r="DN62">
        <v>0.66138982772827148</v>
      </c>
      <c r="DO62">
        <v>0.72112548351287842</v>
      </c>
      <c r="DP62">
        <v>0.8414229154586792</v>
      </c>
      <c r="DQ62">
        <v>0.85690313577651978</v>
      </c>
      <c r="DR62">
        <v>0.68016523122787476</v>
      </c>
      <c r="DS62">
        <v>3.1207703053951263E-2</v>
      </c>
      <c r="DT62">
        <v>2.1612107753753662E-2</v>
      </c>
      <c r="DU62">
        <v>0.24247686564922333</v>
      </c>
      <c r="DV62">
        <v>0.32009756565093994</v>
      </c>
      <c r="DW62">
        <v>0.3863128125667572</v>
      </c>
      <c r="DX62">
        <v>0.27458640933036804</v>
      </c>
      <c r="DY62">
        <v>0.35430803894996643</v>
      </c>
      <c r="DZ62">
        <v>0.32244321703910828</v>
      </c>
      <c r="EA62">
        <v>0.28696700930595398</v>
      </c>
      <c r="EB62">
        <v>0.22881922125816345</v>
      </c>
      <c r="EC62">
        <v>0.1114487424492836</v>
      </c>
      <c r="ED62">
        <v>6.0936883091926575E-2</v>
      </c>
      <c r="EE62">
        <v>-0.15583266317844391</v>
      </c>
      <c r="EF62">
        <v>4.6580933034420013E-2</v>
      </c>
      <c r="EG62">
        <v>-3.5975508391857147E-2</v>
      </c>
      <c r="EH62">
        <v>-2.141913864761591E-3</v>
      </c>
      <c r="EI62">
        <v>0.1559048593044281</v>
      </c>
      <c r="EJ62">
        <v>0.34175121784210205</v>
      </c>
      <c r="EK62">
        <v>0.66485834121704102</v>
      </c>
      <c r="EL62">
        <v>0.78280758857727051</v>
      </c>
      <c r="EM62">
        <v>0.84545117616653442</v>
      </c>
      <c r="EN62">
        <v>0.96812707185745239</v>
      </c>
      <c r="EO62">
        <v>0.98810535669326782</v>
      </c>
      <c r="EP62">
        <v>0.81606197357177734</v>
      </c>
      <c r="EQ62">
        <v>0.1715780645608902</v>
      </c>
      <c r="ER62">
        <v>0.16300293803215027</v>
      </c>
      <c r="ES62">
        <v>0.38168713450431824</v>
      </c>
      <c r="ET62">
        <v>0.45512476563453674</v>
      </c>
      <c r="EU62">
        <v>0.51506930589675903</v>
      </c>
      <c r="EV62">
        <v>0.39645221829414368</v>
      </c>
      <c r="EW62">
        <v>57.562324523925781</v>
      </c>
      <c r="EX62">
        <v>56.454010009765625</v>
      </c>
      <c r="EY62">
        <v>55.731540679931641</v>
      </c>
      <c r="EZ62">
        <v>55.032073974609375</v>
      </c>
      <c r="FA62">
        <v>54.448554992675781</v>
      </c>
      <c r="FB62">
        <v>53.914321899414063</v>
      </c>
      <c r="FC62">
        <v>54.381019592285156</v>
      </c>
      <c r="FD62">
        <v>56.742931365966797</v>
      </c>
      <c r="FE62">
        <v>59.370067596435547</v>
      </c>
      <c r="FF62">
        <v>62.503551483154297</v>
      </c>
      <c r="FG62">
        <v>65.801994323730469</v>
      </c>
      <c r="FH62">
        <v>68.674575805664063</v>
      </c>
      <c r="FI62">
        <v>71.615196228027344</v>
      </c>
      <c r="FJ62">
        <v>73.977851867675781</v>
      </c>
      <c r="FK62">
        <v>75.597892761230469</v>
      </c>
      <c r="FL62">
        <v>76.260688781738281</v>
      </c>
      <c r="FM62">
        <v>75.440177917480469</v>
      </c>
      <c r="FN62">
        <v>74.208305358886719</v>
      </c>
      <c r="FO62">
        <v>71.837745666503906</v>
      </c>
      <c r="FP62">
        <v>70.029266357421875</v>
      </c>
      <c r="FQ62">
        <v>66.697257995605469</v>
      </c>
      <c r="FR62">
        <v>63.219982147216797</v>
      </c>
      <c r="FS62">
        <v>60.996021270751953</v>
      </c>
      <c r="FT62">
        <v>59.229606628417969</v>
      </c>
      <c r="FU62">
        <v>7.5431816279888153E-2</v>
      </c>
      <c r="FV62">
        <v>0.10761186480522156</v>
      </c>
      <c r="FW62">
        <v>0</v>
      </c>
      <c r="FX62">
        <v>8.0713793635368347E-2</v>
      </c>
      <c r="FY62">
        <v>7</v>
      </c>
      <c r="FZ62">
        <v>7.9899997711181641</v>
      </c>
      <c r="GA62">
        <v>708.21</v>
      </c>
      <c r="GB62">
        <v>1</v>
      </c>
    </row>
    <row r="63" spans="1:184" x14ac:dyDescent="0.2">
      <c r="A63" t="s">
        <v>186</v>
      </c>
      <c r="B63" t="s">
        <v>237</v>
      </c>
      <c r="C63" t="s">
        <v>2</v>
      </c>
      <c r="D63" t="s">
        <v>202</v>
      </c>
      <c r="E63" t="s">
        <v>209</v>
      </c>
      <c r="F63" t="s">
        <v>181</v>
      </c>
      <c r="G63" t="s">
        <v>1</v>
      </c>
      <c r="H63">
        <v>1077</v>
      </c>
      <c r="I63">
        <v>1.3941555023193359</v>
      </c>
      <c r="J63">
        <v>1.1836612224578857</v>
      </c>
      <c r="K63">
        <v>1.0621322393417358</v>
      </c>
      <c r="L63">
        <v>0.99131923913955688</v>
      </c>
      <c r="M63">
        <v>0.96703809499740601</v>
      </c>
      <c r="N63">
        <v>1.0227110385894775</v>
      </c>
      <c r="O63">
        <v>1.1297705173492432</v>
      </c>
      <c r="P63">
        <v>1.204100489616394</v>
      </c>
      <c r="Q63">
        <v>1.2222491502761841</v>
      </c>
      <c r="R63">
        <v>1.293147087097168</v>
      </c>
      <c r="S63">
        <v>1.4232122898101807</v>
      </c>
      <c r="T63">
        <v>1.5815575122833252</v>
      </c>
      <c r="U63">
        <v>1.8049329519271851</v>
      </c>
      <c r="V63">
        <v>2.0719320774078369</v>
      </c>
      <c r="W63">
        <v>2.3508877754211426</v>
      </c>
      <c r="X63">
        <v>2.5748138427734375</v>
      </c>
      <c r="Y63">
        <v>2.8233692646026611</v>
      </c>
      <c r="Z63">
        <v>3.1256146430969238</v>
      </c>
      <c r="AA63">
        <v>3.1483714580535889</v>
      </c>
      <c r="AB63">
        <v>3.0307137966156006</v>
      </c>
      <c r="AC63">
        <v>2.8104739189147949</v>
      </c>
      <c r="AD63">
        <v>2.5113983154296875</v>
      </c>
      <c r="AE63">
        <v>2.1226139068603516</v>
      </c>
      <c r="AF63">
        <v>1.7238123416900635</v>
      </c>
      <c r="AG63">
        <v>-0.16594481468200684</v>
      </c>
      <c r="AH63">
        <v>-0.19600453972816467</v>
      </c>
      <c r="AI63">
        <v>-0.23299719393253326</v>
      </c>
      <c r="AJ63">
        <v>-0.22441540658473969</v>
      </c>
      <c r="AK63">
        <v>-0.20707686245441437</v>
      </c>
      <c r="AL63">
        <v>-0.21295465528964996</v>
      </c>
      <c r="AM63">
        <v>-0.25709542632102966</v>
      </c>
      <c r="AN63">
        <v>-0.3615010678768158</v>
      </c>
      <c r="AO63">
        <v>-0.50586652755737305</v>
      </c>
      <c r="AP63">
        <v>-0.52440470457077026</v>
      </c>
      <c r="AQ63">
        <v>-0.50370585918426514</v>
      </c>
      <c r="AR63">
        <v>-0.40621796250343323</v>
      </c>
      <c r="AS63">
        <v>-0.10699696838855743</v>
      </c>
      <c r="AT63">
        <v>1.2848939513787627E-4</v>
      </c>
      <c r="AU63">
        <v>4.5067176222801208E-2</v>
      </c>
      <c r="AV63">
        <v>7.3444940149784088E-2</v>
      </c>
      <c r="AW63">
        <v>0.10281366109848022</v>
      </c>
      <c r="AX63">
        <v>0.23694793879985809</v>
      </c>
      <c r="AY63">
        <v>-0.21210348606109619</v>
      </c>
      <c r="AZ63">
        <v>-0.22444863617420197</v>
      </c>
      <c r="BA63">
        <v>-0.21025680005550385</v>
      </c>
      <c r="BB63">
        <v>-0.23759038746356964</v>
      </c>
      <c r="BC63">
        <v>-0.1801040917634964</v>
      </c>
      <c r="BD63">
        <v>-0.17431008815765381</v>
      </c>
      <c r="BE63">
        <v>-7.8224390745162964E-2</v>
      </c>
      <c r="BF63">
        <v>-0.11324185878038406</v>
      </c>
      <c r="BG63">
        <v>-0.1533680260181427</v>
      </c>
      <c r="BH63">
        <v>-0.14662322402000427</v>
      </c>
      <c r="BI63">
        <v>-0.13059660792350769</v>
      </c>
      <c r="BJ63">
        <v>-0.13568909466266632</v>
      </c>
      <c r="BK63">
        <v>-0.17569710314273834</v>
      </c>
      <c r="BL63">
        <v>-0.27543818950653076</v>
      </c>
      <c r="BM63">
        <v>-0.41598495841026306</v>
      </c>
      <c r="BN63">
        <v>-0.43184992671012878</v>
      </c>
      <c r="BO63">
        <v>-0.40630683302879333</v>
      </c>
      <c r="BP63">
        <v>-0.30575448274612427</v>
      </c>
      <c r="BQ63">
        <v>-4.6892021782696247E-3</v>
      </c>
      <c r="BR63">
        <v>0.10659276694059372</v>
      </c>
      <c r="BS63">
        <v>0.15663890540599823</v>
      </c>
      <c r="BT63">
        <v>0.18785606324672699</v>
      </c>
      <c r="BU63">
        <v>0.2192818820476532</v>
      </c>
      <c r="BV63">
        <v>0.35496065020561218</v>
      </c>
      <c r="BW63">
        <v>-9.3018583953380585E-2</v>
      </c>
      <c r="BX63">
        <v>-0.10788958519697189</v>
      </c>
      <c r="BY63">
        <v>-9.7871474921703339E-2</v>
      </c>
      <c r="BZ63">
        <v>-0.12822186946868896</v>
      </c>
      <c r="CA63">
        <v>-7.6891534030437469E-2</v>
      </c>
      <c r="CB63">
        <v>-7.8651852905750275E-2</v>
      </c>
      <c r="CC63">
        <v>-1.7469491809606552E-2</v>
      </c>
      <c r="CD63">
        <v>-5.5920671671628952E-2</v>
      </c>
      <c r="CE63">
        <v>-9.8217107355594635E-2</v>
      </c>
      <c r="CF63">
        <v>-9.2744603753089905E-2</v>
      </c>
      <c r="CG63">
        <v>-7.7626608312129974E-2</v>
      </c>
      <c r="CH63">
        <v>-8.2175202667713165E-2</v>
      </c>
      <c r="CI63">
        <v>-0.11932088434696198</v>
      </c>
      <c r="CJ63">
        <v>-0.21583130955696106</v>
      </c>
      <c r="CK63">
        <v>-0.35373327136039734</v>
      </c>
      <c r="CL63">
        <v>-0.36774677038192749</v>
      </c>
      <c r="CM63">
        <v>-0.33884856104850769</v>
      </c>
      <c r="CN63">
        <v>-0.23617376387119293</v>
      </c>
      <c r="CO63">
        <v>6.6168844699859619E-2</v>
      </c>
      <c r="CP63">
        <v>0.18032960593700409</v>
      </c>
      <c r="CQ63">
        <v>0.23391315340995789</v>
      </c>
      <c r="CR63">
        <v>0.26709684729576111</v>
      </c>
      <c r="CS63">
        <v>0.29994741082191467</v>
      </c>
      <c r="CT63">
        <v>0.43669590353965759</v>
      </c>
      <c r="CU63">
        <v>-1.0540736839175224E-2</v>
      </c>
      <c r="CV63">
        <v>-2.7161136269569397E-2</v>
      </c>
      <c r="CW63">
        <v>-2.0033741369843483E-2</v>
      </c>
      <c r="CX63">
        <v>-5.2473559975624084E-2</v>
      </c>
      <c r="CY63">
        <v>-5.4068309254944324E-3</v>
      </c>
      <c r="CZ63">
        <v>-1.2399244122207165E-2</v>
      </c>
      <c r="DA63">
        <v>4.328540712594986E-2</v>
      </c>
      <c r="DB63">
        <v>1.4005135744810104E-3</v>
      </c>
      <c r="DC63">
        <v>-4.306618869304657E-2</v>
      </c>
      <c r="DD63">
        <v>-3.886597603559494E-2</v>
      </c>
      <c r="DE63">
        <v>-2.4656614288687706E-2</v>
      </c>
      <c r="DF63">
        <v>-2.866131067276001E-2</v>
      </c>
      <c r="DG63">
        <v>-6.2944658100605011E-2</v>
      </c>
      <c r="DH63">
        <v>-0.15622442960739136</v>
      </c>
      <c r="DI63">
        <v>-0.29148158431053162</v>
      </c>
      <c r="DJ63">
        <v>-0.3036436140537262</v>
      </c>
      <c r="DK63">
        <v>-0.27139028906822205</v>
      </c>
      <c r="DL63">
        <v>-0.16659305989742279</v>
      </c>
      <c r="DM63">
        <v>0.13702689111232758</v>
      </c>
      <c r="DN63">
        <v>0.25406643748283386</v>
      </c>
      <c r="DO63">
        <v>0.31118738651275635</v>
      </c>
      <c r="DP63">
        <v>0.34633764624595642</v>
      </c>
      <c r="DQ63">
        <v>0.38061293959617615</v>
      </c>
      <c r="DR63">
        <v>0.51843112707138062</v>
      </c>
      <c r="DS63">
        <v>7.1937106549739838E-2</v>
      </c>
      <c r="DT63">
        <v>5.3567308932542801E-2</v>
      </c>
      <c r="DU63">
        <v>5.7803992182016373E-2</v>
      </c>
      <c r="DV63">
        <v>2.3274747654795647E-2</v>
      </c>
      <c r="DW63">
        <v>6.6077873110771179E-2</v>
      </c>
      <c r="DX63">
        <v>5.3853362798690796E-2</v>
      </c>
      <c r="DY63">
        <v>0.13100582361221313</v>
      </c>
      <c r="DZ63">
        <v>8.4163203835487366E-2</v>
      </c>
      <c r="EA63">
        <v>3.6562979221343994E-2</v>
      </c>
      <c r="EB63">
        <v>3.8926202803850174E-2</v>
      </c>
      <c r="EC63">
        <v>5.182364210486412E-2</v>
      </c>
      <c r="ED63">
        <v>4.8604249954223633E-2</v>
      </c>
      <c r="EE63">
        <v>1.8453655764460564E-2</v>
      </c>
      <c r="EF63">
        <v>-7.0161566138267517E-2</v>
      </c>
      <c r="EG63">
        <v>-0.20160003006458282</v>
      </c>
      <c r="EH63">
        <v>-0.21108882129192352</v>
      </c>
      <c r="EI63">
        <v>-0.17399124801158905</v>
      </c>
      <c r="EJ63">
        <v>-6.612955778837204E-2</v>
      </c>
      <c r="EK63">
        <v>0.23933465778827667</v>
      </c>
      <c r="EL63">
        <v>0.36053073406219482</v>
      </c>
      <c r="EM63">
        <v>0.42275914549827576</v>
      </c>
      <c r="EN63">
        <v>0.46074876189231873</v>
      </c>
      <c r="EO63">
        <v>0.49708116054534912</v>
      </c>
      <c r="EP63">
        <v>0.6364438533782959</v>
      </c>
      <c r="EQ63">
        <v>0.19102200865745544</v>
      </c>
      <c r="ER63">
        <v>0.17012636363506317</v>
      </c>
      <c r="ES63">
        <v>0.17018930613994598</v>
      </c>
      <c r="ET63">
        <v>0.13264326751232147</v>
      </c>
      <c r="EU63">
        <v>0.16929043829441071</v>
      </c>
      <c r="EV63">
        <v>0.14951160550117493</v>
      </c>
      <c r="EW63">
        <v>80.037811279296875</v>
      </c>
      <c r="EX63">
        <v>78.228286743164063</v>
      </c>
      <c r="EY63">
        <v>76.376541137695313</v>
      </c>
      <c r="EZ63">
        <v>74.298316955566406</v>
      </c>
      <c r="FA63">
        <v>72.467887878417969</v>
      </c>
      <c r="FB63">
        <v>71.092918395996094</v>
      </c>
      <c r="FC63">
        <v>71.401138305664063</v>
      </c>
      <c r="FD63">
        <v>74.462509155273438</v>
      </c>
      <c r="FE63">
        <v>77.904022216796875</v>
      </c>
      <c r="FF63">
        <v>81.238410949707031</v>
      </c>
      <c r="FG63">
        <v>84.652137756347656</v>
      </c>
      <c r="FH63">
        <v>87.901565551757813</v>
      </c>
      <c r="FI63">
        <v>90.091880798339844</v>
      </c>
      <c r="FJ63">
        <v>92.366531372070313</v>
      </c>
      <c r="FK63">
        <v>94.010696411132813</v>
      </c>
      <c r="FL63">
        <v>95.699996948242188</v>
      </c>
      <c r="FM63">
        <v>96.756256103515625</v>
      </c>
      <c r="FN63">
        <v>97.083221435546875</v>
      </c>
      <c r="FO63">
        <v>96.240928649902344</v>
      </c>
      <c r="FP63">
        <v>94.611129760742188</v>
      </c>
      <c r="FQ63">
        <v>91.587921142578125</v>
      </c>
      <c r="FR63">
        <v>88.578758239746094</v>
      </c>
      <c r="FS63">
        <v>85.404884338378906</v>
      </c>
      <c r="FT63">
        <v>82.673141479492188</v>
      </c>
      <c r="FU63">
        <v>6.3947007060050964E-2</v>
      </c>
      <c r="FV63">
        <v>9.5658212900161743E-2</v>
      </c>
      <c r="FW63">
        <v>0</v>
      </c>
      <c r="FX63">
        <v>6.6248521208763123E-2</v>
      </c>
      <c r="FY63">
        <v>7</v>
      </c>
      <c r="FZ63">
        <v>8.8599996566772461</v>
      </c>
      <c r="GA63">
        <v>742.69</v>
      </c>
      <c r="GB63">
        <v>1</v>
      </c>
    </row>
    <row r="64" spans="1:184" x14ac:dyDescent="0.2">
      <c r="A64" t="s">
        <v>186</v>
      </c>
      <c r="B64" t="s">
        <v>237</v>
      </c>
      <c r="C64" t="s">
        <v>2</v>
      </c>
      <c r="D64" t="s">
        <v>202</v>
      </c>
      <c r="E64" t="s">
        <v>209</v>
      </c>
      <c r="F64" t="s">
        <v>182</v>
      </c>
      <c r="G64" t="s">
        <v>1</v>
      </c>
      <c r="H64">
        <v>6184</v>
      </c>
      <c r="I64">
        <v>4.7343916893005371</v>
      </c>
      <c r="J64">
        <v>4.2962741851806641</v>
      </c>
      <c r="K64">
        <v>4.1239743232727051</v>
      </c>
      <c r="L64">
        <v>3.9734170436859131</v>
      </c>
      <c r="M64">
        <v>4.0506243705749512</v>
      </c>
      <c r="N64">
        <v>4.3523502349853516</v>
      </c>
      <c r="O64">
        <v>4.9852986335754395</v>
      </c>
      <c r="P64">
        <v>5.5747842788696289</v>
      </c>
      <c r="Q64">
        <v>5.8735466003417969</v>
      </c>
      <c r="R64">
        <v>5.9866933822631836</v>
      </c>
      <c r="S64">
        <v>6.1554160118103027</v>
      </c>
      <c r="T64">
        <v>6.2777786254882813</v>
      </c>
      <c r="U64">
        <v>6.4446172714233398</v>
      </c>
      <c r="V64">
        <v>6.5215644836425781</v>
      </c>
      <c r="W64">
        <v>6.6454458236694336</v>
      </c>
      <c r="X64">
        <v>6.9556570053100586</v>
      </c>
      <c r="Y64">
        <v>7.3622689247131348</v>
      </c>
      <c r="Z64">
        <v>7.7118372917175293</v>
      </c>
      <c r="AA64">
        <v>8.0127630233764648</v>
      </c>
      <c r="AB64">
        <v>8.0240602493286133</v>
      </c>
      <c r="AC64">
        <v>8.163844108581543</v>
      </c>
      <c r="AD64">
        <v>8.1993246078491211</v>
      </c>
      <c r="AE64">
        <v>7.0489349365234375</v>
      </c>
      <c r="AF64">
        <v>5.604804515838623</v>
      </c>
      <c r="AG64">
        <v>9.6728034317493439E-2</v>
      </c>
      <c r="AH64">
        <v>6.582978181540966E-3</v>
      </c>
      <c r="AI64">
        <v>-7.8365728259086609E-2</v>
      </c>
      <c r="AJ64">
        <v>-0.11897287517786026</v>
      </c>
      <c r="AK64">
        <v>-0.11165750771760941</v>
      </c>
      <c r="AL64">
        <v>-0.33743178844451904</v>
      </c>
      <c r="AM64">
        <v>-0.50991034507751465</v>
      </c>
      <c r="AN64">
        <v>-0.74266976118087769</v>
      </c>
      <c r="AO64">
        <v>-1.0841966867446899</v>
      </c>
      <c r="AP64">
        <v>-1.0650027990341187</v>
      </c>
      <c r="AQ64">
        <v>-0.87872838973999023</v>
      </c>
      <c r="AR64">
        <v>-0.35015633702278137</v>
      </c>
      <c r="AS64">
        <v>0.46563065052032471</v>
      </c>
      <c r="AT64">
        <v>0.58265680074691772</v>
      </c>
      <c r="AU64">
        <v>0.56307202577590942</v>
      </c>
      <c r="AV64">
        <v>0.67647022008895874</v>
      </c>
      <c r="AW64">
        <v>0.76233917474746704</v>
      </c>
      <c r="AX64">
        <v>0.59971612691879272</v>
      </c>
      <c r="AY64">
        <v>0.14419363439083099</v>
      </c>
      <c r="AZ64">
        <v>2.1892949938774109E-2</v>
      </c>
      <c r="BA64">
        <v>0.13101977109909058</v>
      </c>
      <c r="BB64">
        <v>0.21129783987998962</v>
      </c>
      <c r="BC64">
        <v>9.0948738157749176E-2</v>
      </c>
      <c r="BD64">
        <v>-9.1127872467041016E-2</v>
      </c>
      <c r="BE64">
        <v>0.21232332289218903</v>
      </c>
      <c r="BF64">
        <v>0.11897242069244385</v>
      </c>
      <c r="BG64">
        <v>3.2785523682832718E-2</v>
      </c>
      <c r="BH64">
        <v>-9.0745696797966957E-3</v>
      </c>
      <c r="BI64">
        <v>-1.2675143079832196E-3</v>
      </c>
      <c r="BJ64">
        <v>-0.2237728089094162</v>
      </c>
      <c r="BK64">
        <v>-0.38817486166954041</v>
      </c>
      <c r="BL64">
        <v>-0.61357796192169189</v>
      </c>
      <c r="BM64">
        <v>-0.94866353273391724</v>
      </c>
      <c r="BN64">
        <v>-0.92805123329162598</v>
      </c>
      <c r="BO64">
        <v>-0.73951643705368042</v>
      </c>
      <c r="BP64">
        <v>-0.21205168962478638</v>
      </c>
      <c r="BQ64">
        <v>0.60093629360198975</v>
      </c>
      <c r="BR64">
        <v>0.72035723924636841</v>
      </c>
      <c r="BS64">
        <v>0.70327746868133545</v>
      </c>
      <c r="BT64">
        <v>0.81992119550704956</v>
      </c>
      <c r="BU64">
        <v>0.90912008285522461</v>
      </c>
      <c r="BV64">
        <v>0.74893653392791748</v>
      </c>
      <c r="BW64">
        <v>0.29386121034622192</v>
      </c>
      <c r="BX64">
        <v>0.16983366012573242</v>
      </c>
      <c r="BY64">
        <v>0.27379244565963745</v>
      </c>
      <c r="BZ64">
        <v>0.3512096107006073</v>
      </c>
      <c r="CA64">
        <v>0.22379297018051147</v>
      </c>
      <c r="CB64">
        <v>3.3369127660989761E-2</v>
      </c>
      <c r="CC64">
        <v>0.29238426685333252</v>
      </c>
      <c r="CD64">
        <v>0.19681300222873688</v>
      </c>
      <c r="CE64">
        <v>0.10976853966712952</v>
      </c>
      <c r="CF64">
        <v>6.7040659487247467E-2</v>
      </c>
      <c r="CG64">
        <v>7.5188256800174713E-2</v>
      </c>
      <c r="CH64">
        <v>-0.1450529545545578</v>
      </c>
      <c r="CI64">
        <v>-0.30386123061180115</v>
      </c>
      <c r="CJ64">
        <v>-0.52416938543319702</v>
      </c>
      <c r="CK64">
        <v>-0.85479366779327393</v>
      </c>
      <c r="CL64">
        <v>-0.83319896459579468</v>
      </c>
      <c r="CM64">
        <v>-0.64309865236282349</v>
      </c>
      <c r="CN64">
        <v>-0.11640084534883499</v>
      </c>
      <c r="CO64">
        <v>0.6946486234664917</v>
      </c>
      <c r="CP64">
        <v>0.81572818756103516</v>
      </c>
      <c r="CQ64">
        <v>0.80038332939147949</v>
      </c>
      <c r="CR64">
        <v>0.91927486658096313</v>
      </c>
      <c r="CS64">
        <v>1.0107800960540771</v>
      </c>
      <c r="CT64">
        <v>0.85228615999221802</v>
      </c>
      <c r="CU64">
        <v>0.397520512342453</v>
      </c>
      <c r="CV64">
        <v>0.27229693531990051</v>
      </c>
      <c r="CW64">
        <v>0.37267634272575378</v>
      </c>
      <c r="CX64">
        <v>0.44811207056045532</v>
      </c>
      <c r="CY64">
        <v>0.31580048799514771</v>
      </c>
      <c r="CZ64">
        <v>0.11959537118673325</v>
      </c>
      <c r="DA64">
        <v>0.37244519591331482</v>
      </c>
      <c r="DB64">
        <v>0.27465358376502991</v>
      </c>
      <c r="DC64">
        <v>0.18675155937671661</v>
      </c>
      <c r="DD64">
        <v>0.14315588772296906</v>
      </c>
      <c r="DE64">
        <v>0.1516440212726593</v>
      </c>
      <c r="DF64">
        <v>-6.6333092749118805E-2</v>
      </c>
      <c r="DG64">
        <v>-0.21954759955406189</v>
      </c>
      <c r="DH64">
        <v>-0.43476080894470215</v>
      </c>
      <c r="DI64">
        <v>-0.76092380285263062</v>
      </c>
      <c r="DJ64">
        <v>-0.73834669589996338</v>
      </c>
      <c r="DK64">
        <v>-0.54668086767196655</v>
      </c>
      <c r="DL64">
        <v>-2.0749995484948158E-2</v>
      </c>
      <c r="DM64">
        <v>0.78836095333099365</v>
      </c>
      <c r="DN64">
        <v>0.9110991358757019</v>
      </c>
      <c r="DO64">
        <v>0.89748919010162354</v>
      </c>
      <c r="DP64">
        <v>1.0186285972595215</v>
      </c>
      <c r="DQ64">
        <v>1.1124401092529297</v>
      </c>
      <c r="DR64">
        <v>0.95563578605651855</v>
      </c>
      <c r="DS64">
        <v>0.50117981433868408</v>
      </c>
      <c r="DT64">
        <v>0.3747602105140686</v>
      </c>
      <c r="DU64">
        <v>0.47156023979187012</v>
      </c>
      <c r="DV64">
        <v>0.54501456022262573</v>
      </c>
      <c r="DW64">
        <v>0.40780800580978394</v>
      </c>
      <c r="DX64">
        <v>0.20582161843776703</v>
      </c>
      <c r="DY64">
        <v>0.4880405068397522</v>
      </c>
      <c r="DZ64">
        <v>0.38704302906990051</v>
      </c>
      <c r="EA64">
        <v>0.29790279269218445</v>
      </c>
      <c r="EB64">
        <v>0.25305420160293579</v>
      </c>
      <c r="EC64">
        <v>0.26203402876853943</v>
      </c>
      <c r="ED64">
        <v>4.7325875610113144E-2</v>
      </c>
      <c r="EE64">
        <v>-9.7812116146087646E-2</v>
      </c>
      <c r="EF64">
        <v>-0.30566903948783875</v>
      </c>
      <c r="EG64">
        <v>-0.62539058923721313</v>
      </c>
      <c r="EH64">
        <v>-0.6013951301574707</v>
      </c>
      <c r="EI64">
        <v>-0.40746891498565674</v>
      </c>
      <c r="EJ64">
        <v>0.11735463887453079</v>
      </c>
      <c r="EK64">
        <v>0.92366659641265869</v>
      </c>
      <c r="EL64">
        <v>1.0487996339797974</v>
      </c>
      <c r="EM64">
        <v>1.0376945734024048</v>
      </c>
      <c r="EN64">
        <v>1.1620794534683228</v>
      </c>
      <c r="EO64">
        <v>1.2592209577560425</v>
      </c>
      <c r="EP64">
        <v>1.1048562526702881</v>
      </c>
      <c r="EQ64">
        <v>0.65084737539291382</v>
      </c>
      <c r="ER64">
        <v>0.52270090579986572</v>
      </c>
      <c r="ES64">
        <v>0.61433291435241699</v>
      </c>
      <c r="ET64">
        <v>0.68492627143859863</v>
      </c>
      <c r="EU64">
        <v>0.54065221548080444</v>
      </c>
      <c r="EV64">
        <v>0.33031859993934631</v>
      </c>
      <c r="EW64">
        <v>57.934112548828125</v>
      </c>
      <c r="EX64">
        <v>56.798355102539063</v>
      </c>
      <c r="EY64">
        <v>56.010520935058594</v>
      </c>
      <c r="EZ64">
        <v>55.124408721923828</v>
      </c>
      <c r="FA64">
        <v>54.405021667480469</v>
      </c>
      <c r="FB64">
        <v>53.755107879638672</v>
      </c>
      <c r="FC64">
        <v>54.273033142089844</v>
      </c>
      <c r="FD64">
        <v>57.302364349365234</v>
      </c>
      <c r="FE64">
        <v>61.123882293701172</v>
      </c>
      <c r="FF64">
        <v>65.845390319824219</v>
      </c>
      <c r="FG64">
        <v>70.416976928710938</v>
      </c>
      <c r="FH64">
        <v>74.783760070800781</v>
      </c>
      <c r="FI64">
        <v>78.593681335449219</v>
      </c>
      <c r="FJ64">
        <v>81.471061706542969</v>
      </c>
      <c r="FK64">
        <v>83.5450439453125</v>
      </c>
      <c r="FL64">
        <v>83.958274841308594</v>
      </c>
      <c r="FM64">
        <v>82.984519958496094</v>
      </c>
      <c r="FN64">
        <v>80.904273986816406</v>
      </c>
      <c r="FO64">
        <v>78.096084594726563</v>
      </c>
      <c r="FP64">
        <v>73.604591369628906</v>
      </c>
      <c r="FQ64">
        <v>68.195518493652344</v>
      </c>
      <c r="FR64">
        <v>64.754066467285156</v>
      </c>
      <c r="FS64">
        <v>62.135326385498047</v>
      </c>
      <c r="FT64">
        <v>60.119636535644531</v>
      </c>
      <c r="FU64">
        <v>8.0806739628314972E-2</v>
      </c>
      <c r="FV64">
        <v>0.12035331875085831</v>
      </c>
      <c r="FW64">
        <v>0</v>
      </c>
      <c r="FX64">
        <v>8.496566116809845E-2</v>
      </c>
      <c r="FY64">
        <v>7</v>
      </c>
      <c r="FZ64">
        <v>9.1700000762939453</v>
      </c>
      <c r="GA64">
        <v>1477.1100000000001</v>
      </c>
      <c r="GB64">
        <v>1</v>
      </c>
    </row>
    <row r="65" spans="1:184" x14ac:dyDescent="0.2">
      <c r="A65" t="s">
        <v>186</v>
      </c>
      <c r="B65" t="s">
        <v>237</v>
      </c>
      <c r="C65" t="s">
        <v>2</v>
      </c>
      <c r="D65" t="s">
        <v>202</v>
      </c>
      <c r="E65" t="s">
        <v>209</v>
      </c>
      <c r="F65" t="s">
        <v>183</v>
      </c>
      <c r="G65" t="s">
        <v>1</v>
      </c>
      <c r="H65">
        <v>11300</v>
      </c>
      <c r="I65">
        <v>10.35517406463623</v>
      </c>
      <c r="J65">
        <v>9.14794921875</v>
      </c>
      <c r="K65">
        <v>8.5635843276977539</v>
      </c>
      <c r="L65">
        <v>8.3170328140258789</v>
      </c>
      <c r="M65">
        <v>8.5781087875366211</v>
      </c>
      <c r="N65">
        <v>9.5719995498657227</v>
      </c>
      <c r="O65">
        <v>11.034008026123047</v>
      </c>
      <c r="P65">
        <v>11.930595397949219</v>
      </c>
      <c r="Q65">
        <v>11.927319526672363</v>
      </c>
      <c r="R65">
        <v>12.322896957397461</v>
      </c>
      <c r="S65">
        <v>12.782788276672363</v>
      </c>
      <c r="T65">
        <v>13.515848159790039</v>
      </c>
      <c r="U65">
        <v>14.571510314941406</v>
      </c>
      <c r="V65">
        <v>15.546106338500977</v>
      </c>
      <c r="W65">
        <v>16.694311141967773</v>
      </c>
      <c r="X65">
        <v>18.053356170654297</v>
      </c>
      <c r="Y65">
        <v>19.467185974121094</v>
      </c>
      <c r="Z65">
        <v>20.887104034423828</v>
      </c>
      <c r="AA65">
        <v>21.515720367431641</v>
      </c>
      <c r="AB65">
        <v>20.60228157043457</v>
      </c>
      <c r="AC65">
        <v>20.093753814697266</v>
      </c>
      <c r="AD65">
        <v>19.102745056152344</v>
      </c>
      <c r="AE65">
        <v>16.098588943481445</v>
      </c>
      <c r="AF65">
        <v>12.822787284851074</v>
      </c>
      <c r="AG65">
        <v>-0.15786892175674438</v>
      </c>
      <c r="AH65">
        <v>-0.44672375917434692</v>
      </c>
      <c r="AI65">
        <v>-0.54739850759506226</v>
      </c>
      <c r="AJ65">
        <v>-0.59430229663848877</v>
      </c>
      <c r="AK65">
        <v>-0.67687040567398071</v>
      </c>
      <c r="AL65">
        <v>-1.0265629291534424</v>
      </c>
      <c r="AM65">
        <v>-1.3165148496627808</v>
      </c>
      <c r="AN65">
        <v>-1.8053997755050659</v>
      </c>
      <c r="AO65">
        <v>-2.5284337997436523</v>
      </c>
      <c r="AP65">
        <v>-2.3402104377746582</v>
      </c>
      <c r="AQ65">
        <v>-1.6806938648223877</v>
      </c>
      <c r="AR65">
        <v>-0.74553197622299194</v>
      </c>
      <c r="AS65">
        <v>1.1381773948669434</v>
      </c>
      <c r="AT65">
        <v>1.7538843154907227</v>
      </c>
      <c r="AU65">
        <v>2.058269739151001</v>
      </c>
      <c r="AV65">
        <v>2.2433111667633057</v>
      </c>
      <c r="AW65">
        <v>2.1852819919586182</v>
      </c>
      <c r="AX65">
        <v>2.0157821178436279</v>
      </c>
      <c r="AY65">
        <v>-0.16635780036449432</v>
      </c>
      <c r="AZ65">
        <v>-0.91653400659561157</v>
      </c>
      <c r="BA65">
        <v>-0.46799001097679138</v>
      </c>
      <c r="BB65">
        <v>0.12879791855812073</v>
      </c>
      <c r="BC65">
        <v>0.4017777144908905</v>
      </c>
      <c r="BD65">
        <v>0.14048092067241669</v>
      </c>
      <c r="BE65">
        <v>-7.3750121518969536E-3</v>
      </c>
      <c r="BF65">
        <v>-0.30393967032432556</v>
      </c>
      <c r="BG65">
        <v>-0.40829497575759888</v>
      </c>
      <c r="BH65">
        <v>-0.45733463764190674</v>
      </c>
      <c r="BI65">
        <v>-0.53825771808624268</v>
      </c>
      <c r="BJ65">
        <v>-0.88123458623886108</v>
      </c>
      <c r="BK65">
        <v>-1.1607097387313843</v>
      </c>
      <c r="BL65">
        <v>-1.6427649259567261</v>
      </c>
      <c r="BM65">
        <v>-2.3622345924377441</v>
      </c>
      <c r="BN65">
        <v>-2.1698582172393799</v>
      </c>
      <c r="BO65">
        <v>-1.5073890686035156</v>
      </c>
      <c r="BP65">
        <v>-0.56882226467132568</v>
      </c>
      <c r="BQ65">
        <v>1.3159910440444946</v>
      </c>
      <c r="BR65">
        <v>1.9371887445449829</v>
      </c>
      <c r="BS65">
        <v>2.2487177848815918</v>
      </c>
      <c r="BT65">
        <v>2.4404678344726563</v>
      </c>
      <c r="BU65">
        <v>2.3880846500396729</v>
      </c>
      <c r="BV65">
        <v>2.221552848815918</v>
      </c>
      <c r="BW65">
        <v>4.3488968163728714E-2</v>
      </c>
      <c r="BX65">
        <v>-0.71062517166137695</v>
      </c>
      <c r="BY65">
        <v>-0.27003934979438782</v>
      </c>
      <c r="BZ65">
        <v>0.31933075189590454</v>
      </c>
      <c r="CA65">
        <v>0.5803038477897644</v>
      </c>
      <c r="CB65">
        <v>0.30509376525878906</v>
      </c>
      <c r="CC65">
        <v>9.6856608986854553E-2</v>
      </c>
      <c r="CD65">
        <v>-0.20504781603813171</v>
      </c>
      <c r="CE65">
        <v>-0.31195226311683655</v>
      </c>
      <c r="CF65">
        <v>-0.36247128248214722</v>
      </c>
      <c r="CG65">
        <v>-0.44225496053695679</v>
      </c>
      <c r="CH65">
        <v>-0.78058058023452759</v>
      </c>
      <c r="CI65">
        <v>-1.0527995824813843</v>
      </c>
      <c r="CJ65">
        <v>-1.5301245450973511</v>
      </c>
      <c r="CK65">
        <v>-2.2471256256103516</v>
      </c>
      <c r="CL65">
        <v>-2.051872730255127</v>
      </c>
      <c r="CM65">
        <v>-1.3873586654663086</v>
      </c>
      <c r="CN65">
        <v>-0.44643369317054749</v>
      </c>
      <c r="CO65">
        <v>1.4391442537307739</v>
      </c>
      <c r="CP65">
        <v>2.0641448497772217</v>
      </c>
      <c r="CQ65">
        <v>2.3806214332580566</v>
      </c>
      <c r="CR65">
        <v>2.5770180225372314</v>
      </c>
      <c r="CS65">
        <v>2.5285453796386719</v>
      </c>
      <c r="CT65">
        <v>2.3640689849853516</v>
      </c>
      <c r="CU65">
        <v>0.18882820010185242</v>
      </c>
      <c r="CV65">
        <v>-0.56801331043243408</v>
      </c>
      <c r="CW65">
        <v>-0.13293932378292084</v>
      </c>
      <c r="CX65">
        <v>0.45129320025444031</v>
      </c>
      <c r="CY65">
        <v>0.70395052433013916</v>
      </c>
      <c r="CZ65">
        <v>0.41910412907600403</v>
      </c>
      <c r="DA65">
        <v>0.20108823478221893</v>
      </c>
      <c r="DB65">
        <v>-0.10615597665309906</v>
      </c>
      <c r="DC65">
        <v>-0.21560956537723541</v>
      </c>
      <c r="DD65">
        <v>-0.2676079273223877</v>
      </c>
      <c r="DE65">
        <v>-0.34625223278999329</v>
      </c>
      <c r="DF65">
        <v>-0.67992657423019409</v>
      </c>
      <c r="DG65">
        <v>-0.94488942623138428</v>
      </c>
      <c r="DH65">
        <v>-1.4174841642379761</v>
      </c>
      <c r="DI65">
        <v>-2.132016658782959</v>
      </c>
      <c r="DJ65">
        <v>-1.933887243270874</v>
      </c>
      <c r="DK65">
        <v>-1.2673282623291016</v>
      </c>
      <c r="DL65">
        <v>-0.3240450918674469</v>
      </c>
      <c r="DM65">
        <v>1.5622974634170532</v>
      </c>
      <c r="DN65">
        <v>2.19110107421875</v>
      </c>
      <c r="DO65">
        <v>2.5125250816345215</v>
      </c>
      <c r="DP65">
        <v>2.7135682106018066</v>
      </c>
      <c r="DQ65">
        <v>2.6690061092376709</v>
      </c>
      <c r="DR65">
        <v>2.5065851211547852</v>
      </c>
      <c r="DS65">
        <v>0.33416742086410522</v>
      </c>
      <c r="DT65">
        <v>-0.42540144920349121</v>
      </c>
      <c r="DU65">
        <v>4.160701297223568E-3</v>
      </c>
      <c r="DV65">
        <v>0.58325564861297607</v>
      </c>
      <c r="DW65">
        <v>0.82759720087051392</v>
      </c>
      <c r="DX65">
        <v>0.53311449289321899</v>
      </c>
      <c r="DY65">
        <v>0.35158213973045349</v>
      </c>
      <c r="DZ65">
        <v>3.662814199924469E-2</v>
      </c>
      <c r="EA65">
        <v>-7.6506003737449646E-2</v>
      </c>
      <c r="EB65">
        <v>-0.13064029812812805</v>
      </c>
      <c r="EC65">
        <v>-0.20763953030109406</v>
      </c>
      <c r="ED65">
        <v>-0.53459823131561279</v>
      </c>
      <c r="EE65">
        <v>-0.78908431529998779</v>
      </c>
      <c r="EF65">
        <v>-1.2548493146896362</v>
      </c>
      <c r="EG65">
        <v>-1.9658174514770508</v>
      </c>
      <c r="EH65">
        <v>-1.7635349035263062</v>
      </c>
      <c r="EI65">
        <v>-1.0940234661102295</v>
      </c>
      <c r="EJ65">
        <v>-0.14733542501926422</v>
      </c>
      <c r="EK65">
        <v>1.7401111125946045</v>
      </c>
      <c r="EL65">
        <v>2.3744053840637207</v>
      </c>
      <c r="EM65">
        <v>2.7029731273651123</v>
      </c>
      <c r="EN65">
        <v>2.9107248783111572</v>
      </c>
      <c r="EO65">
        <v>2.8718087673187256</v>
      </c>
      <c r="EP65">
        <v>2.7123558521270752</v>
      </c>
      <c r="EQ65">
        <v>0.54401421546936035</v>
      </c>
      <c r="ER65">
        <v>-0.2194925993680954</v>
      </c>
      <c r="ES65">
        <v>0.20211136341094971</v>
      </c>
      <c r="ET65">
        <v>0.7737884521484375</v>
      </c>
      <c r="EU65">
        <v>1.0061233043670654</v>
      </c>
      <c r="EV65">
        <v>0.69772732257843018</v>
      </c>
      <c r="EW65">
        <v>68.142784118652344</v>
      </c>
      <c r="EX65">
        <v>66.779029846191406</v>
      </c>
      <c r="EY65">
        <v>65.335617065429688</v>
      </c>
      <c r="EZ65">
        <v>64.189949035644531</v>
      </c>
      <c r="FA65">
        <v>63.20831298828125</v>
      </c>
      <c r="FB65">
        <v>62.250541687011719</v>
      </c>
      <c r="FC65">
        <v>62.690547943115234</v>
      </c>
      <c r="FD65">
        <v>65.55999755859375</v>
      </c>
      <c r="FE65">
        <v>69.006355285644531</v>
      </c>
      <c r="FF65">
        <v>72.752586364746094</v>
      </c>
      <c r="FG65">
        <v>76.590560913085938</v>
      </c>
      <c r="FH65">
        <v>80.119514465332031</v>
      </c>
      <c r="FI65">
        <v>83.098960876464844</v>
      </c>
      <c r="FJ65">
        <v>85.836280822753906</v>
      </c>
      <c r="FK65">
        <v>88.085914611816406</v>
      </c>
      <c r="FL65">
        <v>89.227188110351563</v>
      </c>
      <c r="FM65">
        <v>89.553977966308594</v>
      </c>
      <c r="FN65">
        <v>88.788612365722656</v>
      </c>
      <c r="FO65">
        <v>87.070335388183594</v>
      </c>
      <c r="FP65">
        <v>83.873191833496094</v>
      </c>
      <c r="FQ65">
        <v>78.992820739746094</v>
      </c>
      <c r="FR65">
        <v>75.508926391601563</v>
      </c>
      <c r="FS65">
        <v>73.224861145019531</v>
      </c>
      <c r="FT65">
        <v>71.415687561035156</v>
      </c>
      <c r="FU65">
        <v>0.10855995863676071</v>
      </c>
      <c r="FV65">
        <v>0.16412489116191864</v>
      </c>
      <c r="FW65">
        <v>0</v>
      </c>
      <c r="FX65">
        <v>0.11301130801439285</v>
      </c>
      <c r="FY65">
        <v>7</v>
      </c>
      <c r="FZ65">
        <v>10.119999885559082</v>
      </c>
      <c r="GA65">
        <v>3746.7400000000002</v>
      </c>
      <c r="GB65">
        <v>1</v>
      </c>
    </row>
    <row r="66" spans="1:184" x14ac:dyDescent="0.2">
      <c r="A66" t="s">
        <v>186</v>
      </c>
      <c r="B66" t="s">
        <v>237</v>
      </c>
      <c r="C66" t="s">
        <v>2</v>
      </c>
      <c r="D66" t="s">
        <v>202</v>
      </c>
      <c r="E66" t="s">
        <v>209</v>
      </c>
      <c r="F66" t="s">
        <v>184</v>
      </c>
      <c r="G66" t="s">
        <v>1</v>
      </c>
      <c r="H66">
        <v>4248</v>
      </c>
      <c r="I66">
        <v>3.7767467498779297</v>
      </c>
      <c r="J66">
        <v>3.3757388591766357</v>
      </c>
      <c r="K66">
        <v>3.1574511528015137</v>
      </c>
      <c r="L66">
        <v>3.0690782070159912</v>
      </c>
      <c r="M66">
        <v>3.147496223449707</v>
      </c>
      <c r="N66">
        <v>3.6954696178436279</v>
      </c>
      <c r="O66">
        <v>4.2558560371398926</v>
      </c>
      <c r="P66">
        <v>4.7162432670593262</v>
      </c>
      <c r="Q66">
        <v>4.7924833297729492</v>
      </c>
      <c r="R66">
        <v>4.8291068077087402</v>
      </c>
      <c r="S66">
        <v>5.0865507125854492</v>
      </c>
      <c r="T66">
        <v>5.394660472869873</v>
      </c>
      <c r="U66">
        <v>5.8991150856018066</v>
      </c>
      <c r="V66">
        <v>6.3556680679321289</v>
      </c>
      <c r="W66">
        <v>6.9284977912902832</v>
      </c>
      <c r="X66">
        <v>7.6652593612670898</v>
      </c>
      <c r="Y66">
        <v>8.383244514465332</v>
      </c>
      <c r="Z66">
        <v>9.1374263763427734</v>
      </c>
      <c r="AA66">
        <v>9.3200225830078125</v>
      </c>
      <c r="AB66">
        <v>8.7943649291992188</v>
      </c>
      <c r="AC66">
        <v>8.2240915298461914</v>
      </c>
      <c r="AD66">
        <v>7.5298271179199219</v>
      </c>
      <c r="AE66">
        <v>6.0951595306396484</v>
      </c>
      <c r="AF66">
        <v>4.783576488494873</v>
      </c>
      <c r="AG66">
        <v>-0.25196149945259094</v>
      </c>
      <c r="AH66">
        <v>-0.31805866956710815</v>
      </c>
      <c r="AI66">
        <v>-0.41975510120391846</v>
      </c>
      <c r="AJ66">
        <v>-0.44793701171875</v>
      </c>
      <c r="AK66">
        <v>-0.46286198496818542</v>
      </c>
      <c r="AL66">
        <v>-0.28524124622344971</v>
      </c>
      <c r="AM66">
        <v>-0.53294461965560913</v>
      </c>
      <c r="AN66">
        <v>-0.6705092191696167</v>
      </c>
      <c r="AO66">
        <v>-0.89601469039916992</v>
      </c>
      <c r="AP66">
        <v>-1.0830044746398926</v>
      </c>
      <c r="AQ66">
        <v>-0.86189579963684082</v>
      </c>
      <c r="AR66">
        <v>-0.42043396830558777</v>
      </c>
      <c r="AS66">
        <v>0.54038131237030029</v>
      </c>
      <c r="AT66">
        <v>0.82012897729873657</v>
      </c>
      <c r="AU66">
        <v>0.97172492742538452</v>
      </c>
      <c r="AV66">
        <v>1.1037602424621582</v>
      </c>
      <c r="AW66">
        <v>1.0524313449859619</v>
      </c>
      <c r="AX66">
        <v>0.98256701231002808</v>
      </c>
      <c r="AY66">
        <v>4.3111625127494335E-3</v>
      </c>
      <c r="AZ66">
        <v>-0.25395151972770691</v>
      </c>
      <c r="BA66">
        <v>-0.22902102768421173</v>
      </c>
      <c r="BB66">
        <v>-0.13987115025520325</v>
      </c>
      <c r="BC66">
        <v>-0.10098963975906372</v>
      </c>
      <c r="BD66">
        <v>-0.22570139169692993</v>
      </c>
      <c r="BE66">
        <v>-0.14189331233501434</v>
      </c>
      <c r="BF66">
        <v>-0.21185460686683655</v>
      </c>
      <c r="BG66">
        <v>-0.31699350476264954</v>
      </c>
      <c r="BH66">
        <v>-0.3463996946811676</v>
      </c>
      <c r="BI66">
        <v>-0.35919338464736938</v>
      </c>
      <c r="BJ66">
        <v>-0.17538261413574219</v>
      </c>
      <c r="BK66">
        <v>-0.41438490152359009</v>
      </c>
      <c r="BL66">
        <v>-0.54648160934448242</v>
      </c>
      <c r="BM66">
        <v>-0.76834166049957275</v>
      </c>
      <c r="BN66">
        <v>-0.95264995098114014</v>
      </c>
      <c r="BO66">
        <v>-0.72810161113739014</v>
      </c>
      <c r="BP66">
        <v>-0.28399854898452759</v>
      </c>
      <c r="BQ66">
        <v>0.67663043737411499</v>
      </c>
      <c r="BR66">
        <v>0.9605872631072998</v>
      </c>
      <c r="BS66">
        <v>1.1165429353713989</v>
      </c>
      <c r="BT66">
        <v>1.2543398141860962</v>
      </c>
      <c r="BU66">
        <v>1.2075718641281128</v>
      </c>
      <c r="BV66">
        <v>1.1409388780593872</v>
      </c>
      <c r="BW66">
        <v>0.1641446053981781</v>
      </c>
      <c r="BX66">
        <v>-9.7064942121505737E-2</v>
      </c>
      <c r="BY66">
        <v>-7.8651092946529388E-2</v>
      </c>
      <c r="BZ66">
        <v>4.6662744134664536E-3</v>
      </c>
      <c r="CA66">
        <v>3.2726794481277466E-2</v>
      </c>
      <c r="CB66">
        <v>-0.10240092873573303</v>
      </c>
      <c r="CC66">
        <v>-6.5660424530506134E-2</v>
      </c>
      <c r="CD66">
        <v>-0.13829798996448517</v>
      </c>
      <c r="CE66">
        <v>-0.24582113325595856</v>
      </c>
      <c r="CF66">
        <v>-0.27607527375221252</v>
      </c>
      <c r="CG66">
        <v>-0.28739282488822937</v>
      </c>
      <c r="CH66">
        <v>-9.9294856190681458E-2</v>
      </c>
      <c r="CI66">
        <v>-0.33227080106735229</v>
      </c>
      <c r="CJ66">
        <v>-0.4605804979801178</v>
      </c>
      <c r="CK66">
        <v>-0.67991572618484497</v>
      </c>
      <c r="CL66">
        <v>-0.86236679553985596</v>
      </c>
      <c r="CM66">
        <v>-0.63543617725372314</v>
      </c>
      <c r="CN66">
        <v>-0.18950380384922028</v>
      </c>
      <c r="CO66">
        <v>0.77099615335464478</v>
      </c>
      <c r="CP66">
        <v>1.0578682422637939</v>
      </c>
      <c r="CQ66">
        <v>1.2168434858322144</v>
      </c>
      <c r="CR66">
        <v>1.3586307764053345</v>
      </c>
      <c r="CS66">
        <v>1.3150216341018677</v>
      </c>
      <c r="CT66">
        <v>1.2506266832351685</v>
      </c>
      <c r="CU66">
        <v>0.27484476566314697</v>
      </c>
      <c r="CV66">
        <v>1.1594214476644993E-2</v>
      </c>
      <c r="CW66">
        <v>2.5494668632745743E-2</v>
      </c>
      <c r="CX66">
        <v>0.10477245599031448</v>
      </c>
      <c r="CY66">
        <v>0.12533839046955109</v>
      </c>
      <c r="CZ66">
        <v>-1.7003403976559639E-2</v>
      </c>
      <c r="DA66">
        <v>1.0572463274002075E-2</v>
      </c>
      <c r="DB66">
        <v>-6.4741380512714386E-2</v>
      </c>
      <c r="DC66">
        <v>-0.17464876174926758</v>
      </c>
      <c r="DD66">
        <v>-0.20575083792209625</v>
      </c>
      <c r="DE66">
        <v>-0.21559226512908936</v>
      </c>
      <c r="DF66">
        <v>-2.3207101970911026E-2</v>
      </c>
      <c r="DG66">
        <v>-0.2501567006111145</v>
      </c>
      <c r="DH66">
        <v>-0.37467938661575317</v>
      </c>
      <c r="DI66">
        <v>-0.59148979187011719</v>
      </c>
      <c r="DJ66">
        <v>-0.77208364009857178</v>
      </c>
      <c r="DK66">
        <v>-0.54277074337005615</v>
      </c>
      <c r="DL66">
        <v>-9.5009051263332367E-2</v>
      </c>
      <c r="DM66">
        <v>0.86536186933517456</v>
      </c>
      <c r="DN66">
        <v>1.1551492214202881</v>
      </c>
      <c r="DO66">
        <v>1.3171440362930298</v>
      </c>
      <c r="DP66">
        <v>1.4629217386245728</v>
      </c>
      <c r="DQ66">
        <v>1.4224714040756226</v>
      </c>
      <c r="DR66">
        <v>1.3603144884109497</v>
      </c>
      <c r="DS66">
        <v>0.38554492592811584</v>
      </c>
      <c r="DT66">
        <v>0.12025336921215057</v>
      </c>
      <c r="DU66">
        <v>0.12964043021202087</v>
      </c>
      <c r="DV66">
        <v>0.20487864315509796</v>
      </c>
      <c r="DW66">
        <v>0.21794998645782471</v>
      </c>
      <c r="DX66">
        <v>6.8394124507904053E-2</v>
      </c>
      <c r="DY66">
        <v>0.12064064294099808</v>
      </c>
      <c r="DZ66">
        <v>4.146268218755722E-2</v>
      </c>
      <c r="EA66">
        <v>-7.1887180209159851E-2</v>
      </c>
      <c r="EB66">
        <v>-0.10421352833509445</v>
      </c>
      <c r="EC66">
        <v>-0.11192365735769272</v>
      </c>
      <c r="ED66">
        <v>8.6651533842086792E-2</v>
      </c>
      <c r="EE66">
        <v>-0.13159699738025665</v>
      </c>
      <c r="EF66">
        <v>-0.2506517767906189</v>
      </c>
      <c r="EG66">
        <v>-0.46381676197052002</v>
      </c>
      <c r="EH66">
        <v>-0.64172917604446411</v>
      </c>
      <c r="EI66">
        <v>-0.40897655487060547</v>
      </c>
      <c r="EJ66">
        <v>4.1426360607147217E-2</v>
      </c>
      <c r="EK66">
        <v>1.0016109943389893</v>
      </c>
      <c r="EL66">
        <v>1.2956075668334961</v>
      </c>
      <c r="EM66">
        <v>1.461962103843689</v>
      </c>
      <c r="EN66">
        <v>1.6135013103485107</v>
      </c>
      <c r="EO66">
        <v>1.5776119232177734</v>
      </c>
      <c r="EP66">
        <v>1.5186862945556641</v>
      </c>
      <c r="EQ66">
        <v>0.54537838697433472</v>
      </c>
      <c r="ER66">
        <v>0.27713993191719055</v>
      </c>
      <c r="ES66">
        <v>0.28001037240028381</v>
      </c>
      <c r="ET66">
        <v>0.34941607713699341</v>
      </c>
      <c r="EU66">
        <v>0.35166642069816589</v>
      </c>
      <c r="EV66">
        <v>0.19169458746910095</v>
      </c>
      <c r="EW66">
        <v>65.541717529296875</v>
      </c>
      <c r="EX66">
        <v>64.510910034179688</v>
      </c>
      <c r="EY66">
        <v>63.441944122314453</v>
      </c>
      <c r="EZ66">
        <v>62.388111114501953</v>
      </c>
      <c r="FA66">
        <v>61.646991729736328</v>
      </c>
      <c r="FB66">
        <v>60.440090179443359</v>
      </c>
      <c r="FC66">
        <v>60.798973083496094</v>
      </c>
      <c r="FD66">
        <v>66.390098571777344</v>
      </c>
      <c r="FE66">
        <v>73.094573974609375</v>
      </c>
      <c r="FF66">
        <v>77.87237548828125</v>
      </c>
      <c r="FG66">
        <v>81.194503784179688</v>
      </c>
      <c r="FH66">
        <v>83.630035400390625</v>
      </c>
      <c r="FI66">
        <v>85.942787170410156</v>
      </c>
      <c r="FJ66">
        <v>87.906173706054688</v>
      </c>
      <c r="FK66">
        <v>89.735420227050781</v>
      </c>
      <c r="FL66">
        <v>91.157814025878906</v>
      </c>
      <c r="FM66">
        <v>91.745262145996094</v>
      </c>
      <c r="FN66">
        <v>91.536865234375</v>
      </c>
      <c r="FO66">
        <v>90.413032531738281</v>
      </c>
      <c r="FP66">
        <v>85.301162719726563</v>
      </c>
      <c r="FQ66">
        <v>77.477760314941406</v>
      </c>
      <c r="FR66">
        <v>72.703529357910156</v>
      </c>
      <c r="FS66">
        <v>70.265472412109375</v>
      </c>
      <c r="FT66">
        <v>68.650680541992188</v>
      </c>
      <c r="FU66">
        <v>8.3829663693904877E-2</v>
      </c>
      <c r="FV66">
        <v>0.12619404494762421</v>
      </c>
      <c r="FW66">
        <v>0</v>
      </c>
      <c r="FX66">
        <v>8.7039828300476074E-2</v>
      </c>
      <c r="FY66">
        <v>7</v>
      </c>
      <c r="FZ66">
        <v>8.0699996948242188</v>
      </c>
      <c r="GA66">
        <v>1408.45</v>
      </c>
      <c r="GB66">
        <v>1</v>
      </c>
    </row>
    <row r="67" spans="1:184" x14ac:dyDescent="0.2">
      <c r="A67" t="s">
        <v>186</v>
      </c>
      <c r="B67" t="s">
        <v>237</v>
      </c>
      <c r="C67" t="s">
        <v>2</v>
      </c>
      <c r="D67" t="s">
        <v>202</v>
      </c>
      <c r="E67" t="s">
        <v>209</v>
      </c>
      <c r="F67" t="s">
        <v>185</v>
      </c>
      <c r="G67" t="s">
        <v>1</v>
      </c>
      <c r="H67">
        <v>2218</v>
      </c>
      <c r="I67">
        <v>2.2272880077362061</v>
      </c>
      <c r="J67">
        <v>1.9552156925201416</v>
      </c>
      <c r="K67">
        <v>1.837614893913269</v>
      </c>
      <c r="L67">
        <v>1.7850157022476196</v>
      </c>
      <c r="M67">
        <v>1.7689698934555054</v>
      </c>
      <c r="N67">
        <v>1.9479795694351196</v>
      </c>
      <c r="O67">
        <v>2.13724684715271</v>
      </c>
      <c r="P67">
        <v>2.3267431259155273</v>
      </c>
      <c r="Q67">
        <v>2.4238510131835938</v>
      </c>
      <c r="R67">
        <v>2.5262060165405273</v>
      </c>
      <c r="S67">
        <v>2.6621801853179932</v>
      </c>
      <c r="T67">
        <v>2.837465763092041</v>
      </c>
      <c r="U67">
        <v>3.0803968906402588</v>
      </c>
      <c r="V67">
        <v>3.3282067775726318</v>
      </c>
      <c r="W67">
        <v>3.6122534275054932</v>
      </c>
      <c r="X67">
        <v>4.0177593231201172</v>
      </c>
      <c r="Y67">
        <v>4.4301972389221191</v>
      </c>
      <c r="Z67">
        <v>4.7541847229003906</v>
      </c>
      <c r="AA67">
        <v>4.8115530014038086</v>
      </c>
      <c r="AB67">
        <v>4.5725088119506836</v>
      </c>
      <c r="AC67">
        <v>4.3248233795166016</v>
      </c>
      <c r="AD67">
        <v>4.022681713104248</v>
      </c>
      <c r="AE67">
        <v>3.3989315032958984</v>
      </c>
      <c r="AF67">
        <v>2.7669742107391357</v>
      </c>
      <c r="AG67">
        <v>-3.6413948982954025E-2</v>
      </c>
      <c r="AH67">
        <v>-0.13267701864242554</v>
      </c>
      <c r="AI67">
        <v>-0.17904116213321686</v>
      </c>
      <c r="AJ67">
        <v>-0.19988055527210236</v>
      </c>
      <c r="AK67">
        <v>-0.29554781317710876</v>
      </c>
      <c r="AL67">
        <v>-0.30700147151947021</v>
      </c>
      <c r="AM67">
        <v>-0.3899572491645813</v>
      </c>
      <c r="AN67">
        <v>-0.51656073331832886</v>
      </c>
      <c r="AO67">
        <v>-0.57183080911636353</v>
      </c>
      <c r="AP67">
        <v>-0.50112015008926392</v>
      </c>
      <c r="AQ67">
        <v>-0.33185988664627075</v>
      </c>
      <c r="AR67">
        <v>-0.16578023135662079</v>
      </c>
      <c r="AS67">
        <v>0.22851699590682983</v>
      </c>
      <c r="AT67">
        <v>0.28303787112236023</v>
      </c>
      <c r="AU67">
        <v>0.33171314001083374</v>
      </c>
      <c r="AV67">
        <v>0.31083652377128601</v>
      </c>
      <c r="AW67">
        <v>0.32834696769714355</v>
      </c>
      <c r="AX67">
        <v>0.17793837189674377</v>
      </c>
      <c r="AY67">
        <v>-0.37553757429122925</v>
      </c>
      <c r="AZ67">
        <v>-0.49086350202560425</v>
      </c>
      <c r="BA67">
        <v>-0.40262708067893982</v>
      </c>
      <c r="BB67">
        <v>-0.21730533242225647</v>
      </c>
      <c r="BC67">
        <v>-7.9748108983039856E-2</v>
      </c>
      <c r="BD67">
        <v>-4.0751058608293533E-2</v>
      </c>
      <c r="BE67">
        <v>6.3500642776489258E-2</v>
      </c>
      <c r="BF67">
        <v>-3.8056213408708572E-2</v>
      </c>
      <c r="BG67">
        <v>-8.5583820939064026E-2</v>
      </c>
      <c r="BH67">
        <v>-0.10823055356740952</v>
      </c>
      <c r="BI67">
        <v>-0.20419344305992126</v>
      </c>
      <c r="BJ67">
        <v>-0.21310560405254364</v>
      </c>
      <c r="BK67">
        <v>-0.2905718982219696</v>
      </c>
      <c r="BL67">
        <v>-0.41042700409889221</v>
      </c>
      <c r="BM67">
        <v>-0.46082967519760132</v>
      </c>
      <c r="BN67">
        <v>-0.38709709048271179</v>
      </c>
      <c r="BO67">
        <v>-0.21521982550621033</v>
      </c>
      <c r="BP67">
        <v>-4.7401078045368195E-2</v>
      </c>
      <c r="BQ67">
        <v>0.34775635600090027</v>
      </c>
      <c r="BR67">
        <v>0.40639775991439819</v>
      </c>
      <c r="BS67">
        <v>0.45959323644638062</v>
      </c>
      <c r="BT67">
        <v>0.44422173500061035</v>
      </c>
      <c r="BU67">
        <v>0.46589991450309753</v>
      </c>
      <c r="BV67">
        <v>0.31852367520332336</v>
      </c>
      <c r="BW67">
        <v>-0.23374083638191223</v>
      </c>
      <c r="BX67">
        <v>-0.35196131467819214</v>
      </c>
      <c r="BY67">
        <v>-0.26932579278945923</v>
      </c>
      <c r="BZ67">
        <v>-8.9090384542942047E-2</v>
      </c>
      <c r="CA67">
        <v>4.0740884840488434E-2</v>
      </c>
      <c r="CB67">
        <v>7.0922151207923889E-2</v>
      </c>
      <c r="CC67">
        <v>0.13270118832588196</v>
      </c>
      <c r="CD67">
        <v>2.7477869763970375E-2</v>
      </c>
      <c r="CE67">
        <v>-2.0855555310845375E-2</v>
      </c>
      <c r="CF67">
        <v>-4.4754043221473694E-2</v>
      </c>
      <c r="CG67">
        <v>-0.14092166721820831</v>
      </c>
      <c r="CH67">
        <v>-0.14807359874248505</v>
      </c>
      <c r="CI67">
        <v>-0.22173792123794556</v>
      </c>
      <c r="CJ67">
        <v>-0.33691912889480591</v>
      </c>
      <c r="CK67">
        <v>-0.3839506208896637</v>
      </c>
      <c r="CL67">
        <v>-0.30812504887580872</v>
      </c>
      <c r="CM67">
        <v>-0.13443528115749359</v>
      </c>
      <c r="CN67">
        <v>3.4587956964969635E-2</v>
      </c>
      <c r="CO67">
        <v>0.43034115433692932</v>
      </c>
      <c r="CP67">
        <v>0.49183645844459534</v>
      </c>
      <c r="CQ67">
        <v>0.54816257953643799</v>
      </c>
      <c r="CR67">
        <v>0.53660392761230469</v>
      </c>
      <c r="CS67">
        <v>0.56116867065429688</v>
      </c>
      <c r="CT67">
        <v>0.41589263081550598</v>
      </c>
      <c r="CU67">
        <v>-0.13553285598754883</v>
      </c>
      <c r="CV67">
        <v>-0.25575810670852661</v>
      </c>
      <c r="CW67">
        <v>-0.1770017147064209</v>
      </c>
      <c r="CX67">
        <v>-2.8910883702337742E-4</v>
      </c>
      <c r="CY67">
        <v>0.12419119477272034</v>
      </c>
      <c r="CZ67">
        <v>0.14826667308807373</v>
      </c>
      <c r="DA67">
        <v>0.20190173387527466</v>
      </c>
      <c r="DB67">
        <v>9.3011952936649323E-2</v>
      </c>
      <c r="DC67">
        <v>4.3872710317373276E-2</v>
      </c>
      <c r="DD67">
        <v>1.8722470849752426E-2</v>
      </c>
      <c r="DE67">
        <v>-7.7649898827075958E-2</v>
      </c>
      <c r="DF67">
        <v>-8.304160088300705E-2</v>
      </c>
      <c r="DG67">
        <v>-0.15290392935276031</v>
      </c>
      <c r="DH67">
        <v>-0.2634112536907196</v>
      </c>
      <c r="DI67">
        <v>-0.30707156658172607</v>
      </c>
      <c r="DJ67">
        <v>-0.22915300726890564</v>
      </c>
      <c r="DK67">
        <v>-5.3650729358196259E-2</v>
      </c>
      <c r="DL67">
        <v>0.11657699197530746</v>
      </c>
      <c r="DM67">
        <v>0.51292598247528076</v>
      </c>
      <c r="DN67">
        <v>0.57727515697479248</v>
      </c>
      <c r="DO67">
        <v>0.63673192262649536</v>
      </c>
      <c r="DP67">
        <v>0.62898612022399902</v>
      </c>
      <c r="DQ67">
        <v>0.65643739700317383</v>
      </c>
      <c r="DR67">
        <v>0.51326155662536621</v>
      </c>
      <c r="DS67">
        <v>-3.7324871867895126E-2</v>
      </c>
      <c r="DT67">
        <v>-0.15955488383769989</v>
      </c>
      <c r="DU67">
        <v>-8.4677651524543762E-2</v>
      </c>
      <c r="DV67">
        <v>8.851216733455658E-2</v>
      </c>
      <c r="DW67">
        <v>0.20764151215553284</v>
      </c>
      <c r="DX67">
        <v>0.22561119496822357</v>
      </c>
      <c r="DY67">
        <v>0.30181631445884705</v>
      </c>
      <c r="DZ67">
        <v>0.18763276934623718</v>
      </c>
      <c r="EA67">
        <v>0.13733005523681641</v>
      </c>
      <c r="EB67">
        <v>0.11037247627973557</v>
      </c>
      <c r="EC67">
        <v>1.3704490847885609E-2</v>
      </c>
      <c r="ED67">
        <v>1.0854280553758144E-2</v>
      </c>
      <c r="EE67">
        <v>-5.3518589586019516E-2</v>
      </c>
      <c r="EF67">
        <v>-0.15727752447128296</v>
      </c>
      <c r="EG67">
        <v>-0.19607043266296387</v>
      </c>
      <c r="EH67">
        <v>-0.11512993276119232</v>
      </c>
      <c r="EI67">
        <v>6.2989331781864166E-2</v>
      </c>
      <c r="EJ67">
        <v>0.23495614528656006</v>
      </c>
      <c r="EK67">
        <v>0.63216531276702881</v>
      </c>
      <c r="EL67">
        <v>0.70063507556915283</v>
      </c>
      <c r="EM67">
        <v>0.76461201906204224</v>
      </c>
      <c r="EN67">
        <v>0.76237136125564575</v>
      </c>
      <c r="EO67">
        <v>0.7939903736114502</v>
      </c>
      <c r="EP67">
        <v>0.6538468599319458</v>
      </c>
      <c r="EQ67">
        <v>0.10447186231613159</v>
      </c>
      <c r="ER67">
        <v>-2.0652718842029572E-2</v>
      </c>
      <c r="ES67">
        <v>4.8623640090227127E-2</v>
      </c>
      <c r="ET67">
        <v>0.21672710776329041</v>
      </c>
      <c r="EU67">
        <v>0.32813051342964172</v>
      </c>
      <c r="EV67">
        <v>0.33728441596031189</v>
      </c>
      <c r="EW67">
        <v>69.771492004394531</v>
      </c>
      <c r="EX67">
        <v>68.272567749023438</v>
      </c>
      <c r="EY67">
        <v>67.098678588867188</v>
      </c>
      <c r="EZ67">
        <v>66.159996032714844</v>
      </c>
      <c r="FA67">
        <v>65.370086669921875</v>
      </c>
      <c r="FB67">
        <v>64.465156555175781</v>
      </c>
      <c r="FC67">
        <v>64.944145202636719</v>
      </c>
      <c r="FD67">
        <v>68.431373596191406</v>
      </c>
      <c r="FE67">
        <v>72.385345458984375</v>
      </c>
      <c r="FF67">
        <v>76.100532531738281</v>
      </c>
      <c r="FG67">
        <v>79.695953369140625</v>
      </c>
      <c r="FH67">
        <v>82.881690979003906</v>
      </c>
      <c r="FI67">
        <v>85.756736755371094</v>
      </c>
      <c r="FJ67">
        <v>88.423545837402344</v>
      </c>
      <c r="FK67">
        <v>90.829399108886719</v>
      </c>
      <c r="FL67">
        <v>92.149520874023438</v>
      </c>
      <c r="FM67">
        <v>92.773895263671875</v>
      </c>
      <c r="FN67">
        <v>92.206771850585938</v>
      </c>
      <c r="FO67">
        <v>90.113876342773438</v>
      </c>
      <c r="FP67">
        <v>87.005729675292969</v>
      </c>
      <c r="FQ67">
        <v>82.376441955566406</v>
      </c>
      <c r="FR67">
        <v>78.311927795410156</v>
      </c>
      <c r="FS67">
        <v>75.583061218261719</v>
      </c>
      <c r="FT67">
        <v>73.512992858886719</v>
      </c>
      <c r="FU67">
        <v>7.3832161724567413E-2</v>
      </c>
      <c r="FV67">
        <v>0.11150467395782471</v>
      </c>
      <c r="FW67">
        <v>0</v>
      </c>
      <c r="FX67">
        <v>7.6611898839473724E-2</v>
      </c>
      <c r="FY67">
        <v>7</v>
      </c>
      <c r="FZ67">
        <v>7.630000114440918</v>
      </c>
      <c r="GA67">
        <v>765.48</v>
      </c>
      <c r="GB67">
        <v>1</v>
      </c>
    </row>
    <row r="68" spans="1:184" x14ac:dyDescent="0.2">
      <c r="A68" t="s">
        <v>186</v>
      </c>
      <c r="B68" t="s">
        <v>237</v>
      </c>
      <c r="C68" t="s">
        <v>2</v>
      </c>
      <c r="D68" t="s">
        <v>202</v>
      </c>
      <c r="E68" t="s">
        <v>210</v>
      </c>
      <c r="F68" t="s">
        <v>1</v>
      </c>
      <c r="G68" t="s">
        <v>198</v>
      </c>
      <c r="H68">
        <v>43287</v>
      </c>
      <c r="I68">
        <v>40.454666137695313</v>
      </c>
      <c r="J68">
        <v>35.687488555908203</v>
      </c>
      <c r="K68">
        <v>33.154762268066406</v>
      </c>
      <c r="L68">
        <v>31.918308258056641</v>
      </c>
      <c r="M68">
        <v>31.964914321899414</v>
      </c>
      <c r="N68">
        <v>34.225349426269531</v>
      </c>
      <c r="O68">
        <v>37.782337188720703</v>
      </c>
      <c r="P68">
        <v>40.949863433837891</v>
      </c>
      <c r="Q68">
        <v>42.926399230957031</v>
      </c>
      <c r="R68">
        <v>44.458515167236328</v>
      </c>
      <c r="S68">
        <v>47.367404937744141</v>
      </c>
      <c r="T68">
        <v>50.535160064697266</v>
      </c>
      <c r="U68">
        <v>54.362648010253906</v>
      </c>
      <c r="V68">
        <v>57.983306884765625</v>
      </c>
      <c r="W68">
        <v>61.965400695800781</v>
      </c>
      <c r="X68">
        <v>66.3709716796875</v>
      </c>
      <c r="Y68">
        <v>71.251014709472656</v>
      </c>
      <c r="Z68">
        <v>75.62738037109375</v>
      </c>
      <c r="AA68">
        <v>76.607070922851563</v>
      </c>
      <c r="AB68">
        <v>73.583702087402344</v>
      </c>
      <c r="AC68">
        <v>71.722915649414063</v>
      </c>
      <c r="AD68">
        <v>68.648002624511719</v>
      </c>
      <c r="AE68">
        <v>58.596515655517578</v>
      </c>
      <c r="AF68">
        <v>47.597183227539063</v>
      </c>
      <c r="AG68">
        <v>0.60511445999145508</v>
      </c>
      <c r="AH68">
        <v>-0.32406613230705261</v>
      </c>
      <c r="AI68">
        <v>-0.88249307870864868</v>
      </c>
      <c r="AJ68">
        <v>-1.2461248636245728</v>
      </c>
      <c r="AK68">
        <v>-1.7954912185668945</v>
      </c>
      <c r="AL68">
        <v>-2.6661572456359863</v>
      </c>
      <c r="AM68">
        <v>-4.441932201385498</v>
      </c>
      <c r="AN68">
        <v>-6.3577742576599121</v>
      </c>
      <c r="AO68">
        <v>-8.1503257751464844</v>
      </c>
      <c r="AP68">
        <v>-8.5485734939575195</v>
      </c>
      <c r="AQ68">
        <v>-5.778740406036377</v>
      </c>
      <c r="AR68">
        <v>-1.6262959241867065</v>
      </c>
      <c r="AS68">
        <v>5.0311918258666992</v>
      </c>
      <c r="AT68">
        <v>6.8231887817382813</v>
      </c>
      <c r="AU68">
        <v>7.3666152954101563</v>
      </c>
      <c r="AV68">
        <v>7.4176788330078125</v>
      </c>
      <c r="AW68">
        <v>7.5292415618896484</v>
      </c>
      <c r="AX68">
        <v>6.6602892875671387</v>
      </c>
      <c r="AY68">
        <v>-0.21317964792251587</v>
      </c>
      <c r="AZ68">
        <v>-2.1560330390930176</v>
      </c>
      <c r="BA68">
        <v>-0.99862867593765259</v>
      </c>
      <c r="BB68">
        <v>0.40085062384605408</v>
      </c>
      <c r="BC68">
        <v>0.83178812265396118</v>
      </c>
      <c r="BD68">
        <v>0.91453045606613159</v>
      </c>
      <c r="BE68">
        <v>0.90115028619766235</v>
      </c>
      <c r="BF68">
        <v>-4.1109636425971985E-2</v>
      </c>
      <c r="BG68">
        <v>-0.60828131437301636</v>
      </c>
      <c r="BH68">
        <v>-0.9759751558303833</v>
      </c>
      <c r="BI68">
        <v>-1.5248162746429443</v>
      </c>
      <c r="BJ68">
        <v>-2.3873555660247803</v>
      </c>
      <c r="BK68">
        <v>-4.1482377052307129</v>
      </c>
      <c r="BL68">
        <v>-6.0492324829101563</v>
      </c>
      <c r="BM68">
        <v>-7.8274292945861816</v>
      </c>
      <c r="BN68">
        <v>-8.2153730392456055</v>
      </c>
      <c r="BO68">
        <v>-5.4368205070495605</v>
      </c>
      <c r="BP68">
        <v>-1.2786818742752075</v>
      </c>
      <c r="BQ68">
        <v>5.3812680244445801</v>
      </c>
      <c r="BR68">
        <v>7.184814453125</v>
      </c>
      <c r="BS68">
        <v>7.7403020858764648</v>
      </c>
      <c r="BT68">
        <v>7.802513599395752</v>
      </c>
      <c r="BU68">
        <v>7.9230279922485352</v>
      </c>
      <c r="BV68">
        <v>7.0587968826293945</v>
      </c>
      <c r="BW68">
        <v>0.18869221210479736</v>
      </c>
      <c r="BX68">
        <v>-1.763653039932251</v>
      </c>
      <c r="BY68">
        <v>-0.62193477153778076</v>
      </c>
      <c r="BZ68">
        <v>0.76444095373153687</v>
      </c>
      <c r="CA68">
        <v>1.1731486320495605</v>
      </c>
      <c r="CB68">
        <v>1.229946494102478</v>
      </c>
      <c r="CC68">
        <v>1.1061837673187256</v>
      </c>
      <c r="CD68">
        <v>0.15486517548561096</v>
      </c>
      <c r="CE68">
        <v>-0.41836312413215637</v>
      </c>
      <c r="CF68">
        <v>-0.78887027502059937</v>
      </c>
      <c r="CG68">
        <v>-1.3373477458953857</v>
      </c>
      <c r="CH68">
        <v>-2.1942582130432129</v>
      </c>
      <c r="CI68">
        <v>-3.9448261260986328</v>
      </c>
      <c r="CJ68">
        <v>-5.8355369567871094</v>
      </c>
      <c r="CK68">
        <v>-7.603792667388916</v>
      </c>
      <c r="CL68">
        <v>-7.9845991134643555</v>
      </c>
      <c r="CM68">
        <v>-5.2000079154968262</v>
      </c>
      <c r="CN68">
        <v>-1.0379253625869751</v>
      </c>
      <c r="CO68">
        <v>5.6237301826477051</v>
      </c>
      <c r="CP68">
        <v>7.4352750778198242</v>
      </c>
      <c r="CQ68">
        <v>7.9991168975830078</v>
      </c>
      <c r="CR68">
        <v>8.0690488815307617</v>
      </c>
      <c r="CS68">
        <v>8.1957635879516602</v>
      </c>
      <c r="CT68">
        <v>7.3348021507263184</v>
      </c>
      <c r="CU68">
        <v>0.46702742576599121</v>
      </c>
      <c r="CV68">
        <v>-1.4918918609619141</v>
      </c>
      <c r="CW68">
        <v>-0.36103776097297668</v>
      </c>
      <c r="CX68">
        <v>1.0162625312805176</v>
      </c>
      <c r="CY68">
        <v>1.4095739126205444</v>
      </c>
      <c r="CZ68">
        <v>1.4484026432037354</v>
      </c>
      <c r="DA68">
        <v>1.3112173080444336</v>
      </c>
      <c r="DB68">
        <v>0.3508400022983551</v>
      </c>
      <c r="DC68">
        <v>-0.228444904088974</v>
      </c>
      <c r="DD68">
        <v>-0.60176539421081543</v>
      </c>
      <c r="DE68">
        <v>-1.1498792171478271</v>
      </c>
      <c r="DF68">
        <v>-2.0011608600616455</v>
      </c>
      <c r="DG68">
        <v>-3.7414143085479736</v>
      </c>
      <c r="DH68">
        <v>-5.6218414306640625</v>
      </c>
      <c r="DI68">
        <v>-7.3801560401916504</v>
      </c>
      <c r="DJ68">
        <v>-7.7538251876831055</v>
      </c>
      <c r="DK68">
        <v>-4.9631953239440918</v>
      </c>
      <c r="DL68">
        <v>-0.79716891050338745</v>
      </c>
      <c r="DM68">
        <v>5.8661923408508301</v>
      </c>
      <c r="DN68">
        <v>7.6857357025146484</v>
      </c>
      <c r="DO68">
        <v>8.2579317092895508</v>
      </c>
      <c r="DP68">
        <v>8.3355846405029297</v>
      </c>
      <c r="DQ68">
        <v>8.4684991836547852</v>
      </c>
      <c r="DR68">
        <v>7.6108074188232422</v>
      </c>
      <c r="DS68">
        <v>0.74536263942718506</v>
      </c>
      <c r="DT68">
        <v>-1.2201306819915771</v>
      </c>
      <c r="DU68">
        <v>-0.10014073550701141</v>
      </c>
      <c r="DV68">
        <v>1.2680840492248535</v>
      </c>
      <c r="DW68">
        <v>1.6459991931915283</v>
      </c>
      <c r="DX68">
        <v>1.6668587923049927</v>
      </c>
      <c r="DY68">
        <v>1.6072530746459961</v>
      </c>
      <c r="DZ68">
        <v>0.63379651308059692</v>
      </c>
      <c r="EA68">
        <v>4.5766834169626236E-2</v>
      </c>
      <c r="EB68">
        <v>-0.33161565661430359</v>
      </c>
      <c r="EC68">
        <v>-0.87920433282852173</v>
      </c>
      <c r="ED68">
        <v>-1.7223590612411499</v>
      </c>
      <c r="EE68">
        <v>-3.4477202892303467</v>
      </c>
      <c r="EF68">
        <v>-5.3132996559143066</v>
      </c>
      <c r="EG68">
        <v>-7.0572600364685059</v>
      </c>
      <c r="EH68">
        <v>-7.4206247329711914</v>
      </c>
      <c r="EI68">
        <v>-4.6212754249572754</v>
      </c>
      <c r="EJ68">
        <v>-0.44955483078956604</v>
      </c>
      <c r="EK68">
        <v>6.2162685394287109</v>
      </c>
      <c r="EL68">
        <v>8.0473613739013672</v>
      </c>
      <c r="EM68">
        <v>8.6316184997558594</v>
      </c>
      <c r="EN68">
        <v>8.7204189300537109</v>
      </c>
      <c r="EO68">
        <v>8.8622856140136719</v>
      </c>
      <c r="EP68">
        <v>8.0093145370483398</v>
      </c>
      <c r="EQ68">
        <v>1.1472344398498535</v>
      </c>
      <c r="ER68">
        <v>-0.82775074243545532</v>
      </c>
      <c r="ES68">
        <v>0.27655312418937683</v>
      </c>
      <c r="ET68">
        <v>1.6316744089126587</v>
      </c>
      <c r="EU68">
        <v>1.9873596429824829</v>
      </c>
      <c r="EV68">
        <v>1.9822748899459839</v>
      </c>
      <c r="EW68">
        <v>69.003532409667969</v>
      </c>
      <c r="EX68">
        <v>67.841255187988281</v>
      </c>
      <c r="EY68">
        <v>66.687103271484375</v>
      </c>
      <c r="EZ68">
        <v>65.746444702148438</v>
      </c>
      <c r="FA68">
        <v>64.982200622558594</v>
      </c>
      <c r="FB68">
        <v>64.400421142578125</v>
      </c>
      <c r="FC68">
        <v>64.400802612304688</v>
      </c>
      <c r="FD68">
        <v>66.414993286132813</v>
      </c>
      <c r="FE68">
        <v>69.362472534179688</v>
      </c>
      <c r="FF68">
        <v>72.633628845214844</v>
      </c>
      <c r="FG68">
        <v>75.987136840820313</v>
      </c>
      <c r="FH68">
        <v>79.294548034667969</v>
      </c>
      <c r="FI68">
        <v>81.996551513671875</v>
      </c>
      <c r="FJ68">
        <v>84.465682983398438</v>
      </c>
      <c r="FK68">
        <v>86.047355651855469</v>
      </c>
      <c r="FL68">
        <v>86.945816040039063</v>
      </c>
      <c r="FM68">
        <v>87.022270202636719</v>
      </c>
      <c r="FN68">
        <v>85.97845458984375</v>
      </c>
      <c r="FO68">
        <v>84.133399963378906</v>
      </c>
      <c r="FP68">
        <v>80.883232116699219</v>
      </c>
      <c r="FQ68">
        <v>76.640548706054688</v>
      </c>
      <c r="FR68">
        <v>73.372032165527344</v>
      </c>
      <c r="FS68">
        <v>71.036750793457031</v>
      </c>
      <c r="FT68">
        <v>69.4698486328125</v>
      </c>
      <c r="FU68">
        <v>0.21112218499183655</v>
      </c>
      <c r="FV68">
        <v>0.32098448276519775</v>
      </c>
      <c r="FW68">
        <v>0</v>
      </c>
      <c r="FX68">
        <v>0.21873247623443604</v>
      </c>
      <c r="FY68">
        <v>7</v>
      </c>
      <c r="FZ68">
        <v>16.709999084472656</v>
      </c>
      <c r="GA68">
        <v>13687.66</v>
      </c>
      <c r="GB68">
        <v>1</v>
      </c>
    </row>
    <row r="69" spans="1:184" x14ac:dyDescent="0.2">
      <c r="A69" t="s">
        <v>186</v>
      </c>
      <c r="B69" t="s">
        <v>237</v>
      </c>
      <c r="C69" t="s">
        <v>2</v>
      </c>
      <c r="D69" t="s">
        <v>202</v>
      </c>
      <c r="E69" t="s">
        <v>210</v>
      </c>
      <c r="F69" t="s">
        <v>1</v>
      </c>
      <c r="G69" t="s">
        <v>200</v>
      </c>
      <c r="H69">
        <v>5068</v>
      </c>
      <c r="I69">
        <v>4.9533572196960449</v>
      </c>
      <c r="J69">
        <v>4.3128490447998047</v>
      </c>
      <c r="K69">
        <v>3.9239356517791748</v>
      </c>
      <c r="L69">
        <v>3.7318449020385742</v>
      </c>
      <c r="M69">
        <v>3.6939601898193359</v>
      </c>
      <c r="N69">
        <v>3.8554375171661377</v>
      </c>
      <c r="O69">
        <v>4.1555328369140625</v>
      </c>
      <c r="P69">
        <v>4.519223690032959</v>
      </c>
      <c r="Q69">
        <v>4.7819771766662598</v>
      </c>
      <c r="R69">
        <v>5.0712389945983887</v>
      </c>
      <c r="S69">
        <v>5.4856719970703125</v>
      </c>
      <c r="T69">
        <v>6.0344572067260742</v>
      </c>
      <c r="U69">
        <v>6.5760760307312012</v>
      </c>
      <c r="V69">
        <v>7.09716796875</v>
      </c>
      <c r="W69">
        <v>7.6727771759033203</v>
      </c>
      <c r="X69">
        <v>8.1820125579833984</v>
      </c>
      <c r="Y69">
        <v>8.6692819595336914</v>
      </c>
      <c r="Z69">
        <v>9.1009597778320313</v>
      </c>
      <c r="AA69">
        <v>9.1385087966918945</v>
      </c>
      <c r="AB69">
        <v>8.6799564361572266</v>
      </c>
      <c r="AC69">
        <v>8.3697385787963867</v>
      </c>
      <c r="AD69">
        <v>8.0912790298461914</v>
      </c>
      <c r="AE69">
        <v>7.077242374420166</v>
      </c>
      <c r="AF69">
        <v>5.8913416862487793</v>
      </c>
      <c r="AG69">
        <v>-0.16635030508041382</v>
      </c>
      <c r="AH69">
        <v>-0.3137383759021759</v>
      </c>
      <c r="AI69">
        <v>-0.4300321638584137</v>
      </c>
      <c r="AJ69">
        <v>-0.44576928019523621</v>
      </c>
      <c r="AK69">
        <v>-0.47103855013847351</v>
      </c>
      <c r="AL69">
        <v>-0.44555103778839111</v>
      </c>
      <c r="AM69">
        <v>-0.60129809379577637</v>
      </c>
      <c r="AN69">
        <v>-0.77952206134796143</v>
      </c>
      <c r="AO69">
        <v>-0.99930024147033691</v>
      </c>
      <c r="AP69">
        <v>-1.1124029159545898</v>
      </c>
      <c r="AQ69">
        <v>-0.80962187051773071</v>
      </c>
      <c r="AR69">
        <v>-0.45348691940307617</v>
      </c>
      <c r="AS69">
        <v>0.15494893491268158</v>
      </c>
      <c r="AT69">
        <v>0.43936818838119507</v>
      </c>
      <c r="AU69">
        <v>0.5112452507019043</v>
      </c>
      <c r="AV69">
        <v>0.551383376121521</v>
      </c>
      <c r="AW69">
        <v>0.51050812005996704</v>
      </c>
      <c r="AX69">
        <v>0.43241900205612183</v>
      </c>
      <c r="AY69">
        <v>-0.21022769808769226</v>
      </c>
      <c r="AZ69">
        <v>-0.51093220710754395</v>
      </c>
      <c r="BA69">
        <v>-0.27318426966667175</v>
      </c>
      <c r="BB69">
        <v>2.164052426815033E-2</v>
      </c>
      <c r="BC69">
        <v>0.17559289932250977</v>
      </c>
      <c r="BD69">
        <v>4.3745856732130051E-2</v>
      </c>
      <c r="BE69">
        <v>2.7077001868747175E-4</v>
      </c>
      <c r="BF69">
        <v>-0.15677185356616974</v>
      </c>
      <c r="BG69">
        <v>-0.27761399745941162</v>
      </c>
      <c r="BH69">
        <v>-0.29653096199035645</v>
      </c>
      <c r="BI69">
        <v>-0.3222711980342865</v>
      </c>
      <c r="BJ69">
        <v>-0.29535463452339172</v>
      </c>
      <c r="BK69">
        <v>-0.44469115138053894</v>
      </c>
      <c r="BL69">
        <v>-0.61480361223220825</v>
      </c>
      <c r="BM69">
        <v>-0.82843130826950073</v>
      </c>
      <c r="BN69">
        <v>-0.93544423580169678</v>
      </c>
      <c r="BO69">
        <v>-0.62649458646774292</v>
      </c>
      <c r="BP69">
        <v>-0.2657521665096283</v>
      </c>
      <c r="BQ69">
        <v>0.34537577629089355</v>
      </c>
      <c r="BR69">
        <v>0.63618665933609009</v>
      </c>
      <c r="BS69">
        <v>0.71434366703033447</v>
      </c>
      <c r="BT69">
        <v>0.75947505235671997</v>
      </c>
      <c r="BU69">
        <v>0.72249346971511841</v>
      </c>
      <c r="BV69">
        <v>0.64689826965332031</v>
      </c>
      <c r="BW69">
        <v>5.046031903475523E-3</v>
      </c>
      <c r="BX69">
        <v>-0.29946836829185486</v>
      </c>
      <c r="BY69">
        <v>-6.8082429468631744E-2</v>
      </c>
      <c r="BZ69">
        <v>0.2212836891412735</v>
      </c>
      <c r="CA69">
        <v>0.36578077077865601</v>
      </c>
      <c r="CB69">
        <v>0.22185198962688446</v>
      </c>
      <c r="CC69">
        <v>0.11567202210426331</v>
      </c>
      <c r="CD69">
        <v>-4.8057317733764648E-2</v>
      </c>
      <c r="CE69">
        <v>-0.1720496267080307</v>
      </c>
      <c r="CF69">
        <v>-0.19316896796226501</v>
      </c>
      <c r="CG69">
        <v>-0.21923539042472839</v>
      </c>
      <c r="CH69">
        <v>-0.19132906198501587</v>
      </c>
      <c r="CI69">
        <v>-0.33622565865516663</v>
      </c>
      <c r="CJ69">
        <v>-0.50072014331817627</v>
      </c>
      <c r="CK69">
        <v>-0.71008801460266113</v>
      </c>
      <c r="CL69">
        <v>-0.81288325786590576</v>
      </c>
      <c r="CM69">
        <v>-0.49966117739677429</v>
      </c>
      <c r="CN69">
        <v>-0.13572762906551361</v>
      </c>
      <c r="CO69">
        <v>0.47726482152938843</v>
      </c>
      <c r="CP69">
        <v>0.77250254154205322</v>
      </c>
      <c r="CQ69">
        <v>0.85500901937484741</v>
      </c>
      <c r="CR69">
        <v>0.90359872579574585</v>
      </c>
      <c r="CS69">
        <v>0.86931389570236206</v>
      </c>
      <c r="CT69">
        <v>0.79544591903686523</v>
      </c>
      <c r="CU69">
        <v>0.15414395928382874</v>
      </c>
      <c r="CV69">
        <v>-0.15300916135311127</v>
      </c>
      <c r="CW69">
        <v>7.3970489203929901E-2</v>
      </c>
      <c r="CX69">
        <v>0.3595559298992157</v>
      </c>
      <c r="CY69">
        <v>0.49750432372093201</v>
      </c>
      <c r="CZ69">
        <v>0.34520775079727173</v>
      </c>
      <c r="DA69">
        <v>0.23107327520847321</v>
      </c>
      <c r="DB69">
        <v>6.0657218098640442E-2</v>
      </c>
      <c r="DC69">
        <v>-6.648525595664978E-2</v>
      </c>
      <c r="DD69">
        <v>-8.9806973934173584E-2</v>
      </c>
      <c r="DE69">
        <v>-0.11619958281517029</v>
      </c>
      <c r="DF69">
        <v>-8.7303481996059418E-2</v>
      </c>
      <c r="DG69">
        <v>-0.22776016592979431</v>
      </c>
      <c r="DH69">
        <v>-0.3866366446018219</v>
      </c>
      <c r="DI69">
        <v>-0.59174472093582153</v>
      </c>
      <c r="DJ69">
        <v>-0.69032227993011475</v>
      </c>
      <c r="DK69">
        <v>-0.37282776832580566</v>
      </c>
      <c r="DL69">
        <v>-5.7030990719795227E-3</v>
      </c>
      <c r="DM69">
        <v>0.6091538667678833</v>
      </c>
      <c r="DN69">
        <v>0.90881842374801636</v>
      </c>
      <c r="DO69">
        <v>0.99567437171936035</v>
      </c>
      <c r="DP69">
        <v>1.047722339630127</v>
      </c>
      <c r="DQ69">
        <v>1.0161342620849609</v>
      </c>
      <c r="DR69">
        <v>0.94399356842041016</v>
      </c>
      <c r="DS69">
        <v>0.30324187874794006</v>
      </c>
      <c r="DT69">
        <v>-6.5499409101903439E-3</v>
      </c>
      <c r="DU69">
        <v>0.21602340042591095</v>
      </c>
      <c r="DV69">
        <v>0.49782818555831909</v>
      </c>
      <c r="DW69">
        <v>0.62922787666320801</v>
      </c>
      <c r="DX69">
        <v>0.46856352686882019</v>
      </c>
      <c r="DY69">
        <v>0.39769434928894043</v>
      </c>
      <c r="DZ69">
        <v>0.21762374043464661</v>
      </c>
      <c r="EA69">
        <v>8.5932925343513489E-2</v>
      </c>
      <c r="EB69">
        <v>5.943133682012558E-2</v>
      </c>
      <c r="EC69">
        <v>3.2567765563726425E-2</v>
      </c>
      <c r="ED69">
        <v>6.2892928719520569E-2</v>
      </c>
      <c r="EE69">
        <v>-7.1153208613395691E-2</v>
      </c>
      <c r="EF69">
        <v>-0.22191821038722992</v>
      </c>
      <c r="EG69">
        <v>-0.42087575793266296</v>
      </c>
      <c r="EH69">
        <v>-0.51336359977722168</v>
      </c>
      <c r="EI69">
        <v>-0.18970048427581787</v>
      </c>
      <c r="EJ69">
        <v>0.18203167617321014</v>
      </c>
      <c r="EK69">
        <v>0.79958069324493408</v>
      </c>
      <c r="EL69">
        <v>1.1056368350982666</v>
      </c>
      <c r="EM69">
        <v>1.1987727880477905</v>
      </c>
      <c r="EN69">
        <v>1.2558140754699707</v>
      </c>
      <c r="EO69">
        <v>1.2281197309494019</v>
      </c>
      <c r="EP69">
        <v>1.1584727764129639</v>
      </c>
      <c r="EQ69">
        <v>0.51851558685302734</v>
      </c>
      <c r="ER69">
        <v>0.2049139142036438</v>
      </c>
      <c r="ES69">
        <v>0.42112526297569275</v>
      </c>
      <c r="ET69">
        <v>0.69747132062911987</v>
      </c>
      <c r="EU69">
        <v>0.81941574811935425</v>
      </c>
      <c r="EV69">
        <v>0.64666962623596191</v>
      </c>
      <c r="EW69">
        <v>70.971923828125</v>
      </c>
      <c r="EX69">
        <v>69.570480346679688</v>
      </c>
      <c r="EY69">
        <v>68.348251342773438</v>
      </c>
      <c r="EZ69">
        <v>67.274024963378906</v>
      </c>
      <c r="FA69">
        <v>66.432022094726563</v>
      </c>
      <c r="FB69">
        <v>65.657386779785156</v>
      </c>
      <c r="FC69">
        <v>65.488883972167969</v>
      </c>
      <c r="FD69">
        <v>67.56597900390625</v>
      </c>
      <c r="FE69">
        <v>70.723602294921875</v>
      </c>
      <c r="FF69">
        <v>74.150093078613281</v>
      </c>
      <c r="FG69">
        <v>77.605201721191406</v>
      </c>
      <c r="FH69">
        <v>80.804618835449219</v>
      </c>
      <c r="FI69">
        <v>83.76263427734375</v>
      </c>
      <c r="FJ69">
        <v>86.376419067382813</v>
      </c>
      <c r="FK69">
        <v>88.100624084472656</v>
      </c>
      <c r="FL69">
        <v>89.16534423828125</v>
      </c>
      <c r="FM69">
        <v>89.422210693359375</v>
      </c>
      <c r="FN69">
        <v>88.55816650390625</v>
      </c>
      <c r="FO69">
        <v>86.7041015625</v>
      </c>
      <c r="FP69">
        <v>83.639663696289063</v>
      </c>
      <c r="FQ69">
        <v>79.515548706054688</v>
      </c>
      <c r="FR69">
        <v>76.182579040527344</v>
      </c>
      <c r="FS69">
        <v>73.657386779785156</v>
      </c>
      <c r="FT69">
        <v>71.838394165039063</v>
      </c>
      <c r="FU69">
        <v>0.1149209663271904</v>
      </c>
      <c r="FV69">
        <v>0.17363743484020233</v>
      </c>
      <c r="FW69">
        <v>0</v>
      </c>
      <c r="FX69">
        <v>0.11901538819074631</v>
      </c>
      <c r="FY69">
        <v>7</v>
      </c>
      <c r="FZ69">
        <v>9.869999885559082</v>
      </c>
      <c r="GA69">
        <v>2152.14</v>
      </c>
      <c r="GB69">
        <v>1</v>
      </c>
    </row>
    <row r="70" spans="1:184" x14ac:dyDescent="0.2">
      <c r="A70" t="s">
        <v>186</v>
      </c>
      <c r="B70" t="s">
        <v>237</v>
      </c>
      <c r="C70" t="s">
        <v>2</v>
      </c>
      <c r="D70" t="s">
        <v>202</v>
      </c>
      <c r="E70" t="s">
        <v>210</v>
      </c>
      <c r="F70" t="s">
        <v>1</v>
      </c>
      <c r="G70" t="s">
        <v>1</v>
      </c>
      <c r="H70">
        <v>48355</v>
      </c>
      <c r="I70">
        <v>45.449844360351563</v>
      </c>
      <c r="J70">
        <v>40.026279449462891</v>
      </c>
      <c r="K70">
        <v>37.086833953857422</v>
      </c>
      <c r="L70">
        <v>35.649166107177734</v>
      </c>
      <c r="M70">
        <v>35.649532318115234</v>
      </c>
      <c r="N70">
        <v>38.051559448242188</v>
      </c>
      <c r="O70">
        <v>41.886215209960938</v>
      </c>
      <c r="P70">
        <v>45.416053771972656</v>
      </c>
      <c r="Q70">
        <v>47.661384582519531</v>
      </c>
      <c r="R70">
        <v>49.503940582275391</v>
      </c>
      <c r="S70">
        <v>52.841499328613281</v>
      </c>
      <c r="T70">
        <v>56.592330932617188</v>
      </c>
      <c r="U70">
        <v>60.979461669921875</v>
      </c>
      <c r="V70">
        <v>65.139945983886719</v>
      </c>
      <c r="W70">
        <v>69.718727111816406</v>
      </c>
      <c r="X70">
        <v>74.632270812988281</v>
      </c>
      <c r="Y70">
        <v>79.983375549316406</v>
      </c>
      <c r="Z70">
        <v>84.775863647460938</v>
      </c>
      <c r="AA70">
        <v>85.778236389160156</v>
      </c>
      <c r="AB70">
        <v>82.276161193847656</v>
      </c>
      <c r="AC70">
        <v>80.087348937988281</v>
      </c>
      <c r="AD70">
        <v>76.74969482421875</v>
      </c>
      <c r="AE70">
        <v>65.715545654296875</v>
      </c>
      <c r="AF70">
        <v>53.549953460693359</v>
      </c>
      <c r="AG70">
        <v>0.63586032390594482</v>
      </c>
      <c r="AH70">
        <v>-0.46127906441688538</v>
      </c>
      <c r="AI70">
        <v>-1.1525930166244507</v>
      </c>
      <c r="AJ70">
        <v>-1.5310629606246948</v>
      </c>
      <c r="AK70">
        <v>-2.0985517501831055</v>
      </c>
      <c r="AL70">
        <v>-2.9158568382263184</v>
      </c>
      <c r="AM70">
        <v>-4.8272261619567871</v>
      </c>
      <c r="AN70">
        <v>-6.9004898071289063</v>
      </c>
      <c r="AO70">
        <v>-8.9050350189208984</v>
      </c>
      <c r="AP70">
        <v>-9.4204254150390625</v>
      </c>
      <c r="AQ70">
        <v>-6.3434367179870605</v>
      </c>
      <c r="AR70">
        <v>-1.8537397384643555</v>
      </c>
      <c r="AS70">
        <v>5.3826384544372559</v>
      </c>
      <c r="AT70">
        <v>7.4827957153320313</v>
      </c>
      <c r="AU70">
        <v>8.1090421676635742</v>
      </c>
      <c r="AV70">
        <v>8.2146053314208984</v>
      </c>
      <c r="AW70">
        <v>8.2810153961181641</v>
      </c>
      <c r="AX70">
        <v>7.3422303199768066</v>
      </c>
      <c r="AY70">
        <v>-0.14106453955173492</v>
      </c>
      <c r="AZ70">
        <v>-2.4048800468444824</v>
      </c>
      <c r="BA70">
        <v>-1.0002533197402954</v>
      </c>
      <c r="BB70">
        <v>0.71058332920074463</v>
      </c>
      <c r="BC70">
        <v>1.3004124164581299</v>
      </c>
      <c r="BD70">
        <v>1.2053823471069336</v>
      </c>
      <c r="BE70">
        <v>0.98049527406692505</v>
      </c>
      <c r="BF70">
        <v>-0.1331859827041626</v>
      </c>
      <c r="BG70">
        <v>-0.83446681499481201</v>
      </c>
      <c r="BH70">
        <v>-1.218174934387207</v>
      </c>
      <c r="BI70">
        <v>-1.7854876518249512</v>
      </c>
      <c r="BJ70">
        <v>-2.5951023101806641</v>
      </c>
      <c r="BK70">
        <v>-4.4902358055114746</v>
      </c>
      <c r="BL70">
        <v>-6.5463547706604004</v>
      </c>
      <c r="BM70">
        <v>-8.5352611541748047</v>
      </c>
      <c r="BN70">
        <v>-9.0384988784790039</v>
      </c>
      <c r="BO70">
        <v>-5.9506640434265137</v>
      </c>
      <c r="BP70">
        <v>-1.453557014465332</v>
      </c>
      <c r="BQ70">
        <v>5.7864203453063965</v>
      </c>
      <c r="BR70">
        <v>7.8999600410461426</v>
      </c>
      <c r="BS70">
        <v>8.5399608612060547</v>
      </c>
      <c r="BT70">
        <v>8.657780647277832</v>
      </c>
      <c r="BU70">
        <v>8.7339696884155273</v>
      </c>
      <c r="BV70">
        <v>7.8005890846252441</v>
      </c>
      <c r="BW70">
        <v>0.32059723138809204</v>
      </c>
      <c r="BX70">
        <v>-1.9534118175506592</v>
      </c>
      <c r="BY70">
        <v>-0.56566023826599121</v>
      </c>
      <c r="BZ70">
        <v>1.1310050487518311</v>
      </c>
      <c r="CA70">
        <v>1.6966960430145264</v>
      </c>
      <c r="CB70">
        <v>1.5729122161865234</v>
      </c>
      <c r="CC70">
        <v>1.2191883325576782</v>
      </c>
      <c r="CD70">
        <v>9.4050265848636627E-2</v>
      </c>
      <c r="CE70">
        <v>-0.61413359642028809</v>
      </c>
      <c r="CF70">
        <v>-1.0014697313308716</v>
      </c>
      <c r="CG70">
        <v>-1.5686604976654053</v>
      </c>
      <c r="CH70">
        <v>-2.3729486465454102</v>
      </c>
      <c r="CI70">
        <v>-4.2568368911743164</v>
      </c>
      <c r="CJ70">
        <v>-6.301081657409668</v>
      </c>
      <c r="CK70">
        <v>-8.2791566848754883</v>
      </c>
      <c r="CL70">
        <v>-8.7739782333374023</v>
      </c>
      <c r="CM70">
        <v>-5.6786308288574219</v>
      </c>
      <c r="CN70">
        <v>-1.1763916015625</v>
      </c>
      <c r="CO70">
        <v>6.0660781860351563</v>
      </c>
      <c r="CP70">
        <v>8.1888866424560547</v>
      </c>
      <c r="CQ70">
        <v>8.8384132385253906</v>
      </c>
      <c r="CR70">
        <v>8.9647226333618164</v>
      </c>
      <c r="CS70">
        <v>9.0476846694946289</v>
      </c>
      <c r="CT70">
        <v>8.118046760559082</v>
      </c>
      <c r="CU70">
        <v>0.64034277200698853</v>
      </c>
      <c r="CV70">
        <v>-1.6407262086868286</v>
      </c>
      <c r="CW70">
        <v>-0.26466244459152222</v>
      </c>
      <c r="CX70">
        <v>1.4221878051757813</v>
      </c>
      <c r="CY70">
        <v>1.971160888671875</v>
      </c>
      <c r="CZ70">
        <v>1.8274623155593872</v>
      </c>
      <c r="DA70">
        <v>1.4578814506530762</v>
      </c>
      <c r="DB70">
        <v>0.32128652930259705</v>
      </c>
      <c r="DC70">
        <v>-0.39380034804344177</v>
      </c>
      <c r="DD70">
        <v>-0.78476446866989136</v>
      </c>
      <c r="DE70">
        <v>-1.3518333435058594</v>
      </c>
      <c r="DF70">
        <v>-2.1507949829101563</v>
      </c>
      <c r="DG70">
        <v>-4.0234379768371582</v>
      </c>
      <c r="DH70">
        <v>-6.0558085441589355</v>
      </c>
      <c r="DI70">
        <v>-8.0230522155761719</v>
      </c>
      <c r="DJ70">
        <v>-8.5094575881958008</v>
      </c>
      <c r="DK70">
        <v>-5.4065976142883301</v>
      </c>
      <c r="DL70">
        <v>-0.89922624826431274</v>
      </c>
      <c r="DM70">
        <v>6.345736026763916</v>
      </c>
      <c r="DN70">
        <v>8.477813720703125</v>
      </c>
      <c r="DO70">
        <v>9.1368656158447266</v>
      </c>
      <c r="DP70">
        <v>9.2716646194458008</v>
      </c>
      <c r="DQ70">
        <v>9.3613996505737305</v>
      </c>
      <c r="DR70">
        <v>8.4355049133300781</v>
      </c>
      <c r="DS70">
        <v>0.96008831262588501</v>
      </c>
      <c r="DT70">
        <v>-1.328040599822998</v>
      </c>
      <c r="DU70">
        <v>3.6335356533527374E-2</v>
      </c>
      <c r="DV70">
        <v>1.7133705615997314</v>
      </c>
      <c r="DW70">
        <v>2.2456257343292236</v>
      </c>
      <c r="DX70">
        <v>2.082012414932251</v>
      </c>
      <c r="DY70">
        <v>1.8025163412094116</v>
      </c>
      <c r="DZ70">
        <v>0.64937961101531982</v>
      </c>
      <c r="EA70">
        <v>-7.5674146413803101E-2</v>
      </c>
      <c r="EB70">
        <v>-0.47187653183937073</v>
      </c>
      <c r="EC70">
        <v>-1.0387693643569946</v>
      </c>
      <c r="ED70">
        <v>-1.8300405740737915</v>
      </c>
      <c r="EE70">
        <v>-3.6864473819732666</v>
      </c>
      <c r="EF70">
        <v>-5.7016735076904297</v>
      </c>
      <c r="EG70">
        <v>-7.6532788276672363</v>
      </c>
      <c r="EH70">
        <v>-8.1275310516357422</v>
      </c>
      <c r="EI70">
        <v>-5.0138249397277832</v>
      </c>
      <c r="EJ70">
        <v>-0.49904343485832214</v>
      </c>
      <c r="EK70">
        <v>6.7495179176330566</v>
      </c>
      <c r="EL70">
        <v>8.8949775695800781</v>
      </c>
      <c r="EM70">
        <v>9.567784309387207</v>
      </c>
      <c r="EN70">
        <v>9.7148399353027344</v>
      </c>
      <c r="EO70">
        <v>9.8143539428710938</v>
      </c>
      <c r="EP70">
        <v>8.8938627243041992</v>
      </c>
      <c r="EQ70">
        <v>1.4217500686645508</v>
      </c>
      <c r="ER70">
        <v>-0.8765723705291748</v>
      </c>
      <c r="ES70">
        <v>0.4709283709526062</v>
      </c>
      <c r="ET70">
        <v>2.1337924003601074</v>
      </c>
      <c r="EU70">
        <v>2.6419093608856201</v>
      </c>
      <c r="EV70">
        <v>2.4495422840118408</v>
      </c>
      <c r="EW70">
        <v>69.26031494140625</v>
      </c>
      <c r="EX70">
        <v>68.066497802734375</v>
      </c>
      <c r="EY70">
        <v>66.902359008789063</v>
      </c>
      <c r="EZ70">
        <v>65.941574096679688</v>
      </c>
      <c r="FA70">
        <v>65.164016723632813</v>
      </c>
      <c r="FB70">
        <v>64.550506591796875</v>
      </c>
      <c r="FC70">
        <v>64.527137756347656</v>
      </c>
      <c r="FD70">
        <v>66.548248291015625</v>
      </c>
      <c r="FE70">
        <v>69.521858215332031</v>
      </c>
      <c r="FF70">
        <v>72.816253662109375</v>
      </c>
      <c r="FG70">
        <v>76.184524536132813</v>
      </c>
      <c r="FH70">
        <v>79.486923217773438</v>
      </c>
      <c r="FI70">
        <v>82.230499267578125</v>
      </c>
      <c r="FJ70">
        <v>84.718780517578125</v>
      </c>
      <c r="FK70">
        <v>86.321617126464844</v>
      </c>
      <c r="FL70">
        <v>87.239242553710938</v>
      </c>
      <c r="FM70">
        <v>87.337028503417969</v>
      </c>
      <c r="FN70">
        <v>86.31182861328125</v>
      </c>
      <c r="FO70">
        <v>84.45697021484375</v>
      </c>
      <c r="FP70">
        <v>81.229286193847656</v>
      </c>
      <c r="FQ70">
        <v>76.994583129882813</v>
      </c>
      <c r="FR70">
        <v>73.716110229492188</v>
      </c>
      <c r="FS70">
        <v>71.359397888183594</v>
      </c>
      <c r="FT70">
        <v>69.772773742675781</v>
      </c>
      <c r="FU70">
        <v>0.24355515837669373</v>
      </c>
      <c r="FV70">
        <v>0.36968529224395752</v>
      </c>
      <c r="FW70">
        <v>0</v>
      </c>
      <c r="FX70">
        <v>0.2523074746131897</v>
      </c>
      <c r="FY70">
        <v>7</v>
      </c>
      <c r="FZ70">
        <v>16.709999084472656</v>
      </c>
      <c r="GA70">
        <v>15839.800000000001</v>
      </c>
      <c r="GB70">
        <v>1</v>
      </c>
    </row>
    <row r="71" spans="1:184" x14ac:dyDescent="0.2">
      <c r="A71" t="s">
        <v>186</v>
      </c>
      <c r="B71" t="s">
        <v>237</v>
      </c>
      <c r="C71" t="s">
        <v>2</v>
      </c>
      <c r="D71" t="s">
        <v>202</v>
      </c>
      <c r="E71" t="s">
        <v>210</v>
      </c>
      <c r="F71" t="s">
        <v>178</v>
      </c>
      <c r="G71" t="s">
        <v>1</v>
      </c>
      <c r="H71">
        <v>17295</v>
      </c>
      <c r="I71">
        <v>14.509073257446289</v>
      </c>
      <c r="J71">
        <v>12.75829029083252</v>
      </c>
      <c r="K71">
        <v>11.745126724243164</v>
      </c>
      <c r="L71">
        <v>11.286096572875977</v>
      </c>
      <c r="M71">
        <v>11.204607963562012</v>
      </c>
      <c r="N71">
        <v>11.711563110351563</v>
      </c>
      <c r="O71">
        <v>12.38906192779541</v>
      </c>
      <c r="P71">
        <v>13.293716430664063</v>
      </c>
      <c r="Q71">
        <v>14.066520690917969</v>
      </c>
      <c r="R71">
        <v>14.687360763549805</v>
      </c>
      <c r="S71">
        <v>15.710680961608887</v>
      </c>
      <c r="T71">
        <v>16.956241607666016</v>
      </c>
      <c r="U71">
        <v>18.083707809448242</v>
      </c>
      <c r="V71">
        <v>19.135013580322266</v>
      </c>
      <c r="W71">
        <v>20.058544158935547</v>
      </c>
      <c r="X71">
        <v>21.087423324584961</v>
      </c>
      <c r="Y71">
        <v>22.312040328979492</v>
      </c>
      <c r="Z71">
        <v>23.459360122680664</v>
      </c>
      <c r="AA71">
        <v>23.773258209228516</v>
      </c>
      <c r="AB71">
        <v>23.224470138549805</v>
      </c>
      <c r="AC71">
        <v>23.477991104125977</v>
      </c>
      <c r="AD71">
        <v>23.419868469238281</v>
      </c>
      <c r="AE71">
        <v>20.506614685058594</v>
      </c>
      <c r="AF71">
        <v>16.931272506713867</v>
      </c>
      <c r="AG71">
        <v>0.43977165222167969</v>
      </c>
      <c r="AH71">
        <v>4.6339545398950577E-2</v>
      </c>
      <c r="AI71">
        <v>-0.2717893123626709</v>
      </c>
      <c r="AJ71">
        <v>-0.40581032633781433</v>
      </c>
      <c r="AK71">
        <v>-0.43769749999046326</v>
      </c>
      <c r="AL71">
        <v>-0.53718692064285278</v>
      </c>
      <c r="AM71">
        <v>-1.2767927646636963</v>
      </c>
      <c r="AN71">
        <v>-2.0469141006469727</v>
      </c>
      <c r="AO71">
        <v>-2.7969095706939697</v>
      </c>
      <c r="AP71">
        <v>-3.2458117008209229</v>
      </c>
      <c r="AQ71">
        <v>-2.4294178485870361</v>
      </c>
      <c r="AR71">
        <v>-0.87355190515518188</v>
      </c>
      <c r="AS71">
        <v>0.88736271858215332</v>
      </c>
      <c r="AT71">
        <v>1.48818039894104</v>
      </c>
      <c r="AU71">
        <v>1.4959611892700195</v>
      </c>
      <c r="AV71">
        <v>1.3125278949737549</v>
      </c>
      <c r="AW71">
        <v>1.2815113067626953</v>
      </c>
      <c r="AX71">
        <v>1.014683723449707</v>
      </c>
      <c r="AY71">
        <v>2.2045435383915901E-2</v>
      </c>
      <c r="AZ71">
        <v>-0.27284803986549377</v>
      </c>
      <c r="BA71">
        <v>0.16572366654872894</v>
      </c>
      <c r="BB71">
        <v>0.58152109384536743</v>
      </c>
      <c r="BC71">
        <v>0.52451074123382568</v>
      </c>
      <c r="BD71">
        <v>0.54698079824447632</v>
      </c>
      <c r="BE71">
        <v>0.58795219659805298</v>
      </c>
      <c r="BF71">
        <v>0.18704400956630707</v>
      </c>
      <c r="BG71">
        <v>-0.13608802855014801</v>
      </c>
      <c r="BH71">
        <v>-0.27234843373298645</v>
      </c>
      <c r="BI71">
        <v>-0.30621153116226196</v>
      </c>
      <c r="BJ71">
        <v>-0.40370360016822815</v>
      </c>
      <c r="BK71">
        <v>-1.1378998756408691</v>
      </c>
      <c r="BL71">
        <v>-1.8993983268737793</v>
      </c>
      <c r="BM71">
        <v>-2.6408839225769043</v>
      </c>
      <c r="BN71">
        <v>-3.0810720920562744</v>
      </c>
      <c r="BO71">
        <v>-2.2587790489196777</v>
      </c>
      <c r="BP71">
        <v>-0.69921338558197021</v>
      </c>
      <c r="BQ71">
        <v>1.0647393465042114</v>
      </c>
      <c r="BR71">
        <v>1.6717262268066406</v>
      </c>
      <c r="BS71">
        <v>1.6855045557022095</v>
      </c>
      <c r="BT71">
        <v>1.5073690414428711</v>
      </c>
      <c r="BU71">
        <v>1.4804044961929321</v>
      </c>
      <c r="BV71">
        <v>1.2152149677276611</v>
      </c>
      <c r="BW71">
        <v>0.22153371572494507</v>
      </c>
      <c r="BX71">
        <v>-7.978588342666626E-2</v>
      </c>
      <c r="BY71">
        <v>0.35070899128913879</v>
      </c>
      <c r="BZ71">
        <v>0.76068919897079468</v>
      </c>
      <c r="CA71">
        <v>0.69321304559707642</v>
      </c>
      <c r="CB71">
        <v>0.70312535762786865</v>
      </c>
      <c r="CC71">
        <v>0.6905815601348877</v>
      </c>
      <c r="CD71">
        <v>0.28449550271034241</v>
      </c>
      <c r="CE71">
        <v>-4.2101744562387466E-2</v>
      </c>
      <c r="CF71">
        <v>-0.17991311848163605</v>
      </c>
      <c r="CG71">
        <v>-0.21514476835727692</v>
      </c>
      <c r="CH71">
        <v>-0.31125345826148987</v>
      </c>
      <c r="CI71">
        <v>-1.0417031049728394</v>
      </c>
      <c r="CJ71">
        <v>-1.7972294092178345</v>
      </c>
      <c r="CK71">
        <v>-2.5328209400177002</v>
      </c>
      <c r="CL71">
        <v>-2.9669737815856934</v>
      </c>
      <c r="CM71">
        <v>-2.1405951976776123</v>
      </c>
      <c r="CN71">
        <v>-0.57846707105636597</v>
      </c>
      <c r="CO71">
        <v>1.1875897645950317</v>
      </c>
      <c r="CP71">
        <v>1.7988494634628296</v>
      </c>
      <c r="CQ71">
        <v>1.816781759262085</v>
      </c>
      <c r="CR71">
        <v>1.6423155069351196</v>
      </c>
      <c r="CS71">
        <v>1.6181573867797852</v>
      </c>
      <c r="CT71">
        <v>1.3541022539138794</v>
      </c>
      <c r="CU71">
        <v>0.35969868302345276</v>
      </c>
      <c r="CV71">
        <v>5.3928382694721222E-2</v>
      </c>
      <c r="CW71">
        <v>0.47882926464080811</v>
      </c>
      <c r="CX71">
        <v>0.88478046655654907</v>
      </c>
      <c r="CY71">
        <v>0.81005573272705078</v>
      </c>
      <c r="CZ71">
        <v>0.81127059459686279</v>
      </c>
      <c r="DA71">
        <v>0.79321092367172241</v>
      </c>
      <c r="DB71">
        <v>0.38194698095321655</v>
      </c>
      <c r="DC71">
        <v>5.1884546875953674E-2</v>
      </c>
      <c r="DD71">
        <v>-8.7477818131446838E-2</v>
      </c>
      <c r="DE71">
        <v>-0.12407799810171127</v>
      </c>
      <c r="DF71">
        <v>-0.21880331635475159</v>
      </c>
      <c r="DG71">
        <v>-0.94550633430480957</v>
      </c>
      <c r="DH71">
        <v>-1.6950604915618896</v>
      </c>
      <c r="DI71">
        <v>-2.4247579574584961</v>
      </c>
      <c r="DJ71">
        <v>-2.8528754711151123</v>
      </c>
      <c r="DK71">
        <v>-2.0224113464355469</v>
      </c>
      <c r="DL71">
        <v>-0.45772075653076172</v>
      </c>
      <c r="DM71">
        <v>1.3104401826858521</v>
      </c>
      <c r="DN71">
        <v>1.9259727001190186</v>
      </c>
      <c r="DO71">
        <v>1.9480589628219604</v>
      </c>
      <c r="DP71">
        <v>1.7772619724273682</v>
      </c>
      <c r="DQ71">
        <v>1.7559102773666382</v>
      </c>
      <c r="DR71">
        <v>1.4929895401000977</v>
      </c>
      <c r="DS71">
        <v>0.49786365032196045</v>
      </c>
      <c r="DT71">
        <v>0.1876426488161087</v>
      </c>
      <c r="DU71">
        <v>0.60694950819015503</v>
      </c>
      <c r="DV71">
        <v>1.0088716745376587</v>
      </c>
      <c r="DW71">
        <v>0.92689841985702515</v>
      </c>
      <c r="DX71">
        <v>0.91941583156585693</v>
      </c>
      <c r="DY71">
        <v>0.9413914680480957</v>
      </c>
      <c r="DZ71">
        <v>0.52265143394470215</v>
      </c>
      <c r="EA71">
        <v>0.18758581578731537</v>
      </c>
      <c r="EB71">
        <v>4.5984078198671341E-2</v>
      </c>
      <c r="EC71">
        <v>7.4079618789255619E-3</v>
      </c>
      <c r="ED71">
        <v>-8.5319995880126953E-2</v>
      </c>
      <c r="EE71">
        <v>-0.80661338567733765</v>
      </c>
      <c r="EF71">
        <v>-1.5475447177886963</v>
      </c>
      <c r="EG71">
        <v>-2.2687323093414307</v>
      </c>
      <c r="EH71">
        <v>-2.6881358623504639</v>
      </c>
      <c r="EI71">
        <v>-1.8517725467681885</v>
      </c>
      <c r="EJ71">
        <v>-0.28338223695755005</v>
      </c>
      <c r="EK71">
        <v>1.4878168106079102</v>
      </c>
      <c r="EL71">
        <v>2.1095185279846191</v>
      </c>
      <c r="EM71">
        <v>2.1376023292541504</v>
      </c>
      <c r="EN71">
        <v>1.9721031188964844</v>
      </c>
      <c r="EO71">
        <v>1.954803466796875</v>
      </c>
      <c r="EP71">
        <v>1.6935207843780518</v>
      </c>
      <c r="EQ71">
        <v>0.69735193252563477</v>
      </c>
      <c r="ER71">
        <v>0.38070482015609741</v>
      </c>
      <c r="ES71">
        <v>0.79193484783172607</v>
      </c>
      <c r="ET71">
        <v>1.1880397796630859</v>
      </c>
      <c r="EU71">
        <v>1.0956007242202759</v>
      </c>
      <c r="EV71">
        <v>1.0755603313446045</v>
      </c>
      <c r="EW71">
        <v>65.650001525878906</v>
      </c>
      <c r="EX71">
        <v>64.954505920410156</v>
      </c>
      <c r="EY71">
        <v>64.177978515625</v>
      </c>
      <c r="EZ71">
        <v>63.556686401367188</v>
      </c>
      <c r="FA71">
        <v>63.054618835449219</v>
      </c>
      <c r="FB71">
        <v>62.616031646728516</v>
      </c>
      <c r="FC71">
        <v>62.739772796630859</v>
      </c>
      <c r="FD71">
        <v>64.194175720214844</v>
      </c>
      <c r="FE71">
        <v>66.534988403320313</v>
      </c>
      <c r="FF71">
        <v>69.229225158691406</v>
      </c>
      <c r="FG71">
        <v>72.393394470214844</v>
      </c>
      <c r="FH71">
        <v>75.415573120117188</v>
      </c>
      <c r="FI71">
        <v>77.777565002441406</v>
      </c>
      <c r="FJ71">
        <v>80.003204345703125</v>
      </c>
      <c r="FK71">
        <v>81.108444213867188</v>
      </c>
      <c r="FL71">
        <v>81.561553955078125</v>
      </c>
      <c r="FM71">
        <v>81.21185302734375</v>
      </c>
      <c r="FN71">
        <v>79.493606567382813</v>
      </c>
      <c r="FO71">
        <v>76.883773803710938</v>
      </c>
      <c r="FP71">
        <v>73.313262939453125</v>
      </c>
      <c r="FQ71">
        <v>69.904106140136719</v>
      </c>
      <c r="FR71">
        <v>67.6473388671875</v>
      </c>
      <c r="FS71">
        <v>66.212265014648438</v>
      </c>
      <c r="FT71">
        <v>65.257148742675781</v>
      </c>
      <c r="FU71">
        <v>0.1038346067070961</v>
      </c>
      <c r="FV71">
        <v>0.16180612146854401</v>
      </c>
      <c r="FW71">
        <v>0</v>
      </c>
      <c r="FX71">
        <v>0.10644479095935822</v>
      </c>
      <c r="FY71">
        <v>7</v>
      </c>
      <c r="FZ71">
        <v>16.709999084472656</v>
      </c>
      <c r="GA71">
        <v>5127.43</v>
      </c>
      <c r="GB71">
        <v>1</v>
      </c>
    </row>
    <row r="72" spans="1:184" x14ac:dyDescent="0.2">
      <c r="A72" t="s">
        <v>186</v>
      </c>
      <c r="B72" t="s">
        <v>237</v>
      </c>
      <c r="C72" t="s">
        <v>2</v>
      </c>
      <c r="D72" t="s">
        <v>202</v>
      </c>
      <c r="E72" t="s">
        <v>210</v>
      </c>
      <c r="F72" t="s">
        <v>179</v>
      </c>
      <c r="G72" t="s">
        <v>1</v>
      </c>
      <c r="H72">
        <v>2920</v>
      </c>
      <c r="I72">
        <v>4.1566548347473145</v>
      </c>
      <c r="J72">
        <v>3.6401975154876709</v>
      </c>
      <c r="K72">
        <v>3.3179972171783447</v>
      </c>
      <c r="L72">
        <v>3.1574385166168213</v>
      </c>
      <c r="M72">
        <v>3.114858865737915</v>
      </c>
      <c r="N72">
        <v>3.1900904178619385</v>
      </c>
      <c r="O72">
        <v>3.4007344245910645</v>
      </c>
      <c r="P72">
        <v>3.7556869983673096</v>
      </c>
      <c r="Q72">
        <v>4.1326866149902344</v>
      </c>
      <c r="R72">
        <v>4.3906073570251465</v>
      </c>
      <c r="S72">
        <v>4.8040127754211426</v>
      </c>
      <c r="T72">
        <v>5.2657017707824707</v>
      </c>
      <c r="U72">
        <v>5.8356528282165527</v>
      </c>
      <c r="V72">
        <v>6.4421029090881348</v>
      </c>
      <c r="W72">
        <v>7.1154952049255371</v>
      </c>
      <c r="X72">
        <v>7.8485817909240723</v>
      </c>
      <c r="Y72">
        <v>8.5293397903442383</v>
      </c>
      <c r="Z72">
        <v>8.9780187606811523</v>
      </c>
      <c r="AA72">
        <v>8.9665708541870117</v>
      </c>
      <c r="AB72">
        <v>8.3975858688354492</v>
      </c>
      <c r="AC72">
        <v>7.8874878883361816</v>
      </c>
      <c r="AD72">
        <v>7.3044719696044922</v>
      </c>
      <c r="AE72">
        <v>6.1630291938781738</v>
      </c>
      <c r="AF72">
        <v>4.9743189811706543</v>
      </c>
      <c r="AG72">
        <v>-0.14370885491371155</v>
      </c>
      <c r="AH72">
        <v>-0.20955297350883484</v>
      </c>
      <c r="AI72">
        <v>-0.2364843487739563</v>
      </c>
      <c r="AJ72">
        <v>-0.28285136818885803</v>
      </c>
      <c r="AK72">
        <v>-0.45685020089149475</v>
      </c>
      <c r="AL72">
        <v>-0.83251494169235229</v>
      </c>
      <c r="AM72">
        <v>-1.0433437824249268</v>
      </c>
      <c r="AN72">
        <v>-1.0851144790649414</v>
      </c>
      <c r="AO72">
        <v>-1.0365937948226929</v>
      </c>
      <c r="AP72">
        <v>-0.96312695741653442</v>
      </c>
      <c r="AQ72">
        <v>-0.53713786602020264</v>
      </c>
      <c r="AR72">
        <v>-1.2333701364696026E-2</v>
      </c>
      <c r="AS72">
        <v>0.69563394784927368</v>
      </c>
      <c r="AT72">
        <v>0.8389439582824707</v>
      </c>
      <c r="AU72">
        <v>0.85370326042175293</v>
      </c>
      <c r="AV72">
        <v>0.89892840385437012</v>
      </c>
      <c r="AW72">
        <v>0.89027369022369385</v>
      </c>
      <c r="AX72">
        <v>0.69693350791931152</v>
      </c>
      <c r="AY72">
        <v>-0.26395189762115479</v>
      </c>
      <c r="AZ72">
        <v>-0.78371423482894897</v>
      </c>
      <c r="BA72">
        <v>-0.69151425361633301</v>
      </c>
      <c r="BB72">
        <v>-0.41037085652351379</v>
      </c>
      <c r="BC72">
        <v>-0.18569463491439819</v>
      </c>
      <c r="BD72">
        <v>-7.8543715178966522E-2</v>
      </c>
      <c r="BE72">
        <v>-2.252650074660778E-2</v>
      </c>
      <c r="BF72">
        <v>-9.4129554927349091E-2</v>
      </c>
      <c r="BG72">
        <v>-0.12533676624298096</v>
      </c>
      <c r="BH72">
        <v>-0.17331923544406891</v>
      </c>
      <c r="BI72">
        <v>-0.34636279940605164</v>
      </c>
      <c r="BJ72">
        <v>-0.71838259696960449</v>
      </c>
      <c r="BK72">
        <v>-0.92618405818939209</v>
      </c>
      <c r="BL72">
        <v>-0.96320581436157227</v>
      </c>
      <c r="BM72">
        <v>-0.90680789947509766</v>
      </c>
      <c r="BN72">
        <v>-0.82798224687576294</v>
      </c>
      <c r="BO72">
        <v>-0.39883482456207275</v>
      </c>
      <c r="BP72">
        <v>0.12844382226467133</v>
      </c>
      <c r="BQ72">
        <v>0.8379439115524292</v>
      </c>
      <c r="BR72">
        <v>0.98684859275817871</v>
      </c>
      <c r="BS72">
        <v>1.0062792301177979</v>
      </c>
      <c r="BT72">
        <v>1.0558862686157227</v>
      </c>
      <c r="BU72">
        <v>1.0493893623352051</v>
      </c>
      <c r="BV72">
        <v>0.85793983936309814</v>
      </c>
      <c r="BW72">
        <v>-0.10176824033260345</v>
      </c>
      <c r="BX72">
        <v>-0.62527811527252197</v>
      </c>
      <c r="BY72">
        <v>-0.53816682100296021</v>
      </c>
      <c r="BZ72">
        <v>-0.2614629864692688</v>
      </c>
      <c r="CA72">
        <v>-4.502728208899498E-2</v>
      </c>
      <c r="CB72">
        <v>5.1559966057538986E-2</v>
      </c>
      <c r="CC72">
        <v>6.14040307700634E-2</v>
      </c>
      <c r="CD72">
        <v>-1.4187644235789776E-2</v>
      </c>
      <c r="CE72">
        <v>-4.8356287181377411E-2</v>
      </c>
      <c r="CF72">
        <v>-9.7457617521286011E-2</v>
      </c>
      <c r="CG72">
        <v>-0.26983955502510071</v>
      </c>
      <c r="CH72">
        <v>-0.63933491706848145</v>
      </c>
      <c r="CI72">
        <v>-0.84503954648971558</v>
      </c>
      <c r="CJ72">
        <v>-0.87877219915390015</v>
      </c>
      <c r="CK72">
        <v>-0.81691861152648926</v>
      </c>
      <c r="CL72">
        <v>-0.73438143730163574</v>
      </c>
      <c r="CM72">
        <v>-0.30304655432701111</v>
      </c>
      <c r="CN72">
        <v>0.22594590485095978</v>
      </c>
      <c r="CO72">
        <v>0.93650734424591064</v>
      </c>
      <c r="CP72">
        <v>1.0892869234085083</v>
      </c>
      <c r="CQ72">
        <v>1.1119529008865356</v>
      </c>
      <c r="CR72">
        <v>1.1645947694778442</v>
      </c>
      <c r="CS72">
        <v>1.1595923900604248</v>
      </c>
      <c r="CT72">
        <v>0.96945232152938843</v>
      </c>
      <c r="CU72">
        <v>1.0559672489762306E-2</v>
      </c>
      <c r="CV72">
        <v>-0.51554572582244873</v>
      </c>
      <c r="CW72">
        <v>-0.43195882439613342</v>
      </c>
      <c r="CX72">
        <v>-0.15832982957363129</v>
      </c>
      <c r="CY72">
        <v>5.2398495376110077E-2</v>
      </c>
      <c r="CZ72">
        <v>0.1416693776845932</v>
      </c>
      <c r="DA72">
        <v>0.14533455669879913</v>
      </c>
      <c r="DB72">
        <v>6.575426459312439E-2</v>
      </c>
      <c r="DC72">
        <v>2.8624190017580986E-2</v>
      </c>
      <c r="DD72">
        <v>-2.1595997735857964E-2</v>
      </c>
      <c r="DE72">
        <v>-0.19331631064414978</v>
      </c>
      <c r="DF72">
        <v>-0.5602872371673584</v>
      </c>
      <c r="DG72">
        <v>-0.76389503479003906</v>
      </c>
      <c r="DH72">
        <v>-0.79433858394622803</v>
      </c>
      <c r="DI72">
        <v>-0.72702932357788086</v>
      </c>
      <c r="DJ72">
        <v>-0.64078062772750854</v>
      </c>
      <c r="DK72">
        <v>-0.20725829899311066</v>
      </c>
      <c r="DL72">
        <v>0.32344800233840942</v>
      </c>
      <c r="DM72">
        <v>1.0350707769393921</v>
      </c>
      <c r="DN72">
        <v>1.1917252540588379</v>
      </c>
      <c r="DO72">
        <v>1.2176265716552734</v>
      </c>
      <c r="DP72">
        <v>1.2733032703399658</v>
      </c>
      <c r="DQ72">
        <v>1.2697954177856445</v>
      </c>
      <c r="DR72">
        <v>1.0809648036956787</v>
      </c>
      <c r="DS72">
        <v>0.12288758903741837</v>
      </c>
      <c r="DT72">
        <v>-0.40581333637237549</v>
      </c>
      <c r="DU72">
        <v>-0.32575085759162903</v>
      </c>
      <c r="DV72">
        <v>-5.5196680128574371E-2</v>
      </c>
      <c r="DW72">
        <v>0.14982427656650543</v>
      </c>
      <c r="DX72">
        <v>0.23177878558635712</v>
      </c>
      <c r="DY72">
        <v>0.26651692390441895</v>
      </c>
      <c r="DZ72">
        <v>0.18117769062519073</v>
      </c>
      <c r="EA72">
        <v>0.13977177441120148</v>
      </c>
      <c r="EB72">
        <v>8.7936133146286011E-2</v>
      </c>
      <c r="EC72">
        <v>-8.2828916609287262E-2</v>
      </c>
      <c r="ED72">
        <v>-0.4461548924446106</v>
      </c>
      <c r="EE72">
        <v>-0.64673525094985962</v>
      </c>
      <c r="EF72">
        <v>-0.67242991924285889</v>
      </c>
      <c r="EG72">
        <v>-0.59724342823028564</v>
      </c>
      <c r="EH72">
        <v>-0.50563591718673706</v>
      </c>
      <c r="EI72">
        <v>-6.8955250084400177E-2</v>
      </c>
      <c r="EJ72">
        <v>0.46422550082206726</v>
      </c>
      <c r="EK72">
        <v>1.1773806810379028</v>
      </c>
      <c r="EL72">
        <v>1.3396298885345459</v>
      </c>
      <c r="EM72">
        <v>1.3702025413513184</v>
      </c>
      <c r="EN72">
        <v>1.4302611351013184</v>
      </c>
      <c r="EO72">
        <v>1.4289110898971558</v>
      </c>
      <c r="EP72">
        <v>1.2419711351394653</v>
      </c>
      <c r="EQ72">
        <v>0.28507125377655029</v>
      </c>
      <c r="ER72">
        <v>-0.24737721681594849</v>
      </c>
      <c r="ES72">
        <v>-0.17240342497825623</v>
      </c>
      <c r="ET72">
        <v>9.3711212277412415E-2</v>
      </c>
      <c r="EU72">
        <v>0.29049161076545715</v>
      </c>
      <c r="EV72">
        <v>0.36188247799873352</v>
      </c>
      <c r="EW72">
        <v>80.916275024414063</v>
      </c>
      <c r="EX72">
        <v>79.136947631835938</v>
      </c>
      <c r="EY72">
        <v>77.560981750488281</v>
      </c>
      <c r="EZ72">
        <v>75.727714538574219</v>
      </c>
      <c r="FA72">
        <v>74.278717041015625</v>
      </c>
      <c r="FB72">
        <v>73.217796325683594</v>
      </c>
      <c r="FC72">
        <v>72.930076599121094</v>
      </c>
      <c r="FD72">
        <v>74.306526184082031</v>
      </c>
      <c r="FE72">
        <v>77.328620910644531</v>
      </c>
      <c r="FF72">
        <v>80.94793701171875</v>
      </c>
      <c r="FG72">
        <v>84.272796630859375</v>
      </c>
      <c r="FH72">
        <v>87.512451171875</v>
      </c>
      <c r="FI72">
        <v>90.374725341796875</v>
      </c>
      <c r="FJ72">
        <v>93.167739868164063</v>
      </c>
      <c r="FK72">
        <v>95.195091247558594</v>
      </c>
      <c r="FL72">
        <v>96.634048461914063</v>
      </c>
      <c r="FM72">
        <v>97.314926147460938</v>
      </c>
      <c r="FN72">
        <v>97.095611572265625</v>
      </c>
      <c r="FO72">
        <v>95.986953735351563</v>
      </c>
      <c r="FP72">
        <v>94.038764953613281</v>
      </c>
      <c r="FQ72">
        <v>91.277824401855469</v>
      </c>
      <c r="FR72">
        <v>88.419631958007813</v>
      </c>
      <c r="FS72">
        <v>85.329200744628906</v>
      </c>
      <c r="FT72">
        <v>82.863662719726563</v>
      </c>
      <c r="FU72">
        <v>8.7167039513587952E-2</v>
      </c>
      <c r="FV72">
        <v>0.13105683028697968</v>
      </c>
      <c r="FW72">
        <v>0</v>
      </c>
      <c r="FX72">
        <v>9.0233750641345978E-2</v>
      </c>
      <c r="FY72">
        <v>7</v>
      </c>
      <c r="FZ72">
        <v>12.479999542236328</v>
      </c>
      <c r="GA72">
        <v>1463.32</v>
      </c>
      <c r="GB72">
        <v>1</v>
      </c>
    </row>
    <row r="73" spans="1:184" x14ac:dyDescent="0.2">
      <c r="A73" t="s">
        <v>186</v>
      </c>
      <c r="B73" t="s">
        <v>237</v>
      </c>
      <c r="C73" t="s">
        <v>2</v>
      </c>
      <c r="D73" t="s">
        <v>202</v>
      </c>
      <c r="E73" t="s">
        <v>210</v>
      </c>
      <c r="F73" t="s">
        <v>180</v>
      </c>
      <c r="G73" t="s">
        <v>1</v>
      </c>
      <c r="H73">
        <v>3292</v>
      </c>
      <c r="I73">
        <v>2.4938614368438721</v>
      </c>
      <c r="J73">
        <v>2.2313790321350098</v>
      </c>
      <c r="K73">
        <v>2.1084191799163818</v>
      </c>
      <c r="L73">
        <v>2.0598218441009521</v>
      </c>
      <c r="M73">
        <v>2.0959665775299072</v>
      </c>
      <c r="N73">
        <v>2.3145449161529541</v>
      </c>
      <c r="O73">
        <v>2.7816369533538818</v>
      </c>
      <c r="P73">
        <v>3.1522440910339355</v>
      </c>
      <c r="Q73">
        <v>3.1352541446685791</v>
      </c>
      <c r="R73">
        <v>3.1834790706634521</v>
      </c>
      <c r="S73">
        <v>3.2265329360961914</v>
      </c>
      <c r="T73">
        <v>3.3061378002166748</v>
      </c>
      <c r="U73">
        <v>3.4458990097045898</v>
      </c>
      <c r="V73">
        <v>3.4995353221893311</v>
      </c>
      <c r="W73">
        <v>3.6445012092590332</v>
      </c>
      <c r="X73">
        <v>3.784414529800415</v>
      </c>
      <c r="Y73">
        <v>4.0560040473937988</v>
      </c>
      <c r="Z73">
        <v>4.3843693733215332</v>
      </c>
      <c r="AA73">
        <v>4.5664682388305664</v>
      </c>
      <c r="AB73">
        <v>4.5374116897583008</v>
      </c>
      <c r="AC73">
        <v>4.4590682983398438</v>
      </c>
      <c r="AD73">
        <v>4.2512931823730469</v>
      </c>
      <c r="AE73">
        <v>3.7059485912322998</v>
      </c>
      <c r="AF73">
        <v>3.021601676940918</v>
      </c>
      <c r="AG73">
        <v>-0.10530846565961838</v>
      </c>
      <c r="AH73">
        <v>-0.14754858613014221</v>
      </c>
      <c r="AI73">
        <v>-0.14945855736732483</v>
      </c>
      <c r="AJ73">
        <v>-0.18261924386024475</v>
      </c>
      <c r="AK73">
        <v>-0.30439576506614685</v>
      </c>
      <c r="AL73">
        <v>-0.38603231310844421</v>
      </c>
      <c r="AM73">
        <v>-0.49928978085517883</v>
      </c>
      <c r="AN73">
        <v>-0.42702853679656982</v>
      </c>
      <c r="AO73">
        <v>-0.52665269374847412</v>
      </c>
      <c r="AP73">
        <v>-0.45476135611534119</v>
      </c>
      <c r="AQ73">
        <v>-0.38260260224342346</v>
      </c>
      <c r="AR73">
        <v>-0.18460662662982941</v>
      </c>
      <c r="AS73">
        <v>0.19420954585075378</v>
      </c>
      <c r="AT73">
        <v>0.26624897122383118</v>
      </c>
      <c r="AU73">
        <v>0.36280304193496704</v>
      </c>
      <c r="AV73">
        <v>0.40218570828437805</v>
      </c>
      <c r="AW73">
        <v>0.41443696618080139</v>
      </c>
      <c r="AX73">
        <v>0.33408838510513306</v>
      </c>
      <c r="AY73">
        <v>-0.40033665299415588</v>
      </c>
      <c r="AZ73">
        <v>-0.38457921147346497</v>
      </c>
      <c r="BA73">
        <v>-0.12923280894756317</v>
      </c>
      <c r="BB73">
        <v>3.7134001031517982E-3</v>
      </c>
      <c r="BC73">
        <v>6.3096191734075546E-3</v>
      </c>
      <c r="BD73">
        <v>-3.9383511990308762E-2</v>
      </c>
      <c r="BE73">
        <v>8.9434804394841194E-3</v>
      </c>
      <c r="BF73">
        <v>-3.7211820483207703E-2</v>
      </c>
      <c r="BG73">
        <v>-4.087664932012558E-2</v>
      </c>
      <c r="BH73">
        <v>-7.4587367475032806E-2</v>
      </c>
      <c r="BI73">
        <v>-0.19581833481788635</v>
      </c>
      <c r="BJ73">
        <v>-0.27526196837425232</v>
      </c>
      <c r="BK73">
        <v>-0.38319703936576843</v>
      </c>
      <c r="BL73">
        <v>-0.3083953857421875</v>
      </c>
      <c r="BM73">
        <v>-0.4061180055141449</v>
      </c>
      <c r="BN73">
        <v>-0.33313295245170593</v>
      </c>
      <c r="BO73">
        <v>-0.25905910134315491</v>
      </c>
      <c r="BP73">
        <v>-6.1537746340036392E-2</v>
      </c>
      <c r="BQ73">
        <v>0.3163788914680481</v>
      </c>
      <c r="BR73">
        <v>0.39076721668243408</v>
      </c>
      <c r="BS73">
        <v>0.49012073874473572</v>
      </c>
      <c r="BT73">
        <v>0.53146845102310181</v>
      </c>
      <c r="BU73">
        <v>0.54822325706481934</v>
      </c>
      <c r="BV73">
        <v>0.47101137042045593</v>
      </c>
      <c r="BW73">
        <v>-0.25831040740013123</v>
      </c>
      <c r="BX73">
        <v>-0.24302469193935394</v>
      </c>
      <c r="BY73">
        <v>7.9467995092272758E-3</v>
      </c>
      <c r="BZ73">
        <v>0.1369745284318924</v>
      </c>
      <c r="CA73">
        <v>0.13423258066177368</v>
      </c>
      <c r="CB73">
        <v>8.1668242812156677E-2</v>
      </c>
      <c r="CC73">
        <v>8.8074028491973877E-2</v>
      </c>
      <c r="CD73">
        <v>3.9207082241773605E-2</v>
      </c>
      <c r="CE73">
        <v>3.4326843917369843E-2</v>
      </c>
      <c r="CF73">
        <v>2.351789444219321E-4</v>
      </c>
      <c r="CG73">
        <v>-0.12061792612075806</v>
      </c>
      <c r="CH73">
        <v>-0.1985427588224411</v>
      </c>
      <c r="CI73">
        <v>-0.3027915358543396</v>
      </c>
      <c r="CJ73">
        <v>-0.2262304425239563</v>
      </c>
      <c r="CK73">
        <v>-0.32263606786727905</v>
      </c>
      <c r="CL73">
        <v>-0.24889346957206726</v>
      </c>
      <c r="CM73">
        <v>-0.17349326610565186</v>
      </c>
      <c r="CN73">
        <v>2.3699386045336723E-2</v>
      </c>
      <c r="CO73">
        <v>0.40099301934242249</v>
      </c>
      <c r="CP73">
        <v>0.4770081639289856</v>
      </c>
      <c r="CQ73">
        <v>0.5783005952835083</v>
      </c>
      <c r="CR73">
        <v>0.62100929021835327</v>
      </c>
      <c r="CS73">
        <v>0.64088326692581177</v>
      </c>
      <c r="CT73">
        <v>0.56584382057189941</v>
      </c>
      <c r="CU73">
        <v>-0.15994346141815186</v>
      </c>
      <c r="CV73">
        <v>-0.14498446881771088</v>
      </c>
      <c r="CW73">
        <v>0.10295697301626205</v>
      </c>
      <c r="CX73">
        <v>0.22927077114582062</v>
      </c>
      <c r="CY73">
        <v>0.22283162176609039</v>
      </c>
      <c r="CZ73">
        <v>0.16550831496715546</v>
      </c>
      <c r="DA73">
        <v>0.16720457375049591</v>
      </c>
      <c r="DB73">
        <v>0.11562598496675491</v>
      </c>
      <c r="DC73">
        <v>0.10953033715486526</v>
      </c>
      <c r="DD73">
        <v>7.5057722628116608E-2</v>
      </c>
      <c r="DE73">
        <v>-4.5417517423629761E-2</v>
      </c>
      <c r="DF73">
        <v>-0.12182354927062988</v>
      </c>
      <c r="DG73">
        <v>-0.22238604724407196</v>
      </c>
      <c r="DH73">
        <v>-0.1440654993057251</v>
      </c>
      <c r="DI73">
        <v>-0.23915413022041321</v>
      </c>
      <c r="DJ73">
        <v>-0.16465400159358978</v>
      </c>
      <c r="DK73">
        <v>-8.7927423417568207E-2</v>
      </c>
      <c r="DL73">
        <v>0.10893651843070984</v>
      </c>
      <c r="DM73">
        <v>0.48560714721679688</v>
      </c>
      <c r="DN73">
        <v>0.56324911117553711</v>
      </c>
      <c r="DO73">
        <v>0.6664804220199585</v>
      </c>
      <c r="DP73">
        <v>0.71055012941360474</v>
      </c>
      <c r="DQ73">
        <v>0.7335432767868042</v>
      </c>
      <c r="DR73">
        <v>0.66067624092102051</v>
      </c>
      <c r="DS73">
        <v>-6.1576511710882187E-2</v>
      </c>
      <c r="DT73">
        <v>-4.694424569606781E-2</v>
      </c>
      <c r="DU73">
        <v>0.19796714186668396</v>
      </c>
      <c r="DV73">
        <v>0.32156702876091003</v>
      </c>
      <c r="DW73">
        <v>0.3114306628704071</v>
      </c>
      <c r="DX73">
        <v>0.24934838712215424</v>
      </c>
      <c r="DY73">
        <v>0.28145653009414673</v>
      </c>
      <c r="DZ73">
        <v>0.22596274316310883</v>
      </c>
      <c r="EA73">
        <v>0.21811224520206451</v>
      </c>
      <c r="EB73">
        <v>0.18308959901332855</v>
      </c>
      <c r="EC73">
        <v>6.3159927725791931E-2</v>
      </c>
      <c r="ED73">
        <v>-1.1053193360567093E-2</v>
      </c>
      <c r="EE73">
        <v>-0.10629328340291977</v>
      </c>
      <c r="EF73">
        <v>-2.543235570192337E-2</v>
      </c>
      <c r="EG73">
        <v>-0.11861945688724518</v>
      </c>
      <c r="EH73">
        <v>-4.3025579303503036E-2</v>
      </c>
      <c r="EI73">
        <v>3.5616062581539154E-2</v>
      </c>
      <c r="EJ73">
        <v>0.23200540244579315</v>
      </c>
      <c r="EK73">
        <v>0.60777652263641357</v>
      </c>
      <c r="EL73">
        <v>0.68776732683181763</v>
      </c>
      <c r="EM73">
        <v>0.79379814863204956</v>
      </c>
      <c r="EN73">
        <v>0.83983290195465088</v>
      </c>
      <c r="EO73">
        <v>0.86732953786849976</v>
      </c>
      <c r="EP73">
        <v>0.79759925603866577</v>
      </c>
      <c r="EQ73">
        <v>8.044973760843277E-2</v>
      </c>
      <c r="ER73">
        <v>9.4610266387462616E-2</v>
      </c>
      <c r="ES73">
        <v>0.33514675498008728</v>
      </c>
      <c r="ET73">
        <v>0.45482814311981201</v>
      </c>
      <c r="EU73">
        <v>0.43935361504554749</v>
      </c>
      <c r="EV73">
        <v>0.37040013074874878</v>
      </c>
      <c r="EW73">
        <v>61.191043853759766</v>
      </c>
      <c r="EX73">
        <v>60.191093444824219</v>
      </c>
      <c r="EY73">
        <v>59.170516967773438</v>
      </c>
      <c r="EZ73">
        <v>58.368453979492188</v>
      </c>
      <c r="FA73">
        <v>57.746757507324219</v>
      </c>
      <c r="FB73">
        <v>57.364814758300781</v>
      </c>
      <c r="FC73">
        <v>57.270927429199219</v>
      </c>
      <c r="FD73">
        <v>59.394393920898438</v>
      </c>
      <c r="FE73">
        <v>62.212635040283203</v>
      </c>
      <c r="FF73">
        <v>65.194541931152344</v>
      </c>
      <c r="FG73">
        <v>68.50146484375</v>
      </c>
      <c r="FH73">
        <v>71.69232177734375</v>
      </c>
      <c r="FI73">
        <v>75.167594909667969</v>
      </c>
      <c r="FJ73">
        <v>77.497596740722656</v>
      </c>
      <c r="FK73">
        <v>79.163383483886719</v>
      </c>
      <c r="FL73">
        <v>79.571395874023438</v>
      </c>
      <c r="FM73">
        <v>78.656181335449219</v>
      </c>
      <c r="FN73">
        <v>77.115409851074219</v>
      </c>
      <c r="FO73">
        <v>74.71380615234375</v>
      </c>
      <c r="FP73">
        <v>72.337760925292969</v>
      </c>
      <c r="FQ73">
        <v>69.230445861816406</v>
      </c>
      <c r="FR73">
        <v>65.798896789550781</v>
      </c>
      <c r="FS73">
        <v>63.433055877685547</v>
      </c>
      <c r="FT73">
        <v>62.193439483642578</v>
      </c>
      <c r="FU73">
        <v>7.5360313057899475E-2</v>
      </c>
      <c r="FV73">
        <v>0.10932593047618866</v>
      </c>
      <c r="FW73">
        <v>0</v>
      </c>
      <c r="FX73">
        <v>8.0123864114284515E-2</v>
      </c>
      <c r="FY73">
        <v>7</v>
      </c>
      <c r="FZ73">
        <v>8.0100002288818359</v>
      </c>
      <c r="GA73">
        <v>725.49</v>
      </c>
      <c r="GB73">
        <v>1</v>
      </c>
    </row>
    <row r="74" spans="1:184" x14ac:dyDescent="0.2">
      <c r="A74" t="s">
        <v>186</v>
      </c>
      <c r="B74" t="s">
        <v>237</v>
      </c>
      <c r="C74" t="s">
        <v>2</v>
      </c>
      <c r="D74" t="s">
        <v>202</v>
      </c>
      <c r="E74" t="s">
        <v>210</v>
      </c>
      <c r="F74" t="s">
        <v>181</v>
      </c>
      <c r="G74" t="s">
        <v>1</v>
      </c>
      <c r="H74">
        <v>1070</v>
      </c>
      <c r="I74">
        <v>1.5785157680511475</v>
      </c>
      <c r="J74">
        <v>1.3364843130111694</v>
      </c>
      <c r="K74">
        <v>1.2135742902755737</v>
      </c>
      <c r="L74">
        <v>1.1376678943634033</v>
      </c>
      <c r="M74">
        <v>1.0916121006011963</v>
      </c>
      <c r="N74">
        <v>1.1264630556106567</v>
      </c>
      <c r="O74">
        <v>1.2408881187438965</v>
      </c>
      <c r="P74">
        <v>1.3228747844696045</v>
      </c>
      <c r="Q74">
        <v>1.3708479404449463</v>
      </c>
      <c r="R74">
        <v>1.4362812042236328</v>
      </c>
      <c r="S74">
        <v>1.5921860933303833</v>
      </c>
      <c r="T74">
        <v>1.7980732917785645</v>
      </c>
      <c r="U74">
        <v>2.1033127307891846</v>
      </c>
      <c r="V74">
        <v>2.3863699436187744</v>
      </c>
      <c r="W74">
        <v>2.6755497455596924</v>
      </c>
      <c r="X74">
        <v>2.8640570640563965</v>
      </c>
      <c r="Y74">
        <v>3.100914478302002</v>
      </c>
      <c r="Z74">
        <v>3.3852612972259521</v>
      </c>
      <c r="AA74">
        <v>3.3742673397064209</v>
      </c>
      <c r="AB74">
        <v>3.2562103271484375</v>
      </c>
      <c r="AC74">
        <v>3.0512905120849609</v>
      </c>
      <c r="AD74">
        <v>2.7469344139099121</v>
      </c>
      <c r="AE74">
        <v>2.3623020648956299</v>
      </c>
      <c r="AF74">
        <v>1.9192707538604736</v>
      </c>
      <c r="AG74">
        <v>-0.14603851735591888</v>
      </c>
      <c r="AH74">
        <v>-0.20892380177974701</v>
      </c>
      <c r="AI74">
        <v>-0.21781381964683533</v>
      </c>
      <c r="AJ74">
        <v>-0.20038862526416779</v>
      </c>
      <c r="AK74">
        <v>-0.18482206761837006</v>
      </c>
      <c r="AL74">
        <v>-0.21451050043106079</v>
      </c>
      <c r="AM74">
        <v>-0.2361891120672226</v>
      </c>
      <c r="AN74">
        <v>-0.31458401679992676</v>
      </c>
      <c r="AO74">
        <v>-0.46970260143280029</v>
      </c>
      <c r="AP74">
        <v>-0.48827719688415527</v>
      </c>
      <c r="AQ74">
        <v>-0.48299017548561096</v>
      </c>
      <c r="AR74">
        <v>-0.37655261158943176</v>
      </c>
      <c r="AS74">
        <v>1.2473847018554807E-3</v>
      </c>
      <c r="AT74">
        <v>0.14155733585357666</v>
      </c>
      <c r="AU74">
        <v>0.25396567583084106</v>
      </c>
      <c r="AV74">
        <v>0.21497419476509094</v>
      </c>
      <c r="AW74">
        <v>0.25608059763908386</v>
      </c>
      <c r="AX74">
        <v>0.34224465489387512</v>
      </c>
      <c r="AY74">
        <v>-0.20674236118793488</v>
      </c>
      <c r="AZ74">
        <v>-0.19727766513824463</v>
      </c>
      <c r="BA74">
        <v>-0.18771879374980927</v>
      </c>
      <c r="BB74">
        <v>-0.22467786073684692</v>
      </c>
      <c r="BC74">
        <v>-0.13106046617031097</v>
      </c>
      <c r="BD74">
        <v>-0.13539184629917145</v>
      </c>
      <c r="BE74">
        <v>-5.5603418499231339E-2</v>
      </c>
      <c r="BF74">
        <v>-0.12330754101276398</v>
      </c>
      <c r="BG74">
        <v>-0.13512660562992096</v>
      </c>
      <c r="BH74">
        <v>-0.11964137107133865</v>
      </c>
      <c r="BI74">
        <v>-0.10516918450593948</v>
      </c>
      <c r="BJ74">
        <v>-0.13452565670013428</v>
      </c>
      <c r="BK74">
        <v>-0.15292181074619293</v>
      </c>
      <c r="BL74">
        <v>-0.22752439975738525</v>
      </c>
      <c r="BM74">
        <v>-0.37707093358039856</v>
      </c>
      <c r="BN74">
        <v>-0.39305081963539124</v>
      </c>
      <c r="BO74">
        <v>-0.38309928774833679</v>
      </c>
      <c r="BP74">
        <v>-0.27287527918815613</v>
      </c>
      <c r="BQ74">
        <v>0.10806771367788315</v>
      </c>
      <c r="BR74">
        <v>0.25207006931304932</v>
      </c>
      <c r="BS74">
        <v>0.36833289265632629</v>
      </c>
      <c r="BT74">
        <v>0.33185780048370361</v>
      </c>
      <c r="BU74">
        <v>0.37434408068656921</v>
      </c>
      <c r="BV74">
        <v>0.46200355887413025</v>
      </c>
      <c r="BW74">
        <v>-8.5888676345348358E-2</v>
      </c>
      <c r="BX74">
        <v>-7.9074546694755554E-2</v>
      </c>
      <c r="BY74">
        <v>-7.2772331535816193E-2</v>
      </c>
      <c r="BZ74">
        <v>-0.11293470859527588</v>
      </c>
      <c r="CA74">
        <v>-2.4596534669399261E-2</v>
      </c>
      <c r="CB74">
        <v>-3.6938246339559555E-2</v>
      </c>
      <c r="CC74">
        <v>7.0316577330231667E-3</v>
      </c>
      <c r="CD74">
        <v>-6.4009979367256165E-2</v>
      </c>
      <c r="CE74">
        <v>-7.7857695519924164E-2</v>
      </c>
      <c r="CF74">
        <v>-6.3716061413288116E-2</v>
      </c>
      <c r="CG74">
        <v>-5.0001833587884903E-2</v>
      </c>
      <c r="CH74">
        <v>-7.9128406941890717E-2</v>
      </c>
      <c r="CI74">
        <v>-9.5251142978668213E-2</v>
      </c>
      <c r="CJ74">
        <v>-0.16722716391086578</v>
      </c>
      <c r="CK74">
        <v>-0.31291452050209045</v>
      </c>
      <c r="CL74">
        <v>-0.3270973265171051</v>
      </c>
      <c r="CM74">
        <v>-0.3139151930809021</v>
      </c>
      <c r="CN74">
        <v>-0.20106865465641022</v>
      </c>
      <c r="CO74">
        <v>0.1820511519908905</v>
      </c>
      <c r="CP74">
        <v>0.3286108672618866</v>
      </c>
      <c r="CQ74">
        <v>0.44754326343536377</v>
      </c>
      <c r="CR74">
        <v>0.4128110408782959</v>
      </c>
      <c r="CS74">
        <v>0.45625302195549011</v>
      </c>
      <c r="CT74">
        <v>0.54494822025299072</v>
      </c>
      <c r="CU74">
        <v>-2.1857894025743008E-3</v>
      </c>
      <c r="CV74">
        <v>2.7925756294280291E-3</v>
      </c>
      <c r="CW74">
        <v>6.8392409011721611E-3</v>
      </c>
      <c r="CX74">
        <v>-3.5541746765375137E-2</v>
      </c>
      <c r="CY74">
        <v>4.914005845785141E-2</v>
      </c>
      <c r="CZ74">
        <v>3.1250413507223129E-2</v>
      </c>
      <c r="DA74">
        <v>6.9666735827922821E-2</v>
      </c>
      <c r="DB74">
        <v>-4.7124167904257774E-3</v>
      </c>
      <c r="DC74">
        <v>-2.0588783547282219E-2</v>
      </c>
      <c r="DD74">
        <v>-7.7907536178827286E-3</v>
      </c>
      <c r="DE74">
        <v>5.1655145362019539E-3</v>
      </c>
      <c r="DF74">
        <v>-2.3731149733066559E-2</v>
      </c>
      <c r="DG74">
        <v>-3.7580467760562897E-2</v>
      </c>
      <c r="DH74">
        <v>-0.10692993551492691</v>
      </c>
      <c r="DI74">
        <v>-0.24875810742378235</v>
      </c>
      <c r="DJ74">
        <v>-0.26114383339881897</v>
      </c>
      <c r="DK74">
        <v>-0.24473108351230621</v>
      </c>
      <c r="DL74">
        <v>-0.12926203012466431</v>
      </c>
      <c r="DM74">
        <v>0.25603458285331726</v>
      </c>
      <c r="DN74">
        <v>0.40515166521072388</v>
      </c>
      <c r="DO74">
        <v>0.52675366401672363</v>
      </c>
      <c r="DP74">
        <v>0.49376428127288818</v>
      </c>
      <c r="DQ74">
        <v>0.53816193342208862</v>
      </c>
      <c r="DR74">
        <v>0.62789285182952881</v>
      </c>
      <c r="DS74">
        <v>8.151710033416748E-2</v>
      </c>
      <c r="DT74">
        <v>8.4659695625305176E-2</v>
      </c>
      <c r="DU74">
        <v>8.6450815200805664E-2</v>
      </c>
      <c r="DV74">
        <v>4.1851218789815903E-2</v>
      </c>
      <c r="DW74">
        <v>0.12287665158510208</v>
      </c>
      <c r="DX74">
        <v>9.9439077079296112E-2</v>
      </c>
      <c r="DY74">
        <v>0.16010183095932007</v>
      </c>
      <c r="DZ74">
        <v>8.090384304523468E-2</v>
      </c>
      <c r="EA74">
        <v>6.2098432332277298E-2</v>
      </c>
      <c r="EB74">
        <v>7.295650988817215E-2</v>
      </c>
      <c r="EC74">
        <v>8.481840044260025E-2</v>
      </c>
      <c r="ED74">
        <v>5.6253690272569656E-2</v>
      </c>
      <c r="EE74">
        <v>4.5686826109886169E-2</v>
      </c>
      <c r="EF74">
        <v>-1.987031102180481E-2</v>
      </c>
      <c r="EG74">
        <v>-0.15612643957138062</v>
      </c>
      <c r="EH74">
        <v>-0.16591745615005493</v>
      </c>
      <c r="EI74">
        <v>-0.14484021067619324</v>
      </c>
      <c r="EJ74">
        <v>-2.5584686547517776E-2</v>
      </c>
      <c r="EK74">
        <v>0.36285492777824402</v>
      </c>
      <c r="EL74">
        <v>0.51566439867019653</v>
      </c>
      <c r="EM74">
        <v>0.64112085103988647</v>
      </c>
      <c r="EN74">
        <v>0.61064791679382324</v>
      </c>
      <c r="EO74">
        <v>0.65642541646957397</v>
      </c>
      <c r="EP74">
        <v>0.74765175580978394</v>
      </c>
      <c r="EQ74">
        <v>0.2023707777261734</v>
      </c>
      <c r="ER74">
        <v>0.20286281406879425</v>
      </c>
      <c r="ES74">
        <v>0.20139728486537933</v>
      </c>
      <c r="ET74">
        <v>0.15359435975551605</v>
      </c>
      <c r="EU74">
        <v>0.22934058308601379</v>
      </c>
      <c r="EV74">
        <v>0.19789266586303711</v>
      </c>
      <c r="EW74">
        <v>81.312873840332031</v>
      </c>
      <c r="EX74">
        <v>79.815467834472656</v>
      </c>
      <c r="EY74">
        <v>78.537734985351563</v>
      </c>
      <c r="EZ74">
        <v>77.389999389648438</v>
      </c>
      <c r="FA74">
        <v>76.003875732421875</v>
      </c>
      <c r="FB74">
        <v>75.004386901855469</v>
      </c>
      <c r="FC74">
        <v>75.022132873535156</v>
      </c>
      <c r="FD74">
        <v>77.0567626953125</v>
      </c>
      <c r="FE74">
        <v>79.90789794921875</v>
      </c>
      <c r="FF74">
        <v>82.462493896484375</v>
      </c>
      <c r="FG74">
        <v>85.273704528808594</v>
      </c>
      <c r="FH74">
        <v>88.596412658691406</v>
      </c>
      <c r="FI74">
        <v>91.223777770996094</v>
      </c>
      <c r="FJ74">
        <v>93.041694641113281</v>
      </c>
      <c r="FK74">
        <v>94.505699157714844</v>
      </c>
      <c r="FL74">
        <v>95.808418273925781</v>
      </c>
      <c r="FM74">
        <v>96.596260070800781</v>
      </c>
      <c r="FN74">
        <v>96.724754333496094</v>
      </c>
      <c r="FO74">
        <v>95.941154479980469</v>
      </c>
      <c r="FP74">
        <v>94.025749206542969</v>
      </c>
      <c r="FQ74">
        <v>91.508476257324219</v>
      </c>
      <c r="FR74">
        <v>88.599563598632813</v>
      </c>
      <c r="FS74">
        <v>85.979827880859375</v>
      </c>
      <c r="FT74">
        <v>83.569618225097656</v>
      </c>
      <c r="FU74">
        <v>6.5317161381244659E-2</v>
      </c>
      <c r="FV74">
        <v>9.7787700593471527E-2</v>
      </c>
      <c r="FW74">
        <v>0</v>
      </c>
      <c r="FX74">
        <v>6.7616894841194153E-2</v>
      </c>
      <c r="FY74">
        <v>7</v>
      </c>
      <c r="FZ74">
        <v>9.2799997329711914</v>
      </c>
      <c r="GA74">
        <v>814.4</v>
      </c>
      <c r="GB74">
        <v>1</v>
      </c>
    </row>
    <row r="75" spans="1:184" x14ac:dyDescent="0.2">
      <c r="A75" t="s">
        <v>186</v>
      </c>
      <c r="B75" t="s">
        <v>237</v>
      </c>
      <c r="C75" t="s">
        <v>2</v>
      </c>
      <c r="D75" t="s">
        <v>202</v>
      </c>
      <c r="E75" t="s">
        <v>210</v>
      </c>
      <c r="F75" t="s">
        <v>182</v>
      </c>
      <c r="G75" t="s">
        <v>1</v>
      </c>
      <c r="H75">
        <v>6142</v>
      </c>
      <c r="I75">
        <v>4.839874267578125</v>
      </c>
      <c r="J75">
        <v>4.3669271469116211</v>
      </c>
      <c r="K75">
        <v>4.193939208984375</v>
      </c>
      <c r="L75">
        <v>4.0182042121887207</v>
      </c>
      <c r="M75">
        <v>4.0780067443847656</v>
      </c>
      <c r="N75">
        <v>4.2707672119140625</v>
      </c>
      <c r="O75">
        <v>4.853217601776123</v>
      </c>
      <c r="P75">
        <v>5.364326000213623</v>
      </c>
      <c r="Q75">
        <v>5.7969374656677246</v>
      </c>
      <c r="R75">
        <v>5.9898829460144043</v>
      </c>
      <c r="S75">
        <v>6.3537969589233398</v>
      </c>
      <c r="T75">
        <v>6.610565185546875</v>
      </c>
      <c r="U75">
        <v>6.7777175903320313</v>
      </c>
      <c r="V75">
        <v>6.9316763877868652</v>
      </c>
      <c r="W75">
        <v>7.0555758476257324</v>
      </c>
      <c r="X75">
        <v>7.3050084114074707</v>
      </c>
      <c r="Y75">
        <v>7.6752185821533203</v>
      </c>
      <c r="Z75">
        <v>7.9468746185302734</v>
      </c>
      <c r="AA75">
        <v>8.1645126342773438</v>
      </c>
      <c r="AB75">
        <v>7.9917311668395996</v>
      </c>
      <c r="AC75">
        <v>8.1103448867797852</v>
      </c>
      <c r="AD75">
        <v>8.1344366073608398</v>
      </c>
      <c r="AE75">
        <v>6.9382877349853516</v>
      </c>
      <c r="AF75">
        <v>5.6095027923583984</v>
      </c>
      <c r="AG75">
        <v>3.5101518034934998E-2</v>
      </c>
      <c r="AH75">
        <v>-5.4133675992488861E-2</v>
      </c>
      <c r="AI75">
        <v>-9.7023725509643555E-2</v>
      </c>
      <c r="AJ75">
        <v>-0.1467459499835968</v>
      </c>
      <c r="AK75">
        <v>-0.14610166847705841</v>
      </c>
      <c r="AL75">
        <v>-0.36207178235054016</v>
      </c>
      <c r="AM75">
        <v>-0.47868809103965759</v>
      </c>
      <c r="AN75">
        <v>-0.73622232675552368</v>
      </c>
      <c r="AO75">
        <v>-1.0390161275863647</v>
      </c>
      <c r="AP75">
        <v>-1.1329379081726074</v>
      </c>
      <c r="AQ75">
        <v>-0.75617325305938721</v>
      </c>
      <c r="AR75">
        <v>-0.22571182250976563</v>
      </c>
      <c r="AS75">
        <v>0.46231159567832947</v>
      </c>
      <c r="AT75">
        <v>0.55331265926361084</v>
      </c>
      <c r="AU75">
        <v>0.48061749339103699</v>
      </c>
      <c r="AV75">
        <v>0.51714128255844116</v>
      </c>
      <c r="AW75">
        <v>0.56643795967102051</v>
      </c>
      <c r="AX75">
        <v>0.427702397108078</v>
      </c>
      <c r="AY75">
        <v>6.6596850752830505E-2</v>
      </c>
      <c r="AZ75">
        <v>-0.17099809646606445</v>
      </c>
      <c r="BA75">
        <v>-6.0006797313690186E-2</v>
      </c>
      <c r="BB75">
        <v>0.17211008071899414</v>
      </c>
      <c r="BC75">
        <v>-5.0787981599569321E-3</v>
      </c>
      <c r="BD75">
        <v>-2.5788042694330215E-2</v>
      </c>
      <c r="BE75">
        <v>0.15071474015712738</v>
      </c>
      <c r="BF75">
        <v>5.7790510356426239E-2</v>
      </c>
      <c r="BG75">
        <v>1.3702256605029106E-2</v>
      </c>
      <c r="BH75">
        <v>-3.7918359041213989E-2</v>
      </c>
      <c r="BI75">
        <v>-3.6600444465875626E-2</v>
      </c>
      <c r="BJ75">
        <v>-0.25101292133331299</v>
      </c>
      <c r="BK75">
        <v>-0.36052525043487549</v>
      </c>
      <c r="BL75">
        <v>-0.61014765501022339</v>
      </c>
      <c r="BM75">
        <v>-0.90637683868408203</v>
      </c>
      <c r="BN75">
        <v>-0.99645602703094482</v>
      </c>
      <c r="BO75">
        <v>-0.61580801010131836</v>
      </c>
      <c r="BP75">
        <v>-8.4840826690196991E-2</v>
      </c>
      <c r="BQ75">
        <v>0.60235953330993652</v>
      </c>
      <c r="BR75">
        <v>0.69673073291778564</v>
      </c>
      <c r="BS75">
        <v>0.62690848112106323</v>
      </c>
      <c r="BT75">
        <v>0.66616445779800415</v>
      </c>
      <c r="BU75">
        <v>0.718342125415802</v>
      </c>
      <c r="BV75">
        <v>0.58012634515762329</v>
      </c>
      <c r="BW75">
        <v>0.21791169047355652</v>
      </c>
      <c r="BX75">
        <v>-2.2898906841874123E-2</v>
      </c>
      <c r="BY75">
        <v>8.2619912922382355E-2</v>
      </c>
      <c r="BZ75">
        <v>0.31154534220695496</v>
      </c>
      <c r="CA75">
        <v>0.12665210664272308</v>
      </c>
      <c r="CB75">
        <v>9.6619181334972382E-2</v>
      </c>
      <c r="CC75">
        <v>0.23078811168670654</v>
      </c>
      <c r="CD75">
        <v>0.13530886173248291</v>
      </c>
      <c r="CE75">
        <v>9.0390734374523163E-2</v>
      </c>
      <c r="CF75">
        <v>3.7455298006534576E-2</v>
      </c>
      <c r="CG75">
        <v>3.9239771664142609E-2</v>
      </c>
      <c r="CH75">
        <v>-0.17409387230873108</v>
      </c>
      <c r="CI75">
        <v>-0.27868601679801941</v>
      </c>
      <c r="CJ75">
        <v>-0.52282869815826416</v>
      </c>
      <c r="CK75">
        <v>-0.81451129913330078</v>
      </c>
      <c r="CL75">
        <v>-0.90192902088165283</v>
      </c>
      <c r="CM75">
        <v>-0.51859140396118164</v>
      </c>
      <c r="CN75">
        <v>1.272598747164011E-2</v>
      </c>
      <c r="CO75">
        <v>0.69935625791549683</v>
      </c>
      <c r="CP75">
        <v>0.79606163501739502</v>
      </c>
      <c r="CQ75">
        <v>0.72822916507720947</v>
      </c>
      <c r="CR75">
        <v>0.76937741041183472</v>
      </c>
      <c r="CS75">
        <v>0.82355046272277832</v>
      </c>
      <c r="CT75">
        <v>0.68569475412368774</v>
      </c>
      <c r="CU75">
        <v>0.32271188497543335</v>
      </c>
      <c r="CV75">
        <v>7.9674139618873596E-2</v>
      </c>
      <c r="CW75">
        <v>0.18140274286270142</v>
      </c>
      <c r="CX75">
        <v>0.40811780095100403</v>
      </c>
      <c r="CY75">
        <v>0.21788851916790009</v>
      </c>
      <c r="CZ75">
        <v>0.18139804899692535</v>
      </c>
      <c r="DA75">
        <v>0.31086146831512451</v>
      </c>
      <c r="DB75">
        <v>0.21282720565795898</v>
      </c>
      <c r="DC75">
        <v>0.16707921028137207</v>
      </c>
      <c r="DD75">
        <v>0.11282895505428314</v>
      </c>
      <c r="DE75">
        <v>0.11507999151945114</v>
      </c>
      <c r="DF75">
        <v>-9.7174838185310364E-2</v>
      </c>
      <c r="DG75">
        <v>-0.19684679806232452</v>
      </c>
      <c r="DH75">
        <v>-0.43550974130630493</v>
      </c>
      <c r="DI75">
        <v>-0.72264575958251953</v>
      </c>
      <c r="DJ75">
        <v>-0.80740201473236084</v>
      </c>
      <c r="DK75">
        <v>-0.42137482762336731</v>
      </c>
      <c r="DL75">
        <v>0.11029280722141266</v>
      </c>
      <c r="DM75">
        <v>0.79635298252105713</v>
      </c>
      <c r="DN75">
        <v>0.89539253711700439</v>
      </c>
      <c r="DO75">
        <v>0.82954984903335571</v>
      </c>
      <c r="DP75">
        <v>0.87259036302566528</v>
      </c>
      <c r="DQ75">
        <v>0.92875880002975464</v>
      </c>
      <c r="DR75">
        <v>0.7912631630897522</v>
      </c>
      <c r="DS75">
        <v>0.42751207947731018</v>
      </c>
      <c r="DT75">
        <v>0.18224719166755676</v>
      </c>
      <c r="DU75">
        <v>0.28018558025360107</v>
      </c>
      <c r="DV75">
        <v>0.50469022989273071</v>
      </c>
      <c r="DW75">
        <v>0.30912494659423828</v>
      </c>
      <c r="DX75">
        <v>0.26617690920829773</v>
      </c>
      <c r="DY75">
        <v>0.42647469043731689</v>
      </c>
      <c r="DZ75">
        <v>0.32475140690803528</v>
      </c>
      <c r="EA75">
        <v>0.27780517935752869</v>
      </c>
      <c r="EB75">
        <v>0.22165654599666595</v>
      </c>
      <c r="EC75">
        <v>0.22458121180534363</v>
      </c>
      <c r="ED75">
        <v>1.3884031213819981E-2</v>
      </c>
      <c r="EE75">
        <v>-7.8683950006961823E-2</v>
      </c>
      <c r="EF75">
        <v>-0.30943506956100464</v>
      </c>
      <c r="EG75">
        <v>-0.59000647068023682</v>
      </c>
      <c r="EH75">
        <v>-0.67092007398605347</v>
      </c>
      <c r="EI75">
        <v>-0.28100952506065369</v>
      </c>
      <c r="EJ75">
        <v>0.2511637806892395</v>
      </c>
      <c r="EK75">
        <v>0.9364008903503418</v>
      </c>
      <c r="EL75">
        <v>1.0388106107711792</v>
      </c>
      <c r="EM75">
        <v>0.97584080696105957</v>
      </c>
      <c r="EN75">
        <v>1.0216134786605835</v>
      </c>
      <c r="EO75">
        <v>1.0806629657745361</v>
      </c>
      <c r="EP75">
        <v>0.94368714094161987</v>
      </c>
      <c r="EQ75">
        <v>0.578826904296875</v>
      </c>
      <c r="ER75">
        <v>0.33034637570381165</v>
      </c>
      <c r="ES75">
        <v>0.42281228303909302</v>
      </c>
      <c r="ET75">
        <v>0.64412552118301392</v>
      </c>
      <c r="EU75">
        <v>0.44085583090782166</v>
      </c>
      <c r="EV75">
        <v>0.38858413696289063</v>
      </c>
      <c r="EW75">
        <v>62.375259399414063</v>
      </c>
      <c r="EX75">
        <v>61.471042633056641</v>
      </c>
      <c r="EY75">
        <v>60.484016418457031</v>
      </c>
      <c r="EZ75">
        <v>59.901256561279297</v>
      </c>
      <c r="FA75">
        <v>59.440258026123047</v>
      </c>
      <c r="FB75">
        <v>59.149818420410156</v>
      </c>
      <c r="FC75">
        <v>59.192867279052734</v>
      </c>
      <c r="FD75">
        <v>61.318588256835938</v>
      </c>
      <c r="FE75">
        <v>64.155189514160156</v>
      </c>
      <c r="FF75">
        <v>67.670204162597656</v>
      </c>
      <c r="FG75">
        <v>71.562454223632813</v>
      </c>
      <c r="FH75">
        <v>75.827743530273438</v>
      </c>
      <c r="FI75">
        <v>79.297294616699219</v>
      </c>
      <c r="FJ75">
        <v>81.593574523925781</v>
      </c>
      <c r="FK75">
        <v>82.579948425292969</v>
      </c>
      <c r="FL75">
        <v>82.6295166015625</v>
      </c>
      <c r="FM75">
        <v>81.842674255371094</v>
      </c>
      <c r="FN75">
        <v>79.912971496582031</v>
      </c>
      <c r="FO75">
        <v>76.909507751464844</v>
      </c>
      <c r="FP75">
        <v>72.646652221679688</v>
      </c>
      <c r="FQ75">
        <v>67.680068969726563</v>
      </c>
      <c r="FR75">
        <v>64.958946228027344</v>
      </c>
      <c r="FS75">
        <v>63.119251251220703</v>
      </c>
      <c r="FT75">
        <v>61.925270080566406</v>
      </c>
      <c r="FU75">
        <v>8.1557445228099823E-2</v>
      </c>
      <c r="FV75">
        <v>0.12452033162117004</v>
      </c>
      <c r="FW75">
        <v>0</v>
      </c>
      <c r="FX75">
        <v>8.4654465317726135E-2</v>
      </c>
      <c r="FY75">
        <v>7</v>
      </c>
      <c r="FZ75">
        <v>9.880000114440918</v>
      </c>
      <c r="GA75">
        <v>1531.94</v>
      </c>
      <c r="GB75">
        <v>1</v>
      </c>
    </row>
    <row r="76" spans="1:184" x14ac:dyDescent="0.2">
      <c r="A76" t="s">
        <v>186</v>
      </c>
      <c r="B76" t="s">
        <v>237</v>
      </c>
      <c r="C76" t="s">
        <v>2</v>
      </c>
      <c r="D76" t="s">
        <v>202</v>
      </c>
      <c r="E76" t="s">
        <v>210</v>
      </c>
      <c r="F76" t="s">
        <v>183</v>
      </c>
      <c r="G76" t="s">
        <v>1</v>
      </c>
      <c r="H76">
        <v>11219</v>
      </c>
      <c r="I76">
        <v>11.067435264587402</v>
      </c>
      <c r="J76">
        <v>9.7403535842895508</v>
      </c>
      <c r="K76">
        <v>9.0484905242919922</v>
      </c>
      <c r="L76">
        <v>8.7524785995483398</v>
      </c>
      <c r="M76">
        <v>8.8231067657470703</v>
      </c>
      <c r="N76">
        <v>9.7200803756713867</v>
      </c>
      <c r="O76">
        <v>10.81715202331543</v>
      </c>
      <c r="P76">
        <v>11.611327171325684</v>
      </c>
      <c r="Q76">
        <v>11.972198486328125</v>
      </c>
      <c r="R76">
        <v>12.350679397583008</v>
      </c>
      <c r="S76">
        <v>13.065022468566895</v>
      </c>
      <c r="T76">
        <v>13.892881393432617</v>
      </c>
      <c r="U76">
        <v>15.062405586242676</v>
      </c>
      <c r="V76">
        <v>16.150653839111328</v>
      </c>
      <c r="W76">
        <v>17.423221588134766</v>
      </c>
      <c r="X76">
        <v>18.859445571899414</v>
      </c>
      <c r="Y76">
        <v>20.192415237426758</v>
      </c>
      <c r="Z76">
        <v>21.425333023071289</v>
      </c>
      <c r="AA76">
        <v>21.813264846801758</v>
      </c>
      <c r="AB76">
        <v>20.712995529174805</v>
      </c>
      <c r="AC76">
        <v>20.076259613037109</v>
      </c>
      <c r="AD76">
        <v>18.994731903076172</v>
      </c>
      <c r="AE76">
        <v>16.054859161376953</v>
      </c>
      <c r="AF76">
        <v>13.049302101135254</v>
      </c>
      <c r="AG76">
        <v>-0.1789369136095047</v>
      </c>
      <c r="AH76">
        <v>-0.38049602508544922</v>
      </c>
      <c r="AI76">
        <v>-0.48499277234077454</v>
      </c>
      <c r="AJ76">
        <v>-0.5049978494644165</v>
      </c>
      <c r="AK76">
        <v>-0.71732878684997559</v>
      </c>
      <c r="AL76">
        <v>-0.89339655637741089</v>
      </c>
      <c r="AM76">
        <v>-1.3897737264633179</v>
      </c>
      <c r="AN76">
        <v>-2.0051767826080322</v>
      </c>
      <c r="AO76">
        <v>-2.5340681076049805</v>
      </c>
      <c r="AP76">
        <v>-2.5045032501220703</v>
      </c>
      <c r="AQ76">
        <v>-1.6663506031036377</v>
      </c>
      <c r="AR76">
        <v>-0.73466980457305908</v>
      </c>
      <c r="AS76">
        <v>1.1688703298568726</v>
      </c>
      <c r="AT76">
        <v>1.8202213048934937</v>
      </c>
      <c r="AU76">
        <v>2.0341377258300781</v>
      </c>
      <c r="AV76">
        <v>2.2448301315307617</v>
      </c>
      <c r="AW76">
        <v>2.1513211727142334</v>
      </c>
      <c r="AX76">
        <v>1.8589920997619629</v>
      </c>
      <c r="AY76">
        <v>-0.18999561667442322</v>
      </c>
      <c r="AZ76">
        <v>-0.96871256828308105</v>
      </c>
      <c r="BA76">
        <v>-0.54519248008728027</v>
      </c>
      <c r="BB76">
        <v>-0.14965115487575531</v>
      </c>
      <c r="BC76">
        <v>4.1406754404306412E-2</v>
      </c>
      <c r="BD76">
        <v>-3.0254734680056572E-2</v>
      </c>
      <c r="BE76">
        <v>-2.3033887147903442E-2</v>
      </c>
      <c r="BF76">
        <v>-0.23336349427700043</v>
      </c>
      <c r="BG76">
        <v>-0.34265482425689697</v>
      </c>
      <c r="BH76">
        <v>-0.36541104316711426</v>
      </c>
      <c r="BI76">
        <v>-0.57700508832931519</v>
      </c>
      <c r="BJ76">
        <v>-0.74755841493606567</v>
      </c>
      <c r="BK76">
        <v>-1.2361911535263062</v>
      </c>
      <c r="BL76">
        <v>-1.8440717458724976</v>
      </c>
      <c r="BM76">
        <v>-2.3677175045013428</v>
      </c>
      <c r="BN76">
        <v>-2.3341765403747559</v>
      </c>
      <c r="BO76">
        <v>-1.4921215772628784</v>
      </c>
      <c r="BP76">
        <v>-0.55681270360946655</v>
      </c>
      <c r="BQ76">
        <v>1.3486042022705078</v>
      </c>
      <c r="BR76">
        <v>2.0059685707092285</v>
      </c>
      <c r="BS76">
        <v>2.2274312973022461</v>
      </c>
      <c r="BT76">
        <v>2.4447553157806396</v>
      </c>
      <c r="BU76">
        <v>2.3565001487731934</v>
      </c>
      <c r="BV76">
        <v>2.0665953159332275</v>
      </c>
      <c r="BW76">
        <v>2.0783398300409317E-2</v>
      </c>
      <c r="BX76">
        <v>-0.76238977909088135</v>
      </c>
      <c r="BY76">
        <v>-0.3467596173286438</v>
      </c>
      <c r="BZ76">
        <v>4.1574899107217789E-2</v>
      </c>
      <c r="CA76">
        <v>0.22042466700077057</v>
      </c>
      <c r="CB76">
        <v>0.13567829132080078</v>
      </c>
      <c r="CC76">
        <v>8.4944069385528564E-2</v>
      </c>
      <c r="CD76">
        <v>-0.13145995140075684</v>
      </c>
      <c r="CE76">
        <v>-0.24407197535037994</v>
      </c>
      <c r="CF76">
        <v>-0.26873365044593811</v>
      </c>
      <c r="CG76">
        <v>-0.47981733083724976</v>
      </c>
      <c r="CH76">
        <v>-0.64655137062072754</v>
      </c>
      <c r="CI76">
        <v>-1.1298202276229858</v>
      </c>
      <c r="CJ76">
        <v>-1.7324908971786499</v>
      </c>
      <c r="CK76">
        <v>-2.2525036334991455</v>
      </c>
      <c r="CL76">
        <v>-2.2162089347839355</v>
      </c>
      <c r="CM76">
        <v>-1.3714511394500732</v>
      </c>
      <c r="CN76">
        <v>-0.43362942337989807</v>
      </c>
      <c r="CO76">
        <v>1.4730873107910156</v>
      </c>
      <c r="CP76">
        <v>2.1346163749694824</v>
      </c>
      <c r="CQ76">
        <v>2.3613059520721436</v>
      </c>
      <c r="CR76">
        <v>2.5832228660583496</v>
      </c>
      <c r="CS76">
        <v>2.4986066818237305</v>
      </c>
      <c r="CT76">
        <v>2.2103805541992188</v>
      </c>
      <c r="CU76">
        <v>0.16676829755306244</v>
      </c>
      <c r="CV76">
        <v>-0.61949121952056885</v>
      </c>
      <c r="CW76">
        <v>-0.20932559669017792</v>
      </c>
      <c r="CX76">
        <v>0.17401748895645142</v>
      </c>
      <c r="CY76">
        <v>0.3444119393825531</v>
      </c>
      <c r="CZ76">
        <v>0.25060299038887024</v>
      </c>
      <c r="DA76">
        <v>0.19292202591896057</v>
      </c>
      <c r="DB76">
        <v>-2.9556408524513245E-2</v>
      </c>
      <c r="DC76">
        <v>-0.14548914134502411</v>
      </c>
      <c r="DD76">
        <v>-0.17205627262592316</v>
      </c>
      <c r="DE76">
        <v>-0.38262954354286194</v>
      </c>
      <c r="DF76">
        <v>-0.5455443263053894</v>
      </c>
      <c r="DG76">
        <v>-1.0234493017196655</v>
      </c>
      <c r="DH76">
        <v>-1.6209100484848022</v>
      </c>
      <c r="DI76">
        <v>-2.1372897624969482</v>
      </c>
      <c r="DJ76">
        <v>-2.0982413291931152</v>
      </c>
      <c r="DK76">
        <v>-1.2507807016372681</v>
      </c>
      <c r="DL76">
        <v>-0.31044614315032959</v>
      </c>
      <c r="DM76">
        <v>1.5975704193115234</v>
      </c>
      <c r="DN76">
        <v>2.2632641792297363</v>
      </c>
      <c r="DO76">
        <v>2.495180606842041</v>
      </c>
      <c r="DP76">
        <v>2.7216904163360596</v>
      </c>
      <c r="DQ76">
        <v>2.6407132148742676</v>
      </c>
      <c r="DR76">
        <v>2.35416579246521</v>
      </c>
      <c r="DS76">
        <v>0.31275320053100586</v>
      </c>
      <c r="DT76">
        <v>-0.47659265995025635</v>
      </c>
      <c r="DU76">
        <v>-7.1891576051712036E-2</v>
      </c>
      <c r="DV76">
        <v>0.30646008253097534</v>
      </c>
      <c r="DW76">
        <v>0.46839919686317444</v>
      </c>
      <c r="DX76">
        <v>0.3655276894569397</v>
      </c>
      <c r="DY76">
        <v>0.34882503747940063</v>
      </c>
      <c r="DZ76">
        <v>0.11757612228393555</v>
      </c>
      <c r="EA76">
        <v>-3.1511744018644094E-3</v>
      </c>
      <c r="EB76">
        <v>-3.2469481229782104E-2</v>
      </c>
      <c r="EC76">
        <v>-0.24230584502220154</v>
      </c>
      <c r="ED76">
        <v>-0.39970618486404419</v>
      </c>
      <c r="EE76">
        <v>-0.86986666917800903</v>
      </c>
      <c r="EF76">
        <v>-1.4598050117492676</v>
      </c>
      <c r="EG76">
        <v>-1.970939040184021</v>
      </c>
      <c r="EH76">
        <v>-1.9279147386550903</v>
      </c>
      <c r="EI76">
        <v>-1.0765516757965088</v>
      </c>
      <c r="EJ76">
        <v>-0.13258904218673706</v>
      </c>
      <c r="EK76">
        <v>1.7773042917251587</v>
      </c>
      <c r="EL76">
        <v>2.4490113258361816</v>
      </c>
      <c r="EM76">
        <v>2.688474178314209</v>
      </c>
      <c r="EN76">
        <v>2.9216156005859375</v>
      </c>
      <c r="EO76">
        <v>2.8458921909332275</v>
      </c>
      <c r="EP76">
        <v>2.5617690086364746</v>
      </c>
      <c r="EQ76">
        <v>0.5235322117805481</v>
      </c>
      <c r="ER76">
        <v>-0.27026987075805664</v>
      </c>
      <c r="ES76">
        <v>0.12654131650924683</v>
      </c>
      <c r="ET76">
        <v>0.49768614768981934</v>
      </c>
      <c r="EU76">
        <v>0.64741712808609009</v>
      </c>
      <c r="EV76">
        <v>0.53146070241928101</v>
      </c>
      <c r="EW76">
        <v>71.39434814453125</v>
      </c>
      <c r="EX76">
        <v>69.905708312988281</v>
      </c>
      <c r="EY76">
        <v>68.605918884277344</v>
      </c>
      <c r="EZ76">
        <v>67.466812133789063</v>
      </c>
      <c r="FA76">
        <v>66.544349670410156</v>
      </c>
      <c r="FB76">
        <v>65.66339111328125</v>
      </c>
      <c r="FC76">
        <v>65.647407531738281</v>
      </c>
      <c r="FD76">
        <v>67.778709411621094</v>
      </c>
      <c r="FE76">
        <v>70.635116577148438</v>
      </c>
      <c r="FF76">
        <v>73.975914001464844</v>
      </c>
      <c r="FG76">
        <v>77.540573120117188</v>
      </c>
      <c r="FH76">
        <v>80.949211120605469</v>
      </c>
      <c r="FI76">
        <v>83.668594360351563</v>
      </c>
      <c r="FJ76">
        <v>86.311599731445313</v>
      </c>
      <c r="FK76">
        <v>88.240753173828125</v>
      </c>
      <c r="FL76">
        <v>89.32110595703125</v>
      </c>
      <c r="FM76">
        <v>89.504005432128906</v>
      </c>
      <c r="FN76">
        <v>88.660614013671875</v>
      </c>
      <c r="FO76">
        <v>87.084144592285156</v>
      </c>
      <c r="FP76">
        <v>84.133529663085938</v>
      </c>
      <c r="FQ76">
        <v>79.933349609375</v>
      </c>
      <c r="FR76">
        <v>76.590644836425781</v>
      </c>
      <c r="FS76">
        <v>74.231910705566406</v>
      </c>
      <c r="FT76">
        <v>72.414909362792969</v>
      </c>
      <c r="FU76">
        <v>0.10924383997917175</v>
      </c>
      <c r="FV76">
        <v>0.16608068346977234</v>
      </c>
      <c r="FW76">
        <v>0</v>
      </c>
      <c r="FX76">
        <v>0.11335074901580811</v>
      </c>
      <c r="FY76">
        <v>7</v>
      </c>
      <c r="FZ76">
        <v>9.8900003433227539</v>
      </c>
      <c r="GA76">
        <v>3884.42</v>
      </c>
      <c r="GB76">
        <v>1</v>
      </c>
    </row>
    <row r="77" spans="1:184" x14ac:dyDescent="0.2">
      <c r="A77" t="s">
        <v>186</v>
      </c>
      <c r="B77" t="s">
        <v>237</v>
      </c>
      <c r="C77" t="s">
        <v>2</v>
      </c>
      <c r="D77" t="s">
        <v>202</v>
      </c>
      <c r="E77" t="s">
        <v>210</v>
      </c>
      <c r="F77" t="s">
        <v>184</v>
      </c>
      <c r="G77" t="s">
        <v>1</v>
      </c>
      <c r="H77">
        <v>4210</v>
      </c>
      <c r="I77">
        <v>4.1451430320739746</v>
      </c>
      <c r="J77">
        <v>3.6324658393859863</v>
      </c>
      <c r="K77">
        <v>3.3459250926971436</v>
      </c>
      <c r="L77">
        <v>3.2342278957366943</v>
      </c>
      <c r="M77">
        <v>3.2961702346801758</v>
      </c>
      <c r="N77">
        <v>3.6544387340545654</v>
      </c>
      <c r="O77">
        <v>4.2653727531433105</v>
      </c>
      <c r="P77">
        <v>4.6362695693969727</v>
      </c>
      <c r="Q77">
        <v>4.8096895217895508</v>
      </c>
      <c r="R77">
        <v>4.943535327911377</v>
      </c>
      <c r="S77">
        <v>5.2950916290283203</v>
      </c>
      <c r="T77">
        <v>5.7173089981079102</v>
      </c>
      <c r="U77">
        <v>6.2978091239929199</v>
      </c>
      <c r="V77">
        <v>6.8338208198547363</v>
      </c>
      <c r="W77">
        <v>7.54254150390625</v>
      </c>
      <c r="X77">
        <v>8.223210334777832</v>
      </c>
      <c r="Y77">
        <v>9.0137643814086914</v>
      </c>
      <c r="Z77">
        <v>9.7385368347167969</v>
      </c>
      <c r="AA77">
        <v>9.7958316802978516</v>
      </c>
      <c r="AB77">
        <v>9.1867208480834961</v>
      </c>
      <c r="AC77">
        <v>8.4095926284790039</v>
      </c>
      <c r="AD77">
        <v>7.5824227333068848</v>
      </c>
      <c r="AE77">
        <v>6.284172534942627</v>
      </c>
      <c r="AF77">
        <v>4.9731955528259277</v>
      </c>
      <c r="AG77">
        <v>-0.35368138551712036</v>
      </c>
      <c r="AH77">
        <v>-0.44350346922874451</v>
      </c>
      <c r="AI77">
        <v>-0.52822518348693848</v>
      </c>
      <c r="AJ77">
        <v>-0.5442194938659668</v>
      </c>
      <c r="AK77">
        <v>-0.5638575553894043</v>
      </c>
      <c r="AL77">
        <v>-0.43232515454292297</v>
      </c>
      <c r="AM77">
        <v>-0.53314536809921265</v>
      </c>
      <c r="AN77">
        <v>-0.7615211009979248</v>
      </c>
      <c r="AO77">
        <v>-0.93383312225341797</v>
      </c>
      <c r="AP77">
        <v>-1.0967894792556763</v>
      </c>
      <c r="AQ77">
        <v>-0.84460872411727905</v>
      </c>
      <c r="AR77">
        <v>-0.39560312032699585</v>
      </c>
      <c r="AS77">
        <v>0.65242713689804077</v>
      </c>
      <c r="AT77">
        <v>0.89019274711608887</v>
      </c>
      <c r="AU77">
        <v>1.0477732419967651</v>
      </c>
      <c r="AV77">
        <v>1.039939284324646</v>
      </c>
      <c r="AW77">
        <v>1.1019003391265869</v>
      </c>
      <c r="AX77">
        <v>1.0538328886032104</v>
      </c>
      <c r="AY77">
        <v>-0.14132830500602722</v>
      </c>
      <c r="AZ77">
        <v>-0.45119935274124146</v>
      </c>
      <c r="BA77">
        <v>-0.46258670091629028</v>
      </c>
      <c r="BB77">
        <v>-0.34643223881721497</v>
      </c>
      <c r="BC77">
        <v>-0.13833366334438324</v>
      </c>
      <c r="BD77">
        <v>-0.19995829463005066</v>
      </c>
      <c r="BE77">
        <v>-0.23812906444072723</v>
      </c>
      <c r="BF77">
        <v>-0.33344289660453796</v>
      </c>
      <c r="BG77">
        <v>-0.42261376976966858</v>
      </c>
      <c r="BH77">
        <v>-0.44072246551513672</v>
      </c>
      <c r="BI77">
        <v>-0.45859324932098389</v>
      </c>
      <c r="BJ77">
        <v>-0.32385087013244629</v>
      </c>
      <c r="BK77">
        <v>-0.41538903117179871</v>
      </c>
      <c r="BL77">
        <v>-0.63811886310577393</v>
      </c>
      <c r="BM77">
        <v>-0.80703979730606079</v>
      </c>
      <c r="BN77">
        <v>-0.96625036001205444</v>
      </c>
      <c r="BO77">
        <v>-0.71023410558700562</v>
      </c>
      <c r="BP77">
        <v>-0.25739559531211853</v>
      </c>
      <c r="BQ77">
        <v>0.79011809825897217</v>
      </c>
      <c r="BR77">
        <v>1.0330082178115845</v>
      </c>
      <c r="BS77">
        <v>1.1963013410568237</v>
      </c>
      <c r="BT77">
        <v>1.1929798126220703</v>
      </c>
      <c r="BU77">
        <v>1.2591041326522827</v>
      </c>
      <c r="BV77">
        <v>1.213502049446106</v>
      </c>
      <c r="BW77">
        <v>1.9771803170442581E-2</v>
      </c>
      <c r="BX77">
        <v>-0.29351851344108582</v>
      </c>
      <c r="BY77">
        <v>-0.31078386306762695</v>
      </c>
      <c r="BZ77">
        <v>-0.20133756101131439</v>
      </c>
      <c r="CA77">
        <v>-2.9535384383052588E-3</v>
      </c>
      <c r="CB77">
        <v>-7.5291365385055542E-2</v>
      </c>
      <c r="CC77">
        <v>-0.15809787809848785</v>
      </c>
      <c r="CD77">
        <v>-0.25721526145935059</v>
      </c>
      <c r="CE77">
        <v>-0.34946763515472412</v>
      </c>
      <c r="CF77">
        <v>-0.36904075741767883</v>
      </c>
      <c r="CG77">
        <v>-0.38568753004074097</v>
      </c>
      <c r="CH77">
        <v>-0.2487218976020813</v>
      </c>
      <c r="CI77">
        <v>-0.33383136987686157</v>
      </c>
      <c r="CJ77">
        <v>-0.5526508092880249</v>
      </c>
      <c r="CK77">
        <v>-0.71922314167022705</v>
      </c>
      <c r="CL77">
        <v>-0.87583935260772705</v>
      </c>
      <c r="CM77">
        <v>-0.61716663837432861</v>
      </c>
      <c r="CN77">
        <v>-0.16167348623275757</v>
      </c>
      <c r="CO77">
        <v>0.88548249006271362</v>
      </c>
      <c r="CP77">
        <v>1.1319217681884766</v>
      </c>
      <c r="CQ77">
        <v>1.2991714477539063</v>
      </c>
      <c r="CR77">
        <v>1.2989751100540161</v>
      </c>
      <c r="CS77">
        <v>1.3679831027984619</v>
      </c>
      <c r="CT77">
        <v>1.324088454246521</v>
      </c>
      <c r="CU77">
        <v>0.13134925067424774</v>
      </c>
      <c r="CV77">
        <v>-0.18430924415588379</v>
      </c>
      <c r="CW77">
        <v>-0.20564566552639008</v>
      </c>
      <c r="CX77">
        <v>-0.10084541887044907</v>
      </c>
      <c r="CY77">
        <v>9.0810321271419525E-2</v>
      </c>
      <c r="CZ77">
        <v>1.1052577756345272E-2</v>
      </c>
      <c r="DA77">
        <v>-7.8066691756248474E-2</v>
      </c>
      <c r="DB77">
        <v>-0.18098762631416321</v>
      </c>
      <c r="DC77">
        <v>-0.27632150053977966</v>
      </c>
      <c r="DD77">
        <v>-0.29735904932022095</v>
      </c>
      <c r="DE77">
        <v>-0.31278181076049805</v>
      </c>
      <c r="DF77">
        <v>-0.1735929399728775</v>
      </c>
      <c r="DG77">
        <v>-0.25227370858192444</v>
      </c>
      <c r="DH77">
        <v>-0.46718275547027588</v>
      </c>
      <c r="DI77">
        <v>-0.63140648603439331</v>
      </c>
      <c r="DJ77">
        <v>-0.78542834520339966</v>
      </c>
      <c r="DK77">
        <v>-0.52409917116165161</v>
      </c>
      <c r="DL77">
        <v>-6.5951377153396606E-2</v>
      </c>
      <c r="DM77">
        <v>0.98084688186645508</v>
      </c>
      <c r="DN77">
        <v>1.2308353185653687</v>
      </c>
      <c r="DO77">
        <v>1.4020415544509888</v>
      </c>
      <c r="DP77">
        <v>1.4049704074859619</v>
      </c>
      <c r="DQ77">
        <v>1.4768620729446411</v>
      </c>
      <c r="DR77">
        <v>1.434674859046936</v>
      </c>
      <c r="DS77">
        <v>0.2429267019033432</v>
      </c>
      <c r="DT77">
        <v>-7.5099967420101166E-2</v>
      </c>
      <c r="DU77">
        <v>-0.10050748288631439</v>
      </c>
      <c r="DV77">
        <v>-3.5327966907061636E-4</v>
      </c>
      <c r="DW77">
        <v>0.1845741868019104</v>
      </c>
      <c r="DX77">
        <v>9.7396515309810638E-2</v>
      </c>
      <c r="DY77">
        <v>3.7485633045434952E-2</v>
      </c>
      <c r="DZ77">
        <v>-7.0927046239376068E-2</v>
      </c>
      <c r="EA77">
        <v>-0.17071008682250977</v>
      </c>
      <c r="EB77">
        <v>-0.19386203587055206</v>
      </c>
      <c r="EC77">
        <v>-0.20751750469207764</v>
      </c>
      <c r="ED77">
        <v>-6.5118640661239624E-2</v>
      </c>
      <c r="EE77">
        <v>-0.1345173716545105</v>
      </c>
      <c r="EF77">
        <v>-0.34378048777580261</v>
      </c>
      <c r="EG77">
        <v>-0.50461316108703613</v>
      </c>
      <c r="EH77">
        <v>-0.65488916635513306</v>
      </c>
      <c r="EI77">
        <v>-0.38972455263137817</v>
      </c>
      <c r="EJ77">
        <v>7.2256140410900116E-2</v>
      </c>
      <c r="EK77">
        <v>1.1185379028320313</v>
      </c>
      <c r="EL77">
        <v>1.3736507892608643</v>
      </c>
      <c r="EM77">
        <v>1.5505696535110474</v>
      </c>
      <c r="EN77">
        <v>1.5580109357833862</v>
      </c>
      <c r="EO77">
        <v>1.6340658664703369</v>
      </c>
      <c r="EP77">
        <v>1.5943440198898315</v>
      </c>
      <c r="EQ77">
        <v>0.40402680635452271</v>
      </c>
      <c r="ER77">
        <v>8.2580879330635071E-2</v>
      </c>
      <c r="ES77">
        <v>5.1295354962348938E-2</v>
      </c>
      <c r="ET77">
        <v>0.14474141597747803</v>
      </c>
      <c r="EU77">
        <v>0.31995430588722229</v>
      </c>
      <c r="EV77">
        <v>0.22206345200538635</v>
      </c>
      <c r="EW77">
        <v>68.833488464355469</v>
      </c>
      <c r="EX77">
        <v>67.522415161132813</v>
      </c>
      <c r="EY77">
        <v>66.095062255859375</v>
      </c>
      <c r="EZ77">
        <v>65.112922668457031</v>
      </c>
      <c r="FA77">
        <v>64.4010009765625</v>
      </c>
      <c r="FB77">
        <v>63.806949615478516</v>
      </c>
      <c r="FC77">
        <v>64.056907653808594</v>
      </c>
      <c r="FD77">
        <v>67.977622985839844</v>
      </c>
      <c r="FE77">
        <v>73.421211242675781</v>
      </c>
      <c r="FF77">
        <v>78.296699523925781</v>
      </c>
      <c r="FG77">
        <v>81.25140380859375</v>
      </c>
      <c r="FH77">
        <v>83.727287292480469</v>
      </c>
      <c r="FI77">
        <v>86.377159118652344</v>
      </c>
      <c r="FJ77">
        <v>88.532958984375</v>
      </c>
      <c r="FK77">
        <v>89.955520629882813</v>
      </c>
      <c r="FL77">
        <v>91.033638000488281</v>
      </c>
      <c r="FM77">
        <v>91.755149841308594</v>
      </c>
      <c r="FN77">
        <v>91.60003662109375</v>
      </c>
      <c r="FO77">
        <v>89.930709838867188</v>
      </c>
      <c r="FP77">
        <v>86.247383117675781</v>
      </c>
      <c r="FQ77">
        <v>79.440139770507813</v>
      </c>
      <c r="FR77">
        <v>74.54229736328125</v>
      </c>
      <c r="FS77">
        <v>71.441940307617188</v>
      </c>
      <c r="FT77">
        <v>69.644966125488281</v>
      </c>
      <c r="FU77">
        <v>8.475099503993988E-2</v>
      </c>
      <c r="FV77">
        <v>0.12804707884788513</v>
      </c>
      <c r="FW77">
        <v>0</v>
      </c>
      <c r="FX77">
        <v>8.7720505893230438E-2</v>
      </c>
      <c r="FY77">
        <v>7</v>
      </c>
      <c r="FZ77">
        <v>7.1700000762939453</v>
      </c>
      <c r="GA77">
        <v>1485.93</v>
      </c>
      <c r="GB77">
        <v>1</v>
      </c>
    </row>
    <row r="78" spans="1:184" x14ac:dyDescent="0.2">
      <c r="A78" t="s">
        <v>186</v>
      </c>
      <c r="B78" t="s">
        <v>237</v>
      </c>
      <c r="C78" t="s">
        <v>2</v>
      </c>
      <c r="D78" t="s">
        <v>202</v>
      </c>
      <c r="E78" t="s">
        <v>210</v>
      </c>
      <c r="F78" t="s">
        <v>185</v>
      </c>
      <c r="G78" t="s">
        <v>1</v>
      </c>
      <c r="H78">
        <v>2207</v>
      </c>
      <c r="I78">
        <v>2.4871492385864258</v>
      </c>
      <c r="J78">
        <v>2.1910672187805176</v>
      </c>
      <c r="K78">
        <v>2.0252842903137207</v>
      </c>
      <c r="L78">
        <v>1.9268167018890381</v>
      </c>
      <c r="M78">
        <v>1.8915839195251465</v>
      </c>
      <c r="N78">
        <v>2.0383706092834473</v>
      </c>
      <c r="O78">
        <v>2.1960718631744385</v>
      </c>
      <c r="P78">
        <v>2.3776156902313232</v>
      </c>
      <c r="Q78">
        <v>2.4542155265808105</v>
      </c>
      <c r="R78">
        <v>2.5768337249755859</v>
      </c>
      <c r="S78">
        <v>2.8086085319519043</v>
      </c>
      <c r="T78">
        <v>2.9950003623962402</v>
      </c>
      <c r="U78">
        <v>3.257312536239624</v>
      </c>
      <c r="V78">
        <v>3.5697112083435059</v>
      </c>
      <c r="W78">
        <v>3.9529500007629395</v>
      </c>
      <c r="X78">
        <v>4.3654108047485352</v>
      </c>
      <c r="Y78">
        <v>4.7785234451293945</v>
      </c>
      <c r="Z78">
        <v>5.1108760833740234</v>
      </c>
      <c r="AA78">
        <v>5.0156497955322266</v>
      </c>
      <c r="AB78">
        <v>4.692380428314209</v>
      </c>
      <c r="AC78">
        <v>4.3602085113525391</v>
      </c>
      <c r="AD78">
        <v>4.0743985176086426</v>
      </c>
      <c r="AE78">
        <v>3.4735622406005859</v>
      </c>
      <c r="AF78">
        <v>2.8723049163818359</v>
      </c>
      <c r="AG78">
        <v>3.2375205308198929E-2</v>
      </c>
      <c r="AH78">
        <v>-5.6495442986488342E-2</v>
      </c>
      <c r="AI78">
        <v>-0.11389818787574768</v>
      </c>
      <c r="AJ78">
        <v>-0.19559004902839661</v>
      </c>
      <c r="AK78">
        <v>-0.23349836468696594</v>
      </c>
      <c r="AL78">
        <v>-0.24102798104286194</v>
      </c>
      <c r="AM78">
        <v>-0.38210585713386536</v>
      </c>
      <c r="AN78">
        <v>-0.55718517303466797</v>
      </c>
      <c r="AO78">
        <v>-0.64749830961227417</v>
      </c>
      <c r="AP78">
        <v>-0.61806261539459229</v>
      </c>
      <c r="AQ78">
        <v>-0.36749017238616943</v>
      </c>
      <c r="AR78">
        <v>-0.22841368615627289</v>
      </c>
      <c r="AS78">
        <v>0.11373867094516754</v>
      </c>
      <c r="AT78">
        <v>0.21326826512813568</v>
      </c>
      <c r="AU78">
        <v>0.26777303218841553</v>
      </c>
      <c r="AV78">
        <v>0.26307356357574463</v>
      </c>
      <c r="AW78">
        <v>0.2722683846950531</v>
      </c>
      <c r="AX78">
        <v>0.23696589469909668</v>
      </c>
      <c r="AY78">
        <v>-0.4388597309589386</v>
      </c>
      <c r="AZ78">
        <v>-0.55203378200531006</v>
      </c>
      <c r="BA78">
        <v>-0.39066118001937866</v>
      </c>
      <c r="BB78">
        <v>-0.16013850271701813</v>
      </c>
      <c r="BC78">
        <v>-1.5908483415842056E-2</v>
      </c>
      <c r="BD78">
        <v>3.4345608204603195E-2</v>
      </c>
      <c r="BE78">
        <v>0.1364692747592926</v>
      </c>
      <c r="BF78">
        <v>4.1994731873273849E-2</v>
      </c>
      <c r="BG78">
        <v>-1.8130172044038773E-2</v>
      </c>
      <c r="BH78">
        <v>-0.10123561322689056</v>
      </c>
      <c r="BI78">
        <v>-0.14006218314170837</v>
      </c>
      <c r="BJ78">
        <v>-0.14526002109050751</v>
      </c>
      <c r="BK78">
        <v>-0.2816750705242157</v>
      </c>
      <c r="BL78">
        <v>-0.44998759031295776</v>
      </c>
      <c r="BM78">
        <v>-0.53584212064743042</v>
      </c>
      <c r="BN78">
        <v>-0.5032505989074707</v>
      </c>
      <c r="BO78">
        <v>-0.24963809549808502</v>
      </c>
      <c r="BP78">
        <v>-0.107917420566082</v>
      </c>
      <c r="BQ78">
        <v>0.23619420826435089</v>
      </c>
      <c r="BR78">
        <v>0.34013375639915466</v>
      </c>
      <c r="BS78">
        <v>0.39871585369110107</v>
      </c>
      <c r="BT78">
        <v>0.39933055639266968</v>
      </c>
      <c r="BU78">
        <v>0.41151511669158936</v>
      </c>
      <c r="BV78">
        <v>0.37825864553451538</v>
      </c>
      <c r="BW78">
        <v>-0.29713770747184753</v>
      </c>
      <c r="BX78">
        <v>-0.41311976313591003</v>
      </c>
      <c r="BY78">
        <v>-0.2583620548248291</v>
      </c>
      <c r="BZ78">
        <v>-3.2456845045089722E-2</v>
      </c>
      <c r="CA78">
        <v>0.1042625829577446</v>
      </c>
      <c r="CB78">
        <v>0.1456858217716217</v>
      </c>
      <c r="CC78">
        <v>0.20856450498104095</v>
      </c>
      <c r="CD78">
        <v>0.11020872741937637</v>
      </c>
      <c r="CE78">
        <v>4.8198465257883072E-2</v>
      </c>
      <c r="CF78">
        <v>-3.5886019468307495E-2</v>
      </c>
      <c r="CG78">
        <v>-7.534857839345932E-2</v>
      </c>
      <c r="CH78">
        <v>-7.8931435942649841E-2</v>
      </c>
      <c r="CI78">
        <v>-0.21211700141429901</v>
      </c>
      <c r="CJ78">
        <v>-0.37574285268783569</v>
      </c>
      <c r="CK78">
        <v>-0.45850932598114014</v>
      </c>
      <c r="CL78">
        <v>-0.42373216152191162</v>
      </c>
      <c r="CM78">
        <v>-0.16801410913467407</v>
      </c>
      <c r="CN78">
        <v>-2.4462077766656876E-2</v>
      </c>
      <c r="CO78">
        <v>0.32100653648376465</v>
      </c>
      <c r="CP78">
        <v>0.42800042033195496</v>
      </c>
      <c r="CQ78">
        <v>0.48940643668174744</v>
      </c>
      <c r="CR78">
        <v>0.49370172619819641</v>
      </c>
      <c r="CS78">
        <v>0.50795698165893555</v>
      </c>
      <c r="CT78">
        <v>0.4761175811290741</v>
      </c>
      <c r="CU78">
        <v>-0.19898147881031036</v>
      </c>
      <c r="CV78">
        <v>-0.3169083297252655</v>
      </c>
      <c r="CW78">
        <v>-0.16673208773136139</v>
      </c>
      <c r="CX78">
        <v>5.5975083261728287E-2</v>
      </c>
      <c r="CY78">
        <v>0.18749269843101501</v>
      </c>
      <c r="CZ78">
        <v>0.22279970347881317</v>
      </c>
      <c r="DA78">
        <v>0.28065973520278931</v>
      </c>
      <c r="DB78">
        <v>0.1784227192401886</v>
      </c>
      <c r="DC78">
        <v>0.11452710628509521</v>
      </c>
      <c r="DD78">
        <v>2.9463572427630424E-2</v>
      </c>
      <c r="DE78">
        <v>-1.0634967125952244E-2</v>
      </c>
      <c r="DF78">
        <v>-1.2602845206856728E-2</v>
      </c>
      <c r="DG78">
        <v>-0.14255894720554352</v>
      </c>
      <c r="DH78">
        <v>-0.30149811506271362</v>
      </c>
      <c r="DI78">
        <v>-0.38117656111717224</v>
      </c>
      <c r="DJ78">
        <v>-0.34421372413635254</v>
      </c>
      <c r="DK78">
        <v>-8.6390122771263123E-2</v>
      </c>
      <c r="DL78">
        <v>5.899326503276825E-2</v>
      </c>
      <c r="DM78">
        <v>0.4058188796043396</v>
      </c>
      <c r="DN78">
        <v>0.51586705446243286</v>
      </c>
      <c r="DO78">
        <v>0.5800970196723938</v>
      </c>
      <c r="DP78">
        <v>0.58807289600372314</v>
      </c>
      <c r="DQ78">
        <v>0.60439884662628174</v>
      </c>
      <c r="DR78">
        <v>0.57397651672363281</v>
      </c>
      <c r="DS78">
        <v>-0.10082525014877319</v>
      </c>
      <c r="DT78">
        <v>-0.22069691121578217</v>
      </c>
      <c r="DU78">
        <v>-7.510211318731308E-2</v>
      </c>
      <c r="DV78">
        <v>0.1444070041179657</v>
      </c>
      <c r="DW78">
        <v>0.27072280645370483</v>
      </c>
      <c r="DX78">
        <v>0.29991358518600464</v>
      </c>
      <c r="DY78">
        <v>0.38475379347801208</v>
      </c>
      <c r="DZ78">
        <v>0.27691289782524109</v>
      </c>
      <c r="EA78">
        <v>0.21029512584209442</v>
      </c>
      <c r="EB78">
        <v>0.12381800264120102</v>
      </c>
      <c r="EC78">
        <v>8.2801207900047302E-2</v>
      </c>
      <c r="ED78">
        <v>8.3165101706981659E-2</v>
      </c>
      <c r="EE78">
        <v>-4.2128156870603561E-2</v>
      </c>
      <c r="EF78">
        <v>-0.19430053234100342</v>
      </c>
      <c r="EG78">
        <v>-0.26952031254768372</v>
      </c>
      <c r="EH78">
        <v>-0.22940169274806976</v>
      </c>
      <c r="EI78">
        <v>3.1461957842111588E-2</v>
      </c>
      <c r="EJ78">
        <v>0.17948952317237854</v>
      </c>
      <c r="EK78">
        <v>0.52827441692352295</v>
      </c>
      <c r="EL78">
        <v>0.64273256063461304</v>
      </c>
      <c r="EM78">
        <v>0.71103984117507935</v>
      </c>
      <c r="EN78">
        <v>0.72432988882064819</v>
      </c>
      <c r="EO78">
        <v>0.74364560842514038</v>
      </c>
      <c r="EP78">
        <v>0.71526926755905151</v>
      </c>
      <c r="EQ78">
        <v>4.0896762162446976E-2</v>
      </c>
      <c r="ER78">
        <v>-8.1782892346382141E-2</v>
      </c>
      <c r="ES78">
        <v>5.7197012007236481E-2</v>
      </c>
      <c r="ET78">
        <v>0.2720886766910553</v>
      </c>
      <c r="EU78">
        <v>0.39089387655258179</v>
      </c>
      <c r="EV78">
        <v>0.41125380992889404</v>
      </c>
      <c r="EW78">
        <v>72.232154846191406</v>
      </c>
      <c r="EX78">
        <v>70.690589904785156</v>
      </c>
      <c r="EY78">
        <v>69.603828430175781</v>
      </c>
      <c r="EZ78">
        <v>68.715850830078125</v>
      </c>
      <c r="FA78">
        <v>67.767715454101563</v>
      </c>
      <c r="FB78">
        <v>66.956321716308594</v>
      </c>
      <c r="FC78">
        <v>66.984619140625</v>
      </c>
      <c r="FD78">
        <v>69.453765869140625</v>
      </c>
      <c r="FE78">
        <v>72.790420532226563</v>
      </c>
      <c r="FF78">
        <v>76.381034851074219</v>
      </c>
      <c r="FG78">
        <v>80.004173278808594</v>
      </c>
      <c r="FH78">
        <v>83.379875183105469</v>
      </c>
      <c r="FI78">
        <v>86.380645751953125</v>
      </c>
      <c r="FJ78">
        <v>88.913223266601563</v>
      </c>
      <c r="FK78">
        <v>90.514305114746094</v>
      </c>
      <c r="FL78">
        <v>91.658012390136719</v>
      </c>
      <c r="FM78">
        <v>91.758865356445313</v>
      </c>
      <c r="FN78">
        <v>90.743675231933594</v>
      </c>
      <c r="FO78">
        <v>88.6761474609375</v>
      </c>
      <c r="FP78">
        <v>85.033058166503906</v>
      </c>
      <c r="FQ78">
        <v>80.773200988769531</v>
      </c>
      <c r="FR78">
        <v>77.379226684570313</v>
      </c>
      <c r="FS78">
        <v>74.645988464355469</v>
      </c>
      <c r="FT78">
        <v>72.614158630371094</v>
      </c>
      <c r="FU78">
        <v>7.4527181684970856E-2</v>
      </c>
      <c r="FV78">
        <v>0.11348103731870651</v>
      </c>
      <c r="FW78">
        <v>0</v>
      </c>
      <c r="FX78">
        <v>7.6847858726978302E-2</v>
      </c>
      <c r="FY78">
        <v>7</v>
      </c>
      <c r="FZ78">
        <v>7.809999942779541</v>
      </c>
      <c r="GA78">
        <v>806.86</v>
      </c>
      <c r="GB78">
        <v>1</v>
      </c>
    </row>
    <row r="79" spans="1:184" x14ac:dyDescent="0.2">
      <c r="A79" t="s">
        <v>186</v>
      </c>
      <c r="B79" t="s">
        <v>237</v>
      </c>
      <c r="C79" t="s">
        <v>2</v>
      </c>
      <c r="D79" t="s">
        <v>202</v>
      </c>
      <c r="E79" t="s">
        <v>211</v>
      </c>
      <c r="F79" t="s">
        <v>1</v>
      </c>
      <c r="G79" t="s">
        <v>198</v>
      </c>
      <c r="H79">
        <v>42762</v>
      </c>
      <c r="I79">
        <v>37.872669219970703</v>
      </c>
      <c r="J79">
        <v>33.692844390869141</v>
      </c>
      <c r="K79">
        <v>31.338214874267578</v>
      </c>
      <c r="L79">
        <v>30.436592102050781</v>
      </c>
      <c r="M79">
        <v>30.713483810424805</v>
      </c>
      <c r="N79">
        <v>33.416618347167969</v>
      </c>
      <c r="O79">
        <v>38.246162414550781</v>
      </c>
      <c r="P79">
        <v>40.567832946777344</v>
      </c>
      <c r="Q79">
        <v>40.726367950439453</v>
      </c>
      <c r="R79">
        <v>41.658355712890625</v>
      </c>
      <c r="S79">
        <v>43.730484008789063</v>
      </c>
      <c r="T79">
        <v>46.337223052978516</v>
      </c>
      <c r="U79">
        <v>49.508808135986328</v>
      </c>
      <c r="V79">
        <v>52.855094909667969</v>
      </c>
      <c r="W79">
        <v>56.842178344726563</v>
      </c>
      <c r="X79">
        <v>62.25897216796875</v>
      </c>
      <c r="Y79">
        <v>67.6070556640625</v>
      </c>
      <c r="Z79">
        <v>72.776908874511719</v>
      </c>
      <c r="AA79">
        <v>73.790122985839844</v>
      </c>
      <c r="AB79">
        <v>70.896492004394531</v>
      </c>
      <c r="AC79">
        <v>71.174697875976563</v>
      </c>
      <c r="AD79">
        <v>65.435394287109375</v>
      </c>
      <c r="AE79">
        <v>54.916500091552734</v>
      </c>
      <c r="AF79">
        <v>44.556785583496094</v>
      </c>
      <c r="AG79">
        <v>0.81190770864486694</v>
      </c>
      <c r="AH79">
        <v>-0.19125998020172119</v>
      </c>
      <c r="AI79">
        <v>-0.88908141851425171</v>
      </c>
      <c r="AJ79">
        <v>-1.2305173873901367</v>
      </c>
      <c r="AK79">
        <v>-1.7585405111312866</v>
      </c>
      <c r="AL79">
        <v>-2.4552781581878662</v>
      </c>
      <c r="AM79">
        <v>-3.1794087886810303</v>
      </c>
      <c r="AN79">
        <v>-4.8176555633544922</v>
      </c>
      <c r="AO79">
        <v>-7.6105952262878418</v>
      </c>
      <c r="AP79">
        <v>-8.0226545333862305</v>
      </c>
      <c r="AQ79">
        <v>-5.6627893447875977</v>
      </c>
      <c r="AR79">
        <v>-1.9057514667510986</v>
      </c>
      <c r="AS79">
        <v>4.0388603210449219</v>
      </c>
      <c r="AT79">
        <v>6.0521364212036133</v>
      </c>
      <c r="AU79">
        <v>6.7847399711608887</v>
      </c>
      <c r="AV79">
        <v>7.6444234848022461</v>
      </c>
      <c r="AW79">
        <v>7.6338224411010742</v>
      </c>
      <c r="AX79">
        <v>7.2639083862304688</v>
      </c>
      <c r="AY79">
        <v>0.65901482105255127</v>
      </c>
      <c r="AZ79">
        <v>-1.115544319152832</v>
      </c>
      <c r="BA79">
        <v>0.1121305525302887</v>
      </c>
      <c r="BB79">
        <v>0.95862847566604614</v>
      </c>
      <c r="BC79">
        <v>1.2164484262466431</v>
      </c>
      <c r="BD79">
        <v>0.99320834875106812</v>
      </c>
      <c r="BE79">
        <v>1.0984299182891846</v>
      </c>
      <c r="BF79">
        <v>8.3833418786525726E-2</v>
      </c>
      <c r="BG79">
        <v>-0.62157577276229858</v>
      </c>
      <c r="BH79">
        <v>-0.96603119373321533</v>
      </c>
      <c r="BI79">
        <v>-1.4918416738510132</v>
      </c>
      <c r="BJ79">
        <v>-2.178231954574585</v>
      </c>
      <c r="BK79">
        <v>-2.886319637298584</v>
      </c>
      <c r="BL79">
        <v>-4.5127902030944824</v>
      </c>
      <c r="BM79">
        <v>-7.2942476272583008</v>
      </c>
      <c r="BN79">
        <v>-7.6973557472229004</v>
      </c>
      <c r="BO79">
        <v>-5.3301334381103516</v>
      </c>
      <c r="BP79">
        <v>-1.56932532787323</v>
      </c>
      <c r="BQ79">
        <v>4.3763914108276367</v>
      </c>
      <c r="BR79">
        <v>6.4008998870849609</v>
      </c>
      <c r="BS79">
        <v>7.1470584869384766</v>
      </c>
      <c r="BT79">
        <v>8.020991325378418</v>
      </c>
      <c r="BU79">
        <v>8.0205774307250977</v>
      </c>
      <c r="BV79">
        <v>7.6565761566162109</v>
      </c>
      <c r="BW79">
        <v>1.0545871257781982</v>
      </c>
      <c r="BX79">
        <v>-0.73234546184539795</v>
      </c>
      <c r="BY79">
        <v>0.48278340697288513</v>
      </c>
      <c r="BZ79">
        <v>1.3132895231246948</v>
      </c>
      <c r="CA79">
        <v>1.547394871711731</v>
      </c>
      <c r="CB79">
        <v>1.2991689443588257</v>
      </c>
      <c r="CC79">
        <v>1.2968744039535522</v>
      </c>
      <c r="CD79">
        <v>0.27436226606369019</v>
      </c>
      <c r="CE79">
        <v>-0.43630215525627136</v>
      </c>
      <c r="CF79">
        <v>-0.78284883499145508</v>
      </c>
      <c r="CG79">
        <v>-1.3071268796920776</v>
      </c>
      <c r="CH79">
        <v>-1.9863506555557251</v>
      </c>
      <c r="CI79">
        <v>-2.6833269596099854</v>
      </c>
      <c r="CJ79">
        <v>-4.3016414642333984</v>
      </c>
      <c r="CK79">
        <v>-7.0751461982727051</v>
      </c>
      <c r="CL79">
        <v>-7.4720544815063477</v>
      </c>
      <c r="CM79">
        <v>-5.0997371673583984</v>
      </c>
      <c r="CN79">
        <v>-1.3363176584243774</v>
      </c>
      <c r="CO79">
        <v>4.6101646423339844</v>
      </c>
      <c r="CP79">
        <v>6.6424522399902344</v>
      </c>
      <c r="CQ79">
        <v>7.3979992866516113</v>
      </c>
      <c r="CR79">
        <v>8.2818012237548828</v>
      </c>
      <c r="CS79">
        <v>8.2884426116943359</v>
      </c>
      <c r="CT79">
        <v>7.9285364151000977</v>
      </c>
      <c r="CU79">
        <v>1.328559398651123</v>
      </c>
      <c r="CV79">
        <v>-0.46694302558898926</v>
      </c>
      <c r="CW79">
        <v>0.73949646949768066</v>
      </c>
      <c r="CX79">
        <v>1.5589265823364258</v>
      </c>
      <c r="CY79">
        <v>1.7766072750091553</v>
      </c>
      <c r="CZ79">
        <v>1.5110763311386108</v>
      </c>
      <c r="DA79">
        <v>1.4953188896179199</v>
      </c>
      <c r="DB79">
        <v>0.46489110589027405</v>
      </c>
      <c r="DC79">
        <v>-0.25102856755256653</v>
      </c>
      <c r="DD79">
        <v>-0.59966647624969482</v>
      </c>
      <c r="DE79">
        <v>-1.1224120855331421</v>
      </c>
      <c r="DF79">
        <v>-1.7944693565368652</v>
      </c>
      <c r="DG79">
        <v>-2.4803342819213867</v>
      </c>
      <c r="DH79">
        <v>-4.0904927253723145</v>
      </c>
      <c r="DI79">
        <v>-6.8560447692871094</v>
      </c>
      <c r="DJ79">
        <v>-7.2467532157897949</v>
      </c>
      <c r="DK79">
        <v>-4.8693408966064453</v>
      </c>
      <c r="DL79">
        <v>-1.1033099889755249</v>
      </c>
      <c r="DM79">
        <v>4.843937873840332</v>
      </c>
      <c r="DN79">
        <v>6.8840045928955078</v>
      </c>
      <c r="DO79">
        <v>7.6489400863647461</v>
      </c>
      <c r="DP79">
        <v>8.5426111221313477</v>
      </c>
      <c r="DQ79">
        <v>8.5563077926635742</v>
      </c>
      <c r="DR79">
        <v>8.2004966735839844</v>
      </c>
      <c r="DS79">
        <v>1.6025316715240479</v>
      </c>
      <c r="DT79">
        <v>-0.20154061913490295</v>
      </c>
      <c r="DU79">
        <v>0.99620950222015381</v>
      </c>
      <c r="DV79">
        <v>1.8045636415481567</v>
      </c>
      <c r="DW79">
        <v>2.0058197975158691</v>
      </c>
      <c r="DX79">
        <v>1.722983717918396</v>
      </c>
      <c r="DY79">
        <v>1.7818410396575928</v>
      </c>
      <c r="DZ79">
        <v>0.73998451232910156</v>
      </c>
      <c r="EA79">
        <v>1.6477085649967194E-2</v>
      </c>
      <c r="EB79">
        <v>-0.33518031239509583</v>
      </c>
      <c r="EC79">
        <v>-0.85571324825286865</v>
      </c>
      <c r="ED79">
        <v>-1.517423152923584</v>
      </c>
      <c r="EE79">
        <v>-2.1872451305389404</v>
      </c>
      <c r="EF79">
        <v>-3.7856271266937256</v>
      </c>
      <c r="EG79">
        <v>-6.5396971702575684</v>
      </c>
      <c r="EH79">
        <v>-6.9214544296264648</v>
      </c>
      <c r="EI79">
        <v>-4.5366849899291992</v>
      </c>
      <c r="EJ79">
        <v>-0.76688379049301147</v>
      </c>
      <c r="EK79">
        <v>5.1814689636230469</v>
      </c>
      <c r="EL79">
        <v>7.2327680587768555</v>
      </c>
      <c r="EM79">
        <v>8.0112590789794922</v>
      </c>
      <c r="EN79">
        <v>8.9191789627075195</v>
      </c>
      <c r="EO79">
        <v>8.9430627822875977</v>
      </c>
      <c r="EP79">
        <v>8.5931644439697266</v>
      </c>
      <c r="EQ79">
        <v>1.9981039762496948</v>
      </c>
      <c r="ER79">
        <v>0.1816583126783371</v>
      </c>
      <c r="ES79">
        <v>1.366862416267395</v>
      </c>
      <c r="ET79">
        <v>2.1592247486114502</v>
      </c>
      <c r="EU79">
        <v>2.3367660045623779</v>
      </c>
      <c r="EV79">
        <v>2.0289442539215088</v>
      </c>
      <c r="EW79">
        <v>67.800369262695313</v>
      </c>
      <c r="EX79">
        <v>66.651420593261719</v>
      </c>
      <c r="EY79">
        <v>65.595085144042969</v>
      </c>
      <c r="EZ79">
        <v>64.708847045898438</v>
      </c>
      <c r="FA79">
        <v>63.938449859619141</v>
      </c>
      <c r="FB79">
        <v>63.258617401123047</v>
      </c>
      <c r="FC79">
        <v>62.882366180419922</v>
      </c>
      <c r="FD79">
        <v>64.647636413574219</v>
      </c>
      <c r="FE79">
        <v>67.978622436523438</v>
      </c>
      <c r="FF79">
        <v>71.398597717285156</v>
      </c>
      <c r="FG79">
        <v>74.921043395996094</v>
      </c>
      <c r="FH79">
        <v>78.380950927734375</v>
      </c>
      <c r="FI79">
        <v>81.448417663574219</v>
      </c>
      <c r="FJ79">
        <v>84.161270141601563</v>
      </c>
      <c r="FK79">
        <v>86.152915954589844</v>
      </c>
      <c r="FL79">
        <v>87.254379272460938</v>
      </c>
      <c r="FM79">
        <v>87.179786682128906</v>
      </c>
      <c r="FN79">
        <v>85.979789733886719</v>
      </c>
      <c r="FO79">
        <v>83.757453918457031</v>
      </c>
      <c r="FP79">
        <v>79.721221923828125</v>
      </c>
      <c r="FQ79">
        <v>75.42218017578125</v>
      </c>
      <c r="FR79">
        <v>72.618766784667969</v>
      </c>
      <c r="FS79">
        <v>70.472625732421875</v>
      </c>
      <c r="FT79">
        <v>68.833145141601563</v>
      </c>
      <c r="FU79">
        <v>0.20649836957454681</v>
      </c>
      <c r="FV79">
        <v>0.31366622447967529</v>
      </c>
      <c r="FW79">
        <v>0</v>
      </c>
      <c r="FX79">
        <v>0.21418064832687378</v>
      </c>
      <c r="FY79">
        <v>7</v>
      </c>
      <c r="FZ79">
        <v>12.930000305175781</v>
      </c>
      <c r="GA79">
        <v>13026.74</v>
      </c>
      <c r="GB79">
        <v>1</v>
      </c>
    </row>
    <row r="80" spans="1:184" x14ac:dyDescent="0.2">
      <c r="A80" t="s">
        <v>186</v>
      </c>
      <c r="B80" t="s">
        <v>237</v>
      </c>
      <c r="C80" t="s">
        <v>2</v>
      </c>
      <c r="D80" t="s">
        <v>202</v>
      </c>
      <c r="E80" t="s">
        <v>211</v>
      </c>
      <c r="F80" t="s">
        <v>1</v>
      </c>
      <c r="G80" t="s">
        <v>200</v>
      </c>
      <c r="H80">
        <v>5015</v>
      </c>
      <c r="I80">
        <v>4.5606827735900879</v>
      </c>
      <c r="J80">
        <v>3.9774432182312012</v>
      </c>
      <c r="K80">
        <v>3.6482765674591064</v>
      </c>
      <c r="L80">
        <v>3.4858391284942627</v>
      </c>
      <c r="M80">
        <v>3.489255428314209</v>
      </c>
      <c r="N80">
        <v>3.6943531036376953</v>
      </c>
      <c r="O80">
        <v>4.1948375701904297</v>
      </c>
      <c r="P80">
        <v>4.503868579864502</v>
      </c>
      <c r="Q80">
        <v>4.4354267120361328</v>
      </c>
      <c r="R80">
        <v>4.6943235397338867</v>
      </c>
      <c r="S80">
        <v>4.961970329284668</v>
      </c>
      <c r="T80">
        <v>5.4006862640380859</v>
      </c>
      <c r="U80">
        <v>5.9266357421875</v>
      </c>
      <c r="V80">
        <v>6.4216814041137695</v>
      </c>
      <c r="W80">
        <v>7.016179084777832</v>
      </c>
      <c r="X80">
        <v>7.7280182838439941</v>
      </c>
      <c r="Y80">
        <v>8.3298587799072266</v>
      </c>
      <c r="Z80">
        <v>8.7732887268066406</v>
      </c>
      <c r="AA80">
        <v>8.7777299880981445</v>
      </c>
      <c r="AB80">
        <v>8.4179191589355469</v>
      </c>
      <c r="AC80">
        <v>8.3629922866821289</v>
      </c>
      <c r="AD80">
        <v>7.7832441329956055</v>
      </c>
      <c r="AE80">
        <v>6.6215353012084961</v>
      </c>
      <c r="AF80">
        <v>5.4582796096801758</v>
      </c>
      <c r="AG80">
        <v>-0.18595871329307556</v>
      </c>
      <c r="AH80">
        <v>-0.40437835454940796</v>
      </c>
      <c r="AI80">
        <v>-0.49481889605522156</v>
      </c>
      <c r="AJ80">
        <v>-0.54380553960800171</v>
      </c>
      <c r="AK80">
        <v>-0.55589556694030762</v>
      </c>
      <c r="AL80">
        <v>-0.55435675382614136</v>
      </c>
      <c r="AM80">
        <v>-0.46275976300239563</v>
      </c>
      <c r="AN80">
        <v>-0.67219823598861694</v>
      </c>
      <c r="AO80">
        <v>-1.0924501419067383</v>
      </c>
      <c r="AP80">
        <v>-1.0765721797943115</v>
      </c>
      <c r="AQ80">
        <v>-0.88916182518005371</v>
      </c>
      <c r="AR80">
        <v>-0.45571973919868469</v>
      </c>
      <c r="AS80">
        <v>0.15713885426521301</v>
      </c>
      <c r="AT80">
        <v>0.30634447932243347</v>
      </c>
      <c r="AU80">
        <v>0.41732296347618103</v>
      </c>
      <c r="AV80">
        <v>0.58557349443435669</v>
      </c>
      <c r="AW80">
        <v>0.61014986038208008</v>
      </c>
      <c r="AX80">
        <v>0.58019137382507324</v>
      </c>
      <c r="AY80">
        <v>-0.15067461133003235</v>
      </c>
      <c r="AZ80">
        <v>-0.29401928186416626</v>
      </c>
      <c r="BA80">
        <v>8.1091560423374176E-2</v>
      </c>
      <c r="BB80">
        <v>0.28083273768424988</v>
      </c>
      <c r="BC80">
        <v>0.20335902273654938</v>
      </c>
      <c r="BD80">
        <v>5.4170355200767517E-2</v>
      </c>
      <c r="BE80">
        <v>-2.3849358782172203E-2</v>
      </c>
      <c r="BF80">
        <v>-0.2499500960111618</v>
      </c>
      <c r="BG80">
        <v>-0.34548971056938171</v>
      </c>
      <c r="BH80">
        <v>-0.39622095227241516</v>
      </c>
      <c r="BI80">
        <v>-0.40816989541053772</v>
      </c>
      <c r="BJ80">
        <v>-0.40363228321075439</v>
      </c>
      <c r="BK80">
        <v>-0.3052554726600647</v>
      </c>
      <c r="BL80">
        <v>-0.50651979446411133</v>
      </c>
      <c r="BM80">
        <v>-0.92463779449462891</v>
      </c>
      <c r="BN80">
        <v>-0.90411883592605591</v>
      </c>
      <c r="BO80">
        <v>-0.71069002151489258</v>
      </c>
      <c r="BP80">
        <v>-0.27457574009895325</v>
      </c>
      <c r="BQ80">
        <v>0.34108179807662964</v>
      </c>
      <c r="BR80">
        <v>0.49707195162773132</v>
      </c>
      <c r="BS80">
        <v>0.61548227071762085</v>
      </c>
      <c r="BT80">
        <v>0.78976976871490479</v>
      </c>
      <c r="BU80">
        <v>0.8190542459487915</v>
      </c>
      <c r="BV80">
        <v>0.79127824306488037</v>
      </c>
      <c r="BW80">
        <v>6.1658747494220734E-2</v>
      </c>
      <c r="BX80">
        <v>-8.5620582103729248E-2</v>
      </c>
      <c r="BY80">
        <v>0.28426665067672729</v>
      </c>
      <c r="BZ80">
        <v>0.47837284207344055</v>
      </c>
      <c r="CA80">
        <v>0.39005637168884277</v>
      </c>
      <c r="CB80">
        <v>0.22749236226081848</v>
      </c>
      <c r="CC80">
        <v>8.8427089154720306E-2</v>
      </c>
      <c r="CD80">
        <v>-0.14299356937408447</v>
      </c>
      <c r="CE80">
        <v>-0.24206475913524628</v>
      </c>
      <c r="CF80">
        <v>-0.29400432109832764</v>
      </c>
      <c r="CG80">
        <v>-0.30585557222366333</v>
      </c>
      <c r="CH80">
        <v>-0.29924097657203674</v>
      </c>
      <c r="CI80">
        <v>-0.19616848230361938</v>
      </c>
      <c r="CJ80">
        <v>-0.39177143573760986</v>
      </c>
      <c r="CK80">
        <v>-0.80841153860092163</v>
      </c>
      <c r="CL80">
        <v>-0.78467822074890137</v>
      </c>
      <c r="CM80">
        <v>-0.58708101511001587</v>
      </c>
      <c r="CN80">
        <v>-0.14911593496799469</v>
      </c>
      <c r="CO80">
        <v>0.46848011016845703</v>
      </c>
      <c r="CP80">
        <v>0.62916922569274902</v>
      </c>
      <c r="CQ80">
        <v>0.75272685289382935</v>
      </c>
      <c r="CR80">
        <v>0.93119549751281738</v>
      </c>
      <c r="CS80">
        <v>0.96374082565307617</v>
      </c>
      <c r="CT80">
        <v>0.93747639656066895</v>
      </c>
      <c r="CU80">
        <v>0.20872019231319427</v>
      </c>
      <c r="CV80">
        <v>5.8715716004371643E-2</v>
      </c>
      <c r="CW80">
        <v>0.42498508095741272</v>
      </c>
      <c r="CX80">
        <v>0.61518853902816772</v>
      </c>
      <c r="CY80">
        <v>0.51936239004135132</v>
      </c>
      <c r="CZ80">
        <v>0.3475346565246582</v>
      </c>
      <c r="DA80">
        <v>0.20070353150367737</v>
      </c>
      <c r="DB80">
        <v>-3.6037035286426544E-2</v>
      </c>
      <c r="DC80">
        <v>-0.13863980770111084</v>
      </c>
      <c r="DD80">
        <v>-0.19178768992424011</v>
      </c>
      <c r="DE80">
        <v>-0.20354124903678894</v>
      </c>
      <c r="DF80">
        <v>-0.19484966993331909</v>
      </c>
      <c r="DG80">
        <v>-8.7081491947174072E-2</v>
      </c>
      <c r="DH80">
        <v>-0.27702304720878601</v>
      </c>
      <c r="DI80">
        <v>-0.69218528270721436</v>
      </c>
      <c r="DJ80">
        <v>-0.66523760557174683</v>
      </c>
      <c r="DK80">
        <v>-0.46347200870513916</v>
      </c>
      <c r="DL80">
        <v>-2.3656142875552177E-2</v>
      </c>
      <c r="DM80">
        <v>0.59587842226028442</v>
      </c>
      <c r="DN80">
        <v>0.76126646995544434</v>
      </c>
      <c r="DO80">
        <v>0.88997143507003784</v>
      </c>
      <c r="DP80">
        <v>1.07262122631073</v>
      </c>
      <c r="DQ80">
        <v>1.1084274053573608</v>
      </c>
      <c r="DR80">
        <v>1.0836745500564575</v>
      </c>
      <c r="DS80">
        <v>0.35578164458274841</v>
      </c>
      <c r="DT80">
        <v>0.20305201411247253</v>
      </c>
      <c r="DU80">
        <v>0.56570351123809814</v>
      </c>
      <c r="DV80">
        <v>0.75200420618057251</v>
      </c>
      <c r="DW80">
        <v>0.64866840839385986</v>
      </c>
      <c r="DX80">
        <v>0.46757695078849792</v>
      </c>
      <c r="DY80">
        <v>0.36281290650367737</v>
      </c>
      <c r="DZ80">
        <v>0.11839121580123901</v>
      </c>
      <c r="EA80">
        <v>1.0689388029277325E-2</v>
      </c>
      <c r="EB80">
        <v>-4.4203102588653564E-2</v>
      </c>
      <c r="EC80">
        <v>-5.5815607309341431E-2</v>
      </c>
      <c r="ED80">
        <v>-4.4125191867351532E-2</v>
      </c>
      <c r="EE80">
        <v>7.042279839515686E-2</v>
      </c>
      <c r="EF80">
        <v>-0.11134462803602219</v>
      </c>
      <c r="EG80">
        <v>-0.52437299489974976</v>
      </c>
      <c r="EH80">
        <v>-0.49278426170349121</v>
      </c>
      <c r="EI80">
        <v>-0.28500020503997803</v>
      </c>
      <c r="EJ80">
        <v>0.15748786926269531</v>
      </c>
      <c r="EK80">
        <v>0.77982139587402344</v>
      </c>
      <c r="EL80">
        <v>0.95199394226074219</v>
      </c>
      <c r="EM80">
        <v>1.0881307125091553</v>
      </c>
      <c r="EN80">
        <v>1.2768174409866333</v>
      </c>
      <c r="EO80">
        <v>1.3173317909240723</v>
      </c>
      <c r="EP80">
        <v>1.2947614192962646</v>
      </c>
      <c r="EQ80">
        <v>0.5681149959564209</v>
      </c>
      <c r="ER80">
        <v>0.41145071387290955</v>
      </c>
      <c r="ES80">
        <v>0.76887857913970947</v>
      </c>
      <c r="ET80">
        <v>0.94954431056976318</v>
      </c>
      <c r="EU80">
        <v>0.83536577224731445</v>
      </c>
      <c r="EV80">
        <v>0.6408989429473877</v>
      </c>
      <c r="EW80">
        <v>69.146522521972656</v>
      </c>
      <c r="EX80">
        <v>67.841949462890625</v>
      </c>
      <c r="EY80">
        <v>66.720779418945313</v>
      </c>
      <c r="EZ80">
        <v>65.81146240234375</v>
      </c>
      <c r="FA80">
        <v>64.940803527832031</v>
      </c>
      <c r="FB80">
        <v>64.073516845703125</v>
      </c>
      <c r="FC80">
        <v>63.493415832519531</v>
      </c>
      <c r="FD80">
        <v>65.30670166015625</v>
      </c>
      <c r="FE80">
        <v>68.831062316894531</v>
      </c>
      <c r="FF80">
        <v>72.498954772949219</v>
      </c>
      <c r="FG80">
        <v>76.146835327148438</v>
      </c>
      <c r="FH80">
        <v>79.682296752929688</v>
      </c>
      <c r="FI80">
        <v>82.996147155761719</v>
      </c>
      <c r="FJ80">
        <v>85.866813659667969</v>
      </c>
      <c r="FK80">
        <v>87.839065551757813</v>
      </c>
      <c r="FL80">
        <v>89.183174133300781</v>
      </c>
      <c r="FM80">
        <v>89.335128784179688</v>
      </c>
      <c r="FN80">
        <v>88.338462829589844</v>
      </c>
      <c r="FO80">
        <v>85.993827819824219</v>
      </c>
      <c r="FP80">
        <v>82.219108581542969</v>
      </c>
      <c r="FQ80">
        <v>78.011848449707031</v>
      </c>
      <c r="FR80">
        <v>74.900505065917969</v>
      </c>
      <c r="FS80">
        <v>72.580680847167969</v>
      </c>
      <c r="FT80">
        <v>70.559127807617188</v>
      </c>
      <c r="FU80">
        <v>0.11302796751260757</v>
      </c>
      <c r="FV80">
        <v>0.17024585604667664</v>
      </c>
      <c r="FW80">
        <v>0</v>
      </c>
      <c r="FX80">
        <v>0.11731395125389099</v>
      </c>
      <c r="FY80">
        <v>7</v>
      </c>
      <c r="FZ80">
        <v>9.630000114440918</v>
      </c>
      <c r="GA80">
        <v>2046.48</v>
      </c>
      <c r="GB80">
        <v>1</v>
      </c>
    </row>
    <row r="81" spans="1:184" x14ac:dyDescent="0.2">
      <c r="A81" t="s">
        <v>186</v>
      </c>
      <c r="B81" t="s">
        <v>237</v>
      </c>
      <c r="C81" t="s">
        <v>2</v>
      </c>
      <c r="D81" t="s">
        <v>202</v>
      </c>
      <c r="E81" t="s">
        <v>211</v>
      </c>
      <c r="F81" t="s">
        <v>1</v>
      </c>
      <c r="G81" t="s">
        <v>1</v>
      </c>
      <c r="H81">
        <v>47777</v>
      </c>
      <c r="I81">
        <v>42.455726623535156</v>
      </c>
      <c r="J81">
        <v>37.675182342529297</v>
      </c>
      <c r="K81">
        <v>34.981422424316406</v>
      </c>
      <c r="L81">
        <v>33.906711578369141</v>
      </c>
      <c r="M81">
        <v>34.181560516357422</v>
      </c>
      <c r="N81">
        <v>37.068767547607422</v>
      </c>
      <c r="O81">
        <v>42.38641357421875</v>
      </c>
      <c r="P81">
        <v>45.024017333984375</v>
      </c>
      <c r="Q81">
        <v>45.097759246826172</v>
      </c>
      <c r="R81">
        <v>46.316749572753906</v>
      </c>
      <c r="S81">
        <v>48.661151885986328</v>
      </c>
      <c r="T81">
        <v>51.731597900390625</v>
      </c>
      <c r="U81">
        <v>55.458061218261719</v>
      </c>
      <c r="V81">
        <v>59.318668365478516</v>
      </c>
      <c r="W81">
        <v>63.924095153808594</v>
      </c>
      <c r="X81">
        <v>70.067115783691406</v>
      </c>
      <c r="Y81">
        <v>76.012275695800781</v>
      </c>
      <c r="Z81">
        <v>81.594955444335938</v>
      </c>
      <c r="AA81">
        <v>82.591117858886719</v>
      </c>
      <c r="AB81">
        <v>79.333839416503906</v>
      </c>
      <c r="AC81">
        <v>79.540664672851563</v>
      </c>
      <c r="AD81">
        <v>73.239151000976563</v>
      </c>
      <c r="AE81">
        <v>61.572055816650391</v>
      </c>
      <c r="AF81">
        <v>50.058803558349609</v>
      </c>
      <c r="AG81">
        <v>0.80814778804779053</v>
      </c>
      <c r="AH81">
        <v>-0.4430064857006073</v>
      </c>
      <c r="AI81">
        <v>-1.2399485111236572</v>
      </c>
      <c r="AJ81">
        <v>-1.6345661878585815</v>
      </c>
      <c r="AK81">
        <v>-2.1646645069122314</v>
      </c>
      <c r="AL81">
        <v>-2.8387479782104492</v>
      </c>
      <c r="AM81">
        <v>-3.4274015426635742</v>
      </c>
      <c r="AN81">
        <v>-5.2670626640319824</v>
      </c>
      <c r="AO81">
        <v>-8.4929189682006836</v>
      </c>
      <c r="AP81">
        <v>-8.8701457977294922</v>
      </c>
      <c r="AQ81">
        <v>-6.3316206932067871</v>
      </c>
      <c r="AR81">
        <v>-2.1388161182403564</v>
      </c>
      <c r="AS81">
        <v>4.406036376953125</v>
      </c>
      <c r="AT81">
        <v>6.5618629455566406</v>
      </c>
      <c r="AU81">
        <v>7.4210233688354492</v>
      </c>
      <c r="AV81">
        <v>8.4711694717407227</v>
      </c>
      <c r="AW81">
        <v>8.4972305297851563</v>
      </c>
      <c r="AX81">
        <v>8.1034889221191406</v>
      </c>
      <c r="AY81">
        <v>0.77790623903274536</v>
      </c>
      <c r="AZ81">
        <v>-1.1347129344940186</v>
      </c>
      <c r="BA81">
        <v>0.50318825244903564</v>
      </c>
      <c r="BB81">
        <v>1.5587704181671143</v>
      </c>
      <c r="BC81">
        <v>1.7021085023880005</v>
      </c>
      <c r="BD81">
        <v>1.2868630886077881</v>
      </c>
      <c r="BE81">
        <v>1.1420681476593018</v>
      </c>
      <c r="BF81">
        <v>-0.12310419976711273</v>
      </c>
      <c r="BG81">
        <v>-0.92935037612915039</v>
      </c>
      <c r="BH81">
        <v>-1.3275076150894165</v>
      </c>
      <c r="BI81">
        <v>-1.8556598424911499</v>
      </c>
      <c r="BJ81">
        <v>-2.519296407699585</v>
      </c>
      <c r="BK81">
        <v>-3.090538501739502</v>
      </c>
      <c r="BL81">
        <v>-4.9156351089477539</v>
      </c>
      <c r="BM81">
        <v>-8.1305351257324219</v>
      </c>
      <c r="BN81">
        <v>-8.4975662231445313</v>
      </c>
      <c r="BO81">
        <v>-5.9494452476501465</v>
      </c>
      <c r="BP81">
        <v>-1.7519484758377075</v>
      </c>
      <c r="BQ81">
        <v>4.7954063415527344</v>
      </c>
      <c r="BR81">
        <v>6.9645624160766602</v>
      </c>
      <c r="BS81">
        <v>7.8393855094909668</v>
      </c>
      <c r="BT81">
        <v>8.9049997329711914</v>
      </c>
      <c r="BU81">
        <v>8.9423408508300781</v>
      </c>
      <c r="BV81">
        <v>8.5548419952392578</v>
      </c>
      <c r="BW81">
        <v>1.2324230670928955</v>
      </c>
      <c r="BX81">
        <v>-0.69290375709533691</v>
      </c>
      <c r="BY81">
        <v>0.93143123388290405</v>
      </c>
      <c r="BZ81">
        <v>1.9703116416931152</v>
      </c>
      <c r="CA81">
        <v>2.0874872207641602</v>
      </c>
      <c r="CB81">
        <v>1.6435612440109253</v>
      </c>
      <c r="CC81">
        <v>1.373340368270874</v>
      </c>
      <c r="CD81">
        <v>9.8459146916866302E-2</v>
      </c>
      <c r="CE81">
        <v>-0.71423107385635376</v>
      </c>
      <c r="CF81">
        <v>-1.1148397922515869</v>
      </c>
      <c r="CG81">
        <v>-1.6416441202163696</v>
      </c>
      <c r="CH81">
        <v>-2.2980451583862305</v>
      </c>
      <c r="CI81">
        <v>-2.8572280406951904</v>
      </c>
      <c r="CJ81">
        <v>-4.6722373962402344</v>
      </c>
      <c r="CK81">
        <v>-7.8795485496520996</v>
      </c>
      <c r="CL81">
        <v>-8.2395191192626953</v>
      </c>
      <c r="CM81">
        <v>-5.6847515106201172</v>
      </c>
      <c r="CN81">
        <v>-1.4840050935745239</v>
      </c>
      <c r="CO81">
        <v>5.0650825500488281</v>
      </c>
      <c r="CP81">
        <v>7.2434711456298828</v>
      </c>
      <c r="CQ81">
        <v>8.1291418075561523</v>
      </c>
      <c r="CR81">
        <v>9.2054691314697266</v>
      </c>
      <c r="CS81">
        <v>9.2506237030029297</v>
      </c>
      <c r="CT81">
        <v>8.8674478530883789</v>
      </c>
      <c r="CU81">
        <v>1.5472201108932495</v>
      </c>
      <c r="CV81">
        <v>-0.38690805435180664</v>
      </c>
      <c r="CW81">
        <v>1.2280310392379761</v>
      </c>
      <c r="CX81">
        <v>2.2553439140319824</v>
      </c>
      <c r="CY81">
        <v>2.3543992042541504</v>
      </c>
      <c r="CZ81">
        <v>1.8906093835830688</v>
      </c>
      <c r="DA81">
        <v>1.6046125888824463</v>
      </c>
      <c r="DB81">
        <v>0.32002249360084534</v>
      </c>
      <c r="DC81">
        <v>-0.49911174178123474</v>
      </c>
      <c r="DD81">
        <v>-0.90217196941375732</v>
      </c>
      <c r="DE81">
        <v>-1.4276283979415894</v>
      </c>
      <c r="DF81">
        <v>-2.076793909072876</v>
      </c>
      <c r="DG81">
        <v>-2.6239175796508789</v>
      </c>
      <c r="DH81">
        <v>-4.4288396835327148</v>
      </c>
      <c r="DI81">
        <v>-7.6285624504089355</v>
      </c>
      <c r="DJ81">
        <v>-7.9814720153808594</v>
      </c>
      <c r="DK81">
        <v>-5.4200577735900879</v>
      </c>
      <c r="DL81">
        <v>-1.2160617113113403</v>
      </c>
      <c r="DM81">
        <v>5.3347587585449219</v>
      </c>
      <c r="DN81">
        <v>7.5223798751831055</v>
      </c>
      <c r="DO81">
        <v>8.4188976287841797</v>
      </c>
      <c r="DP81">
        <v>9.5059385299682617</v>
      </c>
      <c r="DQ81">
        <v>9.5589065551757813</v>
      </c>
      <c r="DR81">
        <v>9.1800537109375</v>
      </c>
      <c r="DS81">
        <v>1.8620171546936035</v>
      </c>
      <c r="DT81">
        <v>-8.0912366509437561E-2</v>
      </c>
      <c r="DU81">
        <v>1.5246307849884033</v>
      </c>
      <c r="DV81">
        <v>2.5403761863708496</v>
      </c>
      <c r="DW81">
        <v>2.6213111877441406</v>
      </c>
      <c r="DX81">
        <v>2.1376574039459229</v>
      </c>
      <c r="DY81">
        <v>1.9385329484939575</v>
      </c>
      <c r="DZ81">
        <v>0.63992476463317871</v>
      </c>
      <c r="EA81">
        <v>-0.18851360678672791</v>
      </c>
      <c r="EB81">
        <v>-0.59511339664459229</v>
      </c>
      <c r="EC81">
        <v>-1.1186237335205078</v>
      </c>
      <c r="ED81">
        <v>-1.7573422193527222</v>
      </c>
      <c r="EE81">
        <v>-2.2870545387268066</v>
      </c>
      <c r="EF81">
        <v>-4.0774121284484863</v>
      </c>
      <c r="EG81">
        <v>-7.2661776542663574</v>
      </c>
      <c r="EH81">
        <v>-7.6088924407958984</v>
      </c>
      <c r="EI81">
        <v>-5.0378823280334473</v>
      </c>
      <c r="EJ81">
        <v>-0.82919400930404663</v>
      </c>
      <c r="EK81">
        <v>5.7241287231445313</v>
      </c>
      <c r="EL81">
        <v>7.925079345703125</v>
      </c>
      <c r="EM81">
        <v>8.8372602462768555</v>
      </c>
      <c r="EN81">
        <v>9.9397687911987305</v>
      </c>
      <c r="EO81">
        <v>10.004016876220703</v>
      </c>
      <c r="EP81">
        <v>9.6314067840576172</v>
      </c>
      <c r="EQ81">
        <v>2.3165340423583984</v>
      </c>
      <c r="ER81">
        <v>0.36089679598808289</v>
      </c>
      <c r="ES81">
        <v>1.9528738260269165</v>
      </c>
      <c r="ET81">
        <v>2.9519174098968506</v>
      </c>
      <c r="EU81">
        <v>3.0066897869110107</v>
      </c>
      <c r="EV81">
        <v>2.4943556785583496</v>
      </c>
      <c r="EW81">
        <v>67.974441528320313</v>
      </c>
      <c r="EX81">
        <v>66.806495666503906</v>
      </c>
      <c r="EY81">
        <v>65.740814208984375</v>
      </c>
      <c r="EZ81">
        <v>64.850212097167969</v>
      </c>
      <c r="FA81">
        <v>64.064590454101563</v>
      </c>
      <c r="FB81">
        <v>63.356815338134766</v>
      </c>
      <c r="FC81">
        <v>62.952812194824219</v>
      </c>
      <c r="FD81">
        <v>64.724761962890625</v>
      </c>
      <c r="FE81">
        <v>68.078849792480469</v>
      </c>
      <c r="FF81">
        <v>71.529861450195313</v>
      </c>
      <c r="FG81">
        <v>75.069717407226563</v>
      </c>
      <c r="FH81">
        <v>78.542167663574219</v>
      </c>
      <c r="FI81">
        <v>81.647544860839844</v>
      </c>
      <c r="FJ81">
        <v>84.386627197265625</v>
      </c>
      <c r="FK81">
        <v>86.377761840820313</v>
      </c>
      <c r="FL81">
        <v>87.510246276855469</v>
      </c>
      <c r="FM81">
        <v>87.462272644042969</v>
      </c>
      <c r="FN81">
        <v>86.281661987304688</v>
      </c>
      <c r="FO81">
        <v>84.038337707519531</v>
      </c>
      <c r="FP81">
        <v>80.032341003417969</v>
      </c>
      <c r="FQ81">
        <v>75.733993530273438</v>
      </c>
      <c r="FR81">
        <v>72.892471313476563</v>
      </c>
      <c r="FS81">
        <v>70.730667114257813</v>
      </c>
      <c r="FT81">
        <v>69.050682067871094</v>
      </c>
      <c r="FU81">
        <v>0.23849004507064819</v>
      </c>
      <c r="FV81">
        <v>0.36145210266113281</v>
      </c>
      <c r="FW81">
        <v>0</v>
      </c>
      <c r="FX81">
        <v>0.24740813672542572</v>
      </c>
      <c r="FY81">
        <v>7</v>
      </c>
      <c r="FZ81">
        <v>12.930000305175781</v>
      </c>
      <c r="GA81">
        <v>15073.220000000001</v>
      </c>
      <c r="GB81">
        <v>1</v>
      </c>
    </row>
    <row r="82" spans="1:184" x14ac:dyDescent="0.2">
      <c r="A82" t="s">
        <v>186</v>
      </c>
      <c r="B82" t="s">
        <v>237</v>
      </c>
      <c r="C82" t="s">
        <v>2</v>
      </c>
      <c r="D82" t="s">
        <v>202</v>
      </c>
      <c r="E82" t="s">
        <v>211</v>
      </c>
      <c r="F82" t="s">
        <v>178</v>
      </c>
      <c r="G82" t="s">
        <v>1</v>
      </c>
      <c r="H82">
        <v>17136</v>
      </c>
      <c r="I82">
        <v>13.820820808410645</v>
      </c>
      <c r="J82">
        <v>12.233644485473633</v>
      </c>
      <c r="K82">
        <v>11.292631149291992</v>
      </c>
      <c r="L82">
        <v>10.934338569641113</v>
      </c>
      <c r="M82">
        <v>10.888785362243652</v>
      </c>
      <c r="N82">
        <v>11.483917236328125</v>
      </c>
      <c r="O82">
        <v>12.626748085021973</v>
      </c>
      <c r="P82">
        <v>13.389487266540527</v>
      </c>
      <c r="Q82">
        <v>13.660674095153809</v>
      </c>
      <c r="R82">
        <v>14.155338287353516</v>
      </c>
      <c r="S82">
        <v>15.008328437805176</v>
      </c>
      <c r="T82">
        <v>16.152549743652344</v>
      </c>
      <c r="U82">
        <v>17.148998260498047</v>
      </c>
      <c r="V82">
        <v>17.912540435791016</v>
      </c>
      <c r="W82">
        <v>18.852241516113281</v>
      </c>
      <c r="X82">
        <v>20.1942138671875</v>
      </c>
      <c r="Y82">
        <v>21.479005813598633</v>
      </c>
      <c r="Z82">
        <v>23.002950668334961</v>
      </c>
      <c r="AA82">
        <v>23.419721603393555</v>
      </c>
      <c r="AB82">
        <v>22.957063674926758</v>
      </c>
      <c r="AC82">
        <v>23.964588165283203</v>
      </c>
      <c r="AD82">
        <v>22.848257064819336</v>
      </c>
      <c r="AE82">
        <v>19.803077697753906</v>
      </c>
      <c r="AF82">
        <v>16.288711547851563</v>
      </c>
      <c r="AG82">
        <v>0.4939291775226593</v>
      </c>
      <c r="AH82">
        <v>3.6599148064851761E-2</v>
      </c>
      <c r="AI82">
        <v>-0.29200845956802368</v>
      </c>
      <c r="AJ82">
        <v>-0.39272934198379517</v>
      </c>
      <c r="AK82">
        <v>-0.46908482909202576</v>
      </c>
      <c r="AL82">
        <v>-0.53542941808700562</v>
      </c>
      <c r="AM82">
        <v>-0.95590472221374512</v>
      </c>
      <c r="AN82">
        <v>-1.6841737031936646</v>
      </c>
      <c r="AO82">
        <v>-2.7661330699920654</v>
      </c>
      <c r="AP82">
        <v>-3.1538445949554443</v>
      </c>
      <c r="AQ82">
        <v>-2.3769199848175049</v>
      </c>
      <c r="AR82">
        <v>-0.84777402877807617</v>
      </c>
      <c r="AS82">
        <v>0.79089897871017456</v>
      </c>
      <c r="AT82">
        <v>1.2997918128967285</v>
      </c>
      <c r="AU82">
        <v>1.4371641874313354</v>
      </c>
      <c r="AV82">
        <v>1.509006142616272</v>
      </c>
      <c r="AW82">
        <v>1.2708548307418823</v>
      </c>
      <c r="AX82">
        <v>1.3174965381622314</v>
      </c>
      <c r="AY82">
        <v>0.48950487375259399</v>
      </c>
      <c r="AZ82">
        <v>0.10984872281551361</v>
      </c>
      <c r="BA82">
        <v>0.45075041055679321</v>
      </c>
      <c r="BB82">
        <v>0.6525304913520813</v>
      </c>
      <c r="BC82">
        <v>0.70620042085647583</v>
      </c>
      <c r="BD82">
        <v>0.67299580574035645</v>
      </c>
      <c r="BE82">
        <v>0.63843095302581787</v>
      </c>
      <c r="BF82">
        <v>0.17454119026660919</v>
      </c>
      <c r="BG82">
        <v>-0.15915019810199738</v>
      </c>
      <c r="BH82">
        <v>-0.26117071509361267</v>
      </c>
      <c r="BI82">
        <v>-0.33881136775016785</v>
      </c>
      <c r="BJ82">
        <v>-0.40241780877113342</v>
      </c>
      <c r="BK82">
        <v>-0.81696206331253052</v>
      </c>
      <c r="BL82">
        <v>-1.5367525815963745</v>
      </c>
      <c r="BM82">
        <v>-2.6109545230865479</v>
      </c>
      <c r="BN82">
        <v>-2.9909226894378662</v>
      </c>
      <c r="BO82">
        <v>-2.2088735103607178</v>
      </c>
      <c r="BP82">
        <v>-0.67668426036834717</v>
      </c>
      <c r="BQ82">
        <v>0.96459370851516724</v>
      </c>
      <c r="BR82">
        <v>1.4782370328903198</v>
      </c>
      <c r="BS82">
        <v>1.6219741106033325</v>
      </c>
      <c r="BT82">
        <v>1.7005182504653931</v>
      </c>
      <c r="BU82">
        <v>1.4669743776321411</v>
      </c>
      <c r="BV82">
        <v>1.5160748958587646</v>
      </c>
      <c r="BW82">
        <v>0.68651658296585083</v>
      </c>
      <c r="BX82">
        <v>0.29938963055610657</v>
      </c>
      <c r="BY82">
        <v>0.63429605960845947</v>
      </c>
      <c r="BZ82">
        <v>0.82920408248901367</v>
      </c>
      <c r="CA82">
        <v>0.87247872352600098</v>
      </c>
      <c r="CB82">
        <v>0.82689625024795532</v>
      </c>
      <c r="CC82">
        <v>0.73851239681243896</v>
      </c>
      <c r="CD82">
        <v>0.27007943391799927</v>
      </c>
      <c r="CE82">
        <v>-6.7132964730262756E-2</v>
      </c>
      <c r="CF82">
        <v>-0.170053631067276</v>
      </c>
      <c r="CG82">
        <v>-0.24858434498310089</v>
      </c>
      <c r="CH82">
        <v>-0.31029438972473145</v>
      </c>
      <c r="CI82">
        <v>-0.72073078155517578</v>
      </c>
      <c r="CJ82">
        <v>-1.4346491098403931</v>
      </c>
      <c r="CK82">
        <v>-2.5034782886505127</v>
      </c>
      <c r="CL82">
        <v>-2.8780834674835205</v>
      </c>
      <c r="CM82">
        <v>-2.0924849510192871</v>
      </c>
      <c r="CN82">
        <v>-0.55818802118301392</v>
      </c>
      <c r="CO82">
        <v>1.0848941802978516</v>
      </c>
      <c r="CP82">
        <v>1.6018277406692505</v>
      </c>
      <c r="CQ82">
        <v>1.749972939491272</v>
      </c>
      <c r="CR82">
        <v>1.8331589698791504</v>
      </c>
      <c r="CS82">
        <v>1.6028062105178833</v>
      </c>
      <c r="CT82">
        <v>1.6536097526550293</v>
      </c>
      <c r="CU82">
        <v>0.82296627759933472</v>
      </c>
      <c r="CV82">
        <v>0.43066510558128357</v>
      </c>
      <c r="CW82">
        <v>0.76141917705535889</v>
      </c>
      <c r="CX82">
        <v>0.95156770944595337</v>
      </c>
      <c r="CY82">
        <v>0.98764258623123169</v>
      </c>
      <c r="CZ82">
        <v>0.93348723649978638</v>
      </c>
      <c r="DA82">
        <v>0.83859384059906006</v>
      </c>
      <c r="DB82">
        <v>0.36561766266822815</v>
      </c>
      <c r="DC82">
        <v>2.4884270504117012E-2</v>
      </c>
      <c r="DD82">
        <v>-7.8936532139778137E-2</v>
      </c>
      <c r="DE82">
        <v>-0.15835733711719513</v>
      </c>
      <c r="DF82">
        <v>-0.21817095577716827</v>
      </c>
      <c r="DG82">
        <v>-0.62449949979782104</v>
      </c>
      <c r="DH82">
        <v>-1.3325456380844116</v>
      </c>
      <c r="DI82">
        <v>-2.3960020542144775</v>
      </c>
      <c r="DJ82">
        <v>-2.7652442455291748</v>
      </c>
      <c r="DK82">
        <v>-1.976096510887146</v>
      </c>
      <c r="DL82">
        <v>-0.43969178199768066</v>
      </c>
      <c r="DM82">
        <v>1.2051945924758911</v>
      </c>
      <c r="DN82">
        <v>1.7254184484481812</v>
      </c>
      <c r="DO82">
        <v>1.8779717683792114</v>
      </c>
      <c r="DP82">
        <v>1.9657996892929077</v>
      </c>
      <c r="DQ82">
        <v>1.7386380434036255</v>
      </c>
      <c r="DR82">
        <v>1.7911446094512939</v>
      </c>
      <c r="DS82">
        <v>0.9594159722328186</v>
      </c>
      <c r="DT82">
        <v>0.56194055080413818</v>
      </c>
      <c r="DU82">
        <v>0.8885422945022583</v>
      </c>
      <c r="DV82">
        <v>1.0739313364028931</v>
      </c>
      <c r="DW82">
        <v>1.1028064489364624</v>
      </c>
      <c r="DX82">
        <v>1.0400781631469727</v>
      </c>
      <c r="DY82">
        <v>0.98309564590454102</v>
      </c>
      <c r="DZ82">
        <v>0.50355970859527588</v>
      </c>
      <c r="EA82">
        <v>0.15774254500865936</v>
      </c>
      <c r="EB82">
        <v>5.2622079849243164E-2</v>
      </c>
      <c r="EC82">
        <v>-2.8083851560950279E-2</v>
      </c>
      <c r="ED82">
        <v>-8.5159361362457275E-2</v>
      </c>
      <c r="EE82">
        <v>-0.48555687069892883</v>
      </c>
      <c r="EF82">
        <v>-1.1851245164871216</v>
      </c>
      <c r="EG82">
        <v>-2.24082350730896</v>
      </c>
      <c r="EH82">
        <v>-2.6023223400115967</v>
      </c>
      <c r="EI82">
        <v>-1.8080500364303589</v>
      </c>
      <c r="EJ82">
        <v>-0.26860201358795166</v>
      </c>
      <c r="EK82">
        <v>1.3788893222808838</v>
      </c>
      <c r="EL82">
        <v>1.9038636684417725</v>
      </c>
      <c r="EM82">
        <v>2.062781810760498</v>
      </c>
      <c r="EN82">
        <v>2.1573116779327393</v>
      </c>
      <c r="EO82">
        <v>1.9347575902938843</v>
      </c>
      <c r="EP82">
        <v>1.9897229671478271</v>
      </c>
      <c r="EQ82">
        <v>1.1564276218414307</v>
      </c>
      <c r="ER82">
        <v>0.75148147344589233</v>
      </c>
      <c r="ES82">
        <v>1.0720880031585693</v>
      </c>
      <c r="ET82">
        <v>1.2506048679351807</v>
      </c>
      <c r="EU82">
        <v>1.2690848112106323</v>
      </c>
      <c r="EV82">
        <v>1.1939786672592163</v>
      </c>
      <c r="EW82">
        <v>65.632392883300781</v>
      </c>
      <c r="EX82">
        <v>65.012565612792969</v>
      </c>
      <c r="EY82">
        <v>64.3785400390625</v>
      </c>
      <c r="EZ82">
        <v>63.778495788574219</v>
      </c>
      <c r="FA82">
        <v>63.261753082275391</v>
      </c>
      <c r="FB82">
        <v>62.783466339111328</v>
      </c>
      <c r="FC82">
        <v>62.623786926269531</v>
      </c>
      <c r="FD82">
        <v>64.016517639160156</v>
      </c>
      <c r="FE82">
        <v>66.552963256835938</v>
      </c>
      <c r="FF82">
        <v>69.322479248046875</v>
      </c>
      <c r="FG82">
        <v>72.259254455566406</v>
      </c>
      <c r="FH82">
        <v>75.160591125488281</v>
      </c>
      <c r="FI82">
        <v>77.933853149414063</v>
      </c>
      <c r="FJ82">
        <v>80.344856262207031</v>
      </c>
      <c r="FK82">
        <v>81.923301696777344</v>
      </c>
      <c r="FL82">
        <v>82.45562744140625</v>
      </c>
      <c r="FM82">
        <v>81.778846740722656</v>
      </c>
      <c r="FN82">
        <v>80.037055969238281</v>
      </c>
      <c r="FO82">
        <v>77.379890441894531</v>
      </c>
      <c r="FP82">
        <v>73.371482849121094</v>
      </c>
      <c r="FQ82">
        <v>69.815811157226563</v>
      </c>
      <c r="FR82">
        <v>67.910430908203125</v>
      </c>
      <c r="FS82">
        <v>66.613716125488281</v>
      </c>
      <c r="FT82">
        <v>65.771621704101563</v>
      </c>
      <c r="FU82">
        <v>0.10232801735401154</v>
      </c>
      <c r="FV82">
        <v>0.15893195569515228</v>
      </c>
      <c r="FW82">
        <v>0</v>
      </c>
      <c r="FX82">
        <v>0.10514649003744125</v>
      </c>
      <c r="FY82">
        <v>7</v>
      </c>
      <c r="FZ82">
        <v>12.609999656677246</v>
      </c>
      <c r="GA82">
        <v>4970.3</v>
      </c>
      <c r="GB82">
        <v>1</v>
      </c>
    </row>
    <row r="83" spans="1:184" x14ac:dyDescent="0.2">
      <c r="A83" t="s">
        <v>186</v>
      </c>
      <c r="B83" t="s">
        <v>237</v>
      </c>
      <c r="C83" t="s">
        <v>2</v>
      </c>
      <c r="D83" t="s">
        <v>202</v>
      </c>
      <c r="E83" t="s">
        <v>211</v>
      </c>
      <c r="F83" t="s">
        <v>179</v>
      </c>
      <c r="G83" t="s">
        <v>1</v>
      </c>
      <c r="H83">
        <v>2875</v>
      </c>
      <c r="I83">
        <v>3.8605434894561768</v>
      </c>
      <c r="J83">
        <v>3.3786289691925049</v>
      </c>
      <c r="K83">
        <v>3.0425798892974854</v>
      </c>
      <c r="L83">
        <v>2.900763988494873</v>
      </c>
      <c r="M83">
        <v>2.9052393436431885</v>
      </c>
      <c r="N83">
        <v>3.0741527080535889</v>
      </c>
      <c r="O83">
        <v>3.388592004776001</v>
      </c>
      <c r="P83">
        <v>3.5783658027648926</v>
      </c>
      <c r="Q83">
        <v>3.6789355278015137</v>
      </c>
      <c r="R83">
        <v>3.8868098258972168</v>
      </c>
      <c r="S83">
        <v>4.2444829940795898</v>
      </c>
      <c r="T83">
        <v>4.5924167633056641</v>
      </c>
      <c r="U83">
        <v>5.2383084297180176</v>
      </c>
      <c r="V83">
        <v>5.8361926078796387</v>
      </c>
      <c r="W83">
        <v>6.5616440773010254</v>
      </c>
      <c r="X83">
        <v>7.5526323318481445</v>
      </c>
      <c r="Y83">
        <v>8.2980308532714844</v>
      </c>
      <c r="Z83">
        <v>8.8594989776611328</v>
      </c>
      <c r="AA83">
        <v>8.8938045501708984</v>
      </c>
      <c r="AB83">
        <v>8.225407600402832</v>
      </c>
      <c r="AC83">
        <v>7.9162707328796387</v>
      </c>
      <c r="AD83">
        <v>7.0631771087646484</v>
      </c>
      <c r="AE83">
        <v>5.8189587593078613</v>
      </c>
      <c r="AF83">
        <v>4.6058239936828613</v>
      </c>
      <c r="AG83">
        <v>-7.6900094747543335E-2</v>
      </c>
      <c r="AH83">
        <v>-0.18969698250293732</v>
      </c>
      <c r="AI83">
        <v>-0.30298730731010437</v>
      </c>
      <c r="AJ83">
        <v>-0.37130370736122131</v>
      </c>
      <c r="AK83">
        <v>-0.49445399641990662</v>
      </c>
      <c r="AL83">
        <v>-0.79697722196578979</v>
      </c>
      <c r="AM83">
        <v>-0.83827173709869385</v>
      </c>
      <c r="AN83">
        <v>-0.86022734642028809</v>
      </c>
      <c r="AO83">
        <v>-0.99213588237762451</v>
      </c>
      <c r="AP83">
        <v>-0.88074976205825806</v>
      </c>
      <c r="AQ83">
        <v>-0.54361003637313843</v>
      </c>
      <c r="AR83">
        <v>-8.4904424846172333E-2</v>
      </c>
      <c r="AS83">
        <v>0.55695289373397827</v>
      </c>
      <c r="AT83">
        <v>0.64399582147598267</v>
      </c>
      <c r="AU83">
        <v>0.67905706167221069</v>
      </c>
      <c r="AV83">
        <v>0.96186774969100952</v>
      </c>
      <c r="AW83">
        <v>0.91866207122802734</v>
      </c>
      <c r="AX83">
        <v>0.79369896650314331</v>
      </c>
      <c r="AY83">
        <v>-0.25779512524604797</v>
      </c>
      <c r="AZ83">
        <v>-0.65048003196716309</v>
      </c>
      <c r="BA83">
        <v>-0.3956228494644165</v>
      </c>
      <c r="BB83">
        <v>-0.24447284638881683</v>
      </c>
      <c r="BC83">
        <v>-9.4415731728076935E-2</v>
      </c>
      <c r="BD83">
        <v>-7.3705375194549561E-2</v>
      </c>
      <c r="BE83">
        <v>4.0343813598155975E-2</v>
      </c>
      <c r="BF83">
        <v>-7.7735945582389832E-2</v>
      </c>
      <c r="BG83">
        <v>-0.19485138356685638</v>
      </c>
      <c r="BH83">
        <v>-0.26408088207244873</v>
      </c>
      <c r="BI83">
        <v>-0.38620078563690186</v>
      </c>
      <c r="BJ83">
        <v>-0.68414515256881714</v>
      </c>
      <c r="BK83">
        <v>-0.72286176681518555</v>
      </c>
      <c r="BL83">
        <v>-0.74136239290237427</v>
      </c>
      <c r="BM83">
        <v>-0.86790704727172852</v>
      </c>
      <c r="BN83">
        <v>-0.75119781494140625</v>
      </c>
      <c r="BO83">
        <v>-0.40836670994758606</v>
      </c>
      <c r="BP83">
        <v>5.0530124455690384E-2</v>
      </c>
      <c r="BQ83">
        <v>0.6963731050491333</v>
      </c>
      <c r="BR83">
        <v>0.78961539268493652</v>
      </c>
      <c r="BS83">
        <v>0.83065229654312134</v>
      </c>
      <c r="BT83">
        <v>1.1188079118728638</v>
      </c>
      <c r="BU83">
        <v>1.0790293216705322</v>
      </c>
      <c r="BV83">
        <v>0.95532763004302979</v>
      </c>
      <c r="BW83">
        <v>-9.5379568636417389E-2</v>
      </c>
      <c r="BX83">
        <v>-0.49297067523002625</v>
      </c>
      <c r="BY83">
        <v>-0.2428339421749115</v>
      </c>
      <c r="BZ83">
        <v>-9.738217294216156E-2</v>
      </c>
      <c r="CA83">
        <v>4.3480340391397476E-2</v>
      </c>
      <c r="CB83">
        <v>5.3158439695835114E-2</v>
      </c>
      <c r="CC83">
        <v>0.12154658883810043</v>
      </c>
      <c r="CD83">
        <v>-1.9207032164558768E-4</v>
      </c>
      <c r="CE83">
        <v>-0.11995676904916763</v>
      </c>
      <c r="CF83">
        <v>-0.18981868028640747</v>
      </c>
      <c r="CG83">
        <v>-0.31122493743896484</v>
      </c>
      <c r="CH83">
        <v>-0.60599797964096069</v>
      </c>
      <c r="CI83">
        <v>-0.64292919635772705</v>
      </c>
      <c r="CJ83">
        <v>-0.65903693437576294</v>
      </c>
      <c r="CK83">
        <v>-0.78186649084091187</v>
      </c>
      <c r="CL83">
        <v>-0.66147053241729736</v>
      </c>
      <c r="CM83">
        <v>-0.31469762325286865</v>
      </c>
      <c r="CN83">
        <v>0.1443316787481308</v>
      </c>
      <c r="CO83">
        <v>0.7929350733757019</v>
      </c>
      <c r="CP83">
        <v>0.89047104120254517</v>
      </c>
      <c r="CQ83">
        <v>0.93564671277999878</v>
      </c>
      <c r="CR83">
        <v>1.2275042533874512</v>
      </c>
      <c r="CS83">
        <v>1.1900991201400757</v>
      </c>
      <c r="CT83">
        <v>1.0672711133956909</v>
      </c>
      <c r="CU83">
        <v>1.710895262658596E-2</v>
      </c>
      <c r="CV83">
        <v>-0.38388016819953918</v>
      </c>
      <c r="CW83">
        <v>-0.1370127946138382</v>
      </c>
      <c r="CX83">
        <v>4.4923690147697926E-3</v>
      </c>
      <c r="CY83">
        <v>0.138986736536026</v>
      </c>
      <c r="CZ83">
        <v>0.14102393388748169</v>
      </c>
      <c r="DA83">
        <v>0.20274935662746429</v>
      </c>
      <c r="DB83">
        <v>7.7351801097393036E-2</v>
      </c>
      <c r="DC83">
        <v>-4.5062154531478882E-2</v>
      </c>
      <c r="DD83">
        <v>-0.11555647850036621</v>
      </c>
      <c r="DE83">
        <v>-0.23624908924102783</v>
      </c>
      <c r="DF83">
        <v>-0.52785080671310425</v>
      </c>
      <c r="DG83">
        <v>-0.56299662590026855</v>
      </c>
      <c r="DH83">
        <v>-0.57671147584915161</v>
      </c>
      <c r="DI83">
        <v>-0.69582593441009521</v>
      </c>
      <c r="DJ83">
        <v>-0.57174324989318848</v>
      </c>
      <c r="DK83">
        <v>-0.22102852165699005</v>
      </c>
      <c r="DL83">
        <v>0.23813323676586151</v>
      </c>
      <c r="DM83">
        <v>0.88949704170227051</v>
      </c>
      <c r="DN83">
        <v>0.99132668972015381</v>
      </c>
      <c r="DO83">
        <v>1.0406410694122314</v>
      </c>
      <c r="DP83">
        <v>1.3362005949020386</v>
      </c>
      <c r="DQ83">
        <v>1.3011689186096191</v>
      </c>
      <c r="DR83">
        <v>1.1792145967483521</v>
      </c>
      <c r="DS83">
        <v>0.12959747016429901</v>
      </c>
      <c r="DT83">
        <v>-0.27478966116905212</v>
      </c>
      <c r="DU83">
        <v>-3.119165264070034E-2</v>
      </c>
      <c r="DV83">
        <v>0.10636691749095917</v>
      </c>
      <c r="DW83">
        <v>0.23449313640594482</v>
      </c>
      <c r="DX83">
        <v>0.22888942062854767</v>
      </c>
      <c r="DY83">
        <v>0.31999325752258301</v>
      </c>
      <c r="DZ83">
        <v>0.18931283056735992</v>
      </c>
      <c r="EA83">
        <v>6.3073776662349701E-2</v>
      </c>
      <c r="EB83">
        <v>-8.3336606621742249E-3</v>
      </c>
      <c r="EC83">
        <v>-0.12799587845802307</v>
      </c>
      <c r="ED83">
        <v>-0.4150187075138092</v>
      </c>
      <c r="EE83">
        <v>-0.44758665561676025</v>
      </c>
      <c r="EF83">
        <v>-0.45784655213356018</v>
      </c>
      <c r="EG83">
        <v>-0.57159709930419922</v>
      </c>
      <c r="EH83">
        <v>-0.44219130277633667</v>
      </c>
      <c r="EI83">
        <v>-8.5785225033760071E-2</v>
      </c>
      <c r="EJ83">
        <v>0.37356778979301453</v>
      </c>
      <c r="EK83">
        <v>1.0289171934127808</v>
      </c>
      <c r="EL83">
        <v>1.1369462013244629</v>
      </c>
      <c r="EM83">
        <v>1.1922363042831421</v>
      </c>
      <c r="EN83">
        <v>1.493140697479248</v>
      </c>
      <c r="EO83">
        <v>1.461536169052124</v>
      </c>
      <c r="EP83">
        <v>1.3408432006835938</v>
      </c>
      <c r="EQ83">
        <v>0.292013019323349</v>
      </c>
      <c r="ER83">
        <v>-0.1172802746295929</v>
      </c>
      <c r="ES83">
        <v>0.12159726768732071</v>
      </c>
      <c r="ET83">
        <v>0.25345757603645325</v>
      </c>
      <c r="EU83">
        <v>0.37238919734954834</v>
      </c>
      <c r="EV83">
        <v>0.35575324296951294</v>
      </c>
      <c r="EW83">
        <v>79.09521484375</v>
      </c>
      <c r="EX83">
        <v>77.140411376953125</v>
      </c>
      <c r="EY83">
        <v>75.498428344726563</v>
      </c>
      <c r="EZ83">
        <v>73.913261413574219</v>
      </c>
      <c r="FA83">
        <v>72.657966613769531</v>
      </c>
      <c r="FB83">
        <v>71.215835571289063</v>
      </c>
      <c r="FC83">
        <v>70.551124572753906</v>
      </c>
      <c r="FD83">
        <v>71.691291809082031</v>
      </c>
      <c r="FE83">
        <v>75.254814147949219</v>
      </c>
      <c r="FF83">
        <v>79.263725280761719</v>
      </c>
      <c r="FG83">
        <v>83.109275817871094</v>
      </c>
      <c r="FH83">
        <v>86.749961853027344</v>
      </c>
      <c r="FI83">
        <v>90.310951232910156</v>
      </c>
      <c r="FJ83">
        <v>93.502891540527344</v>
      </c>
      <c r="FK83">
        <v>95.780075073242188</v>
      </c>
      <c r="FL83">
        <v>97.513717651367188</v>
      </c>
      <c r="FM83">
        <v>98.263236999511719</v>
      </c>
      <c r="FN83">
        <v>97.965576171875</v>
      </c>
      <c r="FO83">
        <v>96.496917724609375</v>
      </c>
      <c r="FP83">
        <v>94.416511535644531</v>
      </c>
      <c r="FQ83">
        <v>91.397346496582031</v>
      </c>
      <c r="FR83">
        <v>88.168418884277344</v>
      </c>
      <c r="FS83">
        <v>84.914405822753906</v>
      </c>
      <c r="FT83">
        <v>81.751091003417969</v>
      </c>
      <c r="FU83">
        <v>8.6465075612068176E-2</v>
      </c>
      <c r="FV83">
        <v>0.13110002875328064</v>
      </c>
      <c r="FW83">
        <v>0</v>
      </c>
      <c r="FX83">
        <v>8.918057382106781E-2</v>
      </c>
      <c r="FY83">
        <v>7</v>
      </c>
      <c r="FZ83">
        <v>12.930000305175781</v>
      </c>
      <c r="GA83">
        <v>1401.6000000000001</v>
      </c>
      <c r="GB83">
        <v>1</v>
      </c>
    </row>
    <row r="84" spans="1:184" x14ac:dyDescent="0.2">
      <c r="A84" t="s">
        <v>186</v>
      </c>
      <c r="B84" t="s">
        <v>237</v>
      </c>
      <c r="C84" t="s">
        <v>2</v>
      </c>
      <c r="D84" t="s">
        <v>202</v>
      </c>
      <c r="E84" t="s">
        <v>211</v>
      </c>
      <c r="F84" t="s">
        <v>180</v>
      </c>
      <c r="G84" t="s">
        <v>1</v>
      </c>
      <c r="H84">
        <v>3199</v>
      </c>
      <c r="I84">
        <v>2.3661141395568848</v>
      </c>
      <c r="J84">
        <v>2.1228384971618652</v>
      </c>
      <c r="K84">
        <v>2.0028762817382813</v>
      </c>
      <c r="L84">
        <v>1.9467006921768188</v>
      </c>
      <c r="M84">
        <v>1.9866597652435303</v>
      </c>
      <c r="N84">
        <v>2.1911091804504395</v>
      </c>
      <c r="O84">
        <v>2.7624475955963135</v>
      </c>
      <c r="P84">
        <v>3.0971822738647461</v>
      </c>
      <c r="Q84">
        <v>3.0196552276611328</v>
      </c>
      <c r="R84">
        <v>3.04453444480896</v>
      </c>
      <c r="S84">
        <v>3.0296051502227783</v>
      </c>
      <c r="T84">
        <v>3.0539772510528564</v>
      </c>
      <c r="U84">
        <v>3.1348283290863037</v>
      </c>
      <c r="V84">
        <v>3.1384735107421875</v>
      </c>
      <c r="W84">
        <v>3.28497314453125</v>
      </c>
      <c r="X84">
        <v>3.4353516101837158</v>
      </c>
      <c r="Y84">
        <v>3.7111740112304688</v>
      </c>
      <c r="Z84">
        <v>4.0542583465576172</v>
      </c>
      <c r="AA84">
        <v>4.2570271492004395</v>
      </c>
      <c r="AB84">
        <v>4.238121509552002</v>
      </c>
      <c r="AC84">
        <v>4.255251407623291</v>
      </c>
      <c r="AD84">
        <v>3.9524192810058594</v>
      </c>
      <c r="AE84">
        <v>3.3767271041870117</v>
      </c>
      <c r="AF84">
        <v>2.768120288848877</v>
      </c>
      <c r="AG84">
        <v>-7.5246378779411316E-2</v>
      </c>
      <c r="AH84">
        <v>-0.1386304497718811</v>
      </c>
      <c r="AI84">
        <v>-0.14912275969982147</v>
      </c>
      <c r="AJ84">
        <v>-0.20095071196556091</v>
      </c>
      <c r="AK84">
        <v>-0.31658735871315002</v>
      </c>
      <c r="AL84">
        <v>-0.38166630268096924</v>
      </c>
      <c r="AM84">
        <v>-0.36101964116096497</v>
      </c>
      <c r="AN84">
        <v>-0.34801760315895081</v>
      </c>
      <c r="AO84">
        <v>-0.48693549633026123</v>
      </c>
      <c r="AP84">
        <v>-0.3362995982170105</v>
      </c>
      <c r="AQ84">
        <v>-0.3211236298084259</v>
      </c>
      <c r="AR84">
        <v>-9.7692705690860748E-2</v>
      </c>
      <c r="AS84">
        <v>0.28061798214912415</v>
      </c>
      <c r="AT84">
        <v>0.39887163043022156</v>
      </c>
      <c r="AU84">
        <v>0.45891532301902771</v>
      </c>
      <c r="AV84">
        <v>0.46056774258613586</v>
      </c>
      <c r="AW84">
        <v>0.51602703332901001</v>
      </c>
      <c r="AX84">
        <v>0.45995783805847168</v>
      </c>
      <c r="AY84">
        <v>-0.28550702333450317</v>
      </c>
      <c r="AZ84">
        <v>-0.34730648994445801</v>
      </c>
      <c r="BA84">
        <v>-0.2094479501247406</v>
      </c>
      <c r="BB84">
        <v>-8.4041938185691833E-2</v>
      </c>
      <c r="BC84">
        <v>-3.8369331508874893E-2</v>
      </c>
      <c r="BD84">
        <v>-7.9078629612922668E-2</v>
      </c>
      <c r="BE84">
        <v>3.6671116948127747E-2</v>
      </c>
      <c r="BF84">
        <v>-3.021666407585144E-2</v>
      </c>
      <c r="BG84">
        <v>-4.3276611715555191E-2</v>
      </c>
      <c r="BH84">
        <v>-9.6018783748149872E-2</v>
      </c>
      <c r="BI84">
        <v>-0.21057823300361633</v>
      </c>
      <c r="BJ84">
        <v>-0.27370509505271912</v>
      </c>
      <c r="BK84">
        <v>-0.24651624262332916</v>
      </c>
      <c r="BL84">
        <v>-0.22979879379272461</v>
      </c>
      <c r="BM84">
        <v>-0.36747655272483826</v>
      </c>
      <c r="BN84">
        <v>-0.21723371744155884</v>
      </c>
      <c r="BO84">
        <v>-0.20087078213691711</v>
      </c>
      <c r="BP84">
        <v>2.0539473742246628E-2</v>
      </c>
      <c r="BQ84">
        <v>0.39583480358123779</v>
      </c>
      <c r="BR84">
        <v>0.51338720321655273</v>
      </c>
      <c r="BS84">
        <v>0.57703512907028198</v>
      </c>
      <c r="BT84">
        <v>0.58236610889434814</v>
      </c>
      <c r="BU84">
        <v>0.64146965742111206</v>
      </c>
      <c r="BV84">
        <v>0.58854013681411743</v>
      </c>
      <c r="BW84">
        <v>-0.14902475476264954</v>
      </c>
      <c r="BX84">
        <v>-0.21085350215435028</v>
      </c>
      <c r="BY84">
        <v>-7.666604220867157E-2</v>
      </c>
      <c r="BZ84">
        <v>4.5628190040588379E-2</v>
      </c>
      <c r="CA84">
        <v>8.4928974509239197E-2</v>
      </c>
      <c r="CB84">
        <v>3.8044262677431107E-2</v>
      </c>
      <c r="CC84">
        <v>0.11418483406305313</v>
      </c>
      <c r="CD84">
        <v>4.4870391488075256E-2</v>
      </c>
      <c r="CE84">
        <v>3.0032109469175339E-2</v>
      </c>
      <c r="CF84">
        <v>-2.3343244567513466E-2</v>
      </c>
      <c r="CG84">
        <v>-0.1371566504240036</v>
      </c>
      <c r="CH84">
        <v>-0.19893147051334381</v>
      </c>
      <c r="CI84">
        <v>-0.16721154749393463</v>
      </c>
      <c r="CJ84">
        <v>-0.14792080223560333</v>
      </c>
      <c r="CK84">
        <v>-0.28473964333534241</v>
      </c>
      <c r="CL84">
        <v>-0.13476903736591339</v>
      </c>
      <c r="CM84">
        <v>-0.11758402734994888</v>
      </c>
      <c r="CN84">
        <v>0.10242672264575958</v>
      </c>
      <c r="CO84">
        <v>0.47563362121582031</v>
      </c>
      <c r="CP84">
        <v>0.59270036220550537</v>
      </c>
      <c r="CQ84">
        <v>0.65884453058242798</v>
      </c>
      <c r="CR84">
        <v>0.66672331094741821</v>
      </c>
      <c r="CS84">
        <v>0.72835087776184082</v>
      </c>
      <c r="CT84">
        <v>0.67759579420089722</v>
      </c>
      <c r="CU84">
        <v>-5.4497547447681427E-2</v>
      </c>
      <c r="CV84">
        <v>-0.116346575319767</v>
      </c>
      <c r="CW84">
        <v>1.5298309735953808E-2</v>
      </c>
      <c r="CX84">
        <v>0.13543732464313507</v>
      </c>
      <c r="CY84">
        <v>0.17032501101493835</v>
      </c>
      <c r="CZ84">
        <v>0.11916322261095047</v>
      </c>
      <c r="DA84">
        <v>0.19169855117797852</v>
      </c>
      <c r="DB84">
        <v>0.11995744705200195</v>
      </c>
      <c r="DC84">
        <v>0.10334082692861557</v>
      </c>
      <c r="DD84">
        <v>4.933229461312294E-2</v>
      </c>
      <c r="DE84">
        <v>-6.3735060393810272E-2</v>
      </c>
      <c r="DF84">
        <v>-0.1241578608751297</v>
      </c>
      <c r="DG84">
        <v>-8.79068523645401E-2</v>
      </c>
      <c r="DH84">
        <v>-6.6042810678482056E-2</v>
      </c>
      <c r="DI84">
        <v>-0.20200274884700775</v>
      </c>
      <c r="DJ84">
        <v>-5.2304361015558243E-2</v>
      </c>
      <c r="DK84">
        <v>-3.4297268837690353E-2</v>
      </c>
      <c r="DL84">
        <v>0.18431396782398224</v>
      </c>
      <c r="DM84">
        <v>0.55543243885040283</v>
      </c>
      <c r="DN84">
        <v>0.67201352119445801</v>
      </c>
      <c r="DO84">
        <v>0.74065393209457397</v>
      </c>
      <c r="DP84">
        <v>0.75108051300048828</v>
      </c>
      <c r="DQ84">
        <v>0.81523209810256958</v>
      </c>
      <c r="DR84">
        <v>0.766651451587677</v>
      </c>
      <c r="DS84">
        <v>4.0029663592576981E-2</v>
      </c>
      <c r="DT84">
        <v>-2.1839650347828865E-2</v>
      </c>
      <c r="DU84">
        <v>0.10726265609264374</v>
      </c>
      <c r="DV84">
        <v>0.22524645924568176</v>
      </c>
      <c r="DW84">
        <v>0.25572103261947632</v>
      </c>
      <c r="DX84">
        <v>0.20028218626976013</v>
      </c>
      <c r="DY84">
        <v>0.30361604690551758</v>
      </c>
      <c r="DZ84">
        <v>0.22837123274803162</v>
      </c>
      <c r="EA84">
        <v>0.20918698608875275</v>
      </c>
      <c r="EB84">
        <v>0.15426422655582428</v>
      </c>
      <c r="EC84">
        <v>4.2274050414562225E-2</v>
      </c>
      <c r="ED84">
        <v>-1.6196634620428085E-2</v>
      </c>
      <c r="EE84">
        <v>2.6596531271934509E-2</v>
      </c>
      <c r="EF84">
        <v>5.2175998687744141E-2</v>
      </c>
      <c r="EG84">
        <v>-8.2543797791004181E-2</v>
      </c>
      <c r="EH84">
        <v>6.676153838634491E-2</v>
      </c>
      <c r="EI84">
        <v>8.5955590009689331E-2</v>
      </c>
      <c r="EJ84">
        <v>0.30254614353179932</v>
      </c>
      <c r="EK84">
        <v>0.67064929008483887</v>
      </c>
      <c r="EL84">
        <v>0.78652912378311157</v>
      </c>
      <c r="EM84">
        <v>0.85877376794815063</v>
      </c>
      <c r="EN84">
        <v>0.87287884950637817</v>
      </c>
      <c r="EO84">
        <v>0.94067472219467163</v>
      </c>
      <c r="EP84">
        <v>0.89523375034332275</v>
      </c>
      <c r="EQ84">
        <v>0.17651194334030151</v>
      </c>
      <c r="ER84">
        <v>0.11461333930492401</v>
      </c>
      <c r="ES84">
        <v>0.24004457890987396</v>
      </c>
      <c r="ET84">
        <v>0.35491660237312317</v>
      </c>
      <c r="EU84">
        <v>0.3790193498134613</v>
      </c>
      <c r="EV84">
        <v>0.31740507483482361</v>
      </c>
      <c r="EW84">
        <v>59.996814727783203</v>
      </c>
      <c r="EX84">
        <v>58.915653228759766</v>
      </c>
      <c r="EY84">
        <v>57.937797546386719</v>
      </c>
      <c r="EZ84">
        <v>57.280708312988281</v>
      </c>
      <c r="FA84">
        <v>56.455551147460938</v>
      </c>
      <c r="FB84">
        <v>55.950759887695313</v>
      </c>
      <c r="FC84">
        <v>55.675960540771484</v>
      </c>
      <c r="FD84">
        <v>57.129520416259766</v>
      </c>
      <c r="FE84">
        <v>59.705009460449219</v>
      </c>
      <c r="FF84">
        <v>62.603294372558594</v>
      </c>
      <c r="FG84">
        <v>65.603538513183594</v>
      </c>
      <c r="FH84">
        <v>68.771896362304688</v>
      </c>
      <c r="FI84">
        <v>71.766975402832031</v>
      </c>
      <c r="FJ84">
        <v>74.433769226074219</v>
      </c>
      <c r="FK84">
        <v>76.451934814453125</v>
      </c>
      <c r="FL84">
        <v>77.436561584472656</v>
      </c>
      <c r="FM84">
        <v>76.970314025878906</v>
      </c>
      <c r="FN84">
        <v>75.8895263671875</v>
      </c>
      <c r="FO84">
        <v>73.398002624511719</v>
      </c>
      <c r="FP84">
        <v>70.504310607910156</v>
      </c>
      <c r="FQ84">
        <v>67.215377807617188</v>
      </c>
      <c r="FR84">
        <v>64.620765686035156</v>
      </c>
      <c r="FS84">
        <v>63.023574829101563</v>
      </c>
      <c r="FT84">
        <v>61.452190399169922</v>
      </c>
      <c r="FU84">
        <v>7.2533197700977325E-2</v>
      </c>
      <c r="FV84">
        <v>0.10232321918010712</v>
      </c>
      <c r="FW84">
        <v>0</v>
      </c>
      <c r="FX84">
        <v>7.7923856675624847E-2</v>
      </c>
      <c r="FY84">
        <v>7</v>
      </c>
      <c r="FZ84">
        <v>7.7899999618530273</v>
      </c>
      <c r="GA84">
        <v>685.54</v>
      </c>
      <c r="GB84">
        <v>1</v>
      </c>
    </row>
    <row r="85" spans="1:184" x14ac:dyDescent="0.2">
      <c r="A85" t="s">
        <v>186</v>
      </c>
      <c r="B85" t="s">
        <v>237</v>
      </c>
      <c r="C85" t="s">
        <v>2</v>
      </c>
      <c r="D85" t="s">
        <v>202</v>
      </c>
      <c r="E85" t="s">
        <v>211</v>
      </c>
      <c r="F85" t="s">
        <v>181</v>
      </c>
      <c r="G85" t="s">
        <v>1</v>
      </c>
      <c r="H85">
        <v>1058</v>
      </c>
      <c r="I85">
        <v>1.5254442691802979</v>
      </c>
      <c r="J85">
        <v>1.3144240379333496</v>
      </c>
      <c r="K85">
        <v>1.1935708522796631</v>
      </c>
      <c r="L85">
        <v>1.1198161840438843</v>
      </c>
      <c r="M85">
        <v>1.0798861980438232</v>
      </c>
      <c r="N85">
        <v>1.1084420680999756</v>
      </c>
      <c r="O85">
        <v>1.2350802421569824</v>
      </c>
      <c r="P85">
        <v>1.2833373546600342</v>
      </c>
      <c r="Q85">
        <v>1.2409923076629639</v>
      </c>
      <c r="R85">
        <v>1.3162332773208618</v>
      </c>
      <c r="S85">
        <v>1.4687050580978394</v>
      </c>
      <c r="T85">
        <v>1.6590694189071655</v>
      </c>
      <c r="U85">
        <v>1.942684531211853</v>
      </c>
      <c r="V85">
        <v>2.2632417678833008</v>
      </c>
      <c r="W85">
        <v>2.5902864933013916</v>
      </c>
      <c r="X85">
        <v>2.8224163055419922</v>
      </c>
      <c r="Y85">
        <v>3.0816075801849365</v>
      </c>
      <c r="Z85">
        <v>3.4452505111694336</v>
      </c>
      <c r="AA85">
        <v>3.4068634510040283</v>
      </c>
      <c r="AB85">
        <v>3.2459850311279297</v>
      </c>
      <c r="AC85">
        <v>3.023937463760376</v>
      </c>
      <c r="AD85">
        <v>2.6403796672821045</v>
      </c>
      <c r="AE85">
        <v>2.2346620559692383</v>
      </c>
      <c r="AF85">
        <v>1.8114938735961914</v>
      </c>
      <c r="AG85">
        <v>-0.19332627952098846</v>
      </c>
      <c r="AH85">
        <v>-0.23277251422405243</v>
      </c>
      <c r="AI85">
        <v>-0.21799138188362122</v>
      </c>
      <c r="AJ85">
        <v>-0.20259615778923035</v>
      </c>
      <c r="AK85">
        <v>-0.16993837058544159</v>
      </c>
      <c r="AL85">
        <v>-0.20415596663951874</v>
      </c>
      <c r="AM85">
        <v>-0.17593337595462799</v>
      </c>
      <c r="AN85">
        <v>-0.27203124761581421</v>
      </c>
      <c r="AO85">
        <v>-0.50556087493896484</v>
      </c>
      <c r="AP85">
        <v>-0.50655484199523926</v>
      </c>
      <c r="AQ85">
        <v>-0.47688069939613342</v>
      </c>
      <c r="AR85">
        <v>-0.37560757994651794</v>
      </c>
      <c r="AS85">
        <v>-4.4273190200328827E-2</v>
      </c>
      <c r="AT85">
        <v>9.763801097869873E-2</v>
      </c>
      <c r="AU85">
        <v>0.16484057903289795</v>
      </c>
      <c r="AV85">
        <v>0.2024243026971817</v>
      </c>
      <c r="AW85">
        <v>0.22263240814208984</v>
      </c>
      <c r="AX85">
        <v>0.43313857913017273</v>
      </c>
      <c r="AY85">
        <v>-8.8787801563739777E-2</v>
      </c>
      <c r="AZ85">
        <v>-0.13322238624095917</v>
      </c>
      <c r="BA85">
        <v>-0.19927345216274261</v>
      </c>
      <c r="BB85">
        <v>-0.27460262179374695</v>
      </c>
      <c r="BC85">
        <v>-0.16004557907581329</v>
      </c>
      <c r="BD85">
        <v>-0.20456242561340332</v>
      </c>
      <c r="BE85">
        <v>-0.10145194828510284</v>
      </c>
      <c r="BF85">
        <v>-0.14461559057235718</v>
      </c>
      <c r="BG85">
        <v>-0.13289889693260193</v>
      </c>
      <c r="BH85">
        <v>-0.12007030844688416</v>
      </c>
      <c r="BI85">
        <v>-8.9215308427810669E-2</v>
      </c>
      <c r="BJ85">
        <v>-0.12273766100406647</v>
      </c>
      <c r="BK85">
        <v>-9.2224709689617157E-2</v>
      </c>
      <c r="BL85">
        <v>-0.18504506349563599</v>
      </c>
      <c r="BM85">
        <v>-0.41447541117668152</v>
      </c>
      <c r="BN85">
        <v>-0.41196918487548828</v>
      </c>
      <c r="BO85">
        <v>-0.37782430648803711</v>
      </c>
      <c r="BP85">
        <v>-0.27297362685203552</v>
      </c>
      <c r="BQ85">
        <v>6.1451967805624008E-2</v>
      </c>
      <c r="BR85">
        <v>0.20842909812927246</v>
      </c>
      <c r="BS85">
        <v>0.28077608346939087</v>
      </c>
      <c r="BT85">
        <v>0.32076999545097351</v>
      </c>
      <c r="BU85">
        <v>0.34236156940460205</v>
      </c>
      <c r="BV85">
        <v>0.55449771881103516</v>
      </c>
      <c r="BW85">
        <v>3.3408131450414658E-2</v>
      </c>
      <c r="BX85">
        <v>-1.4013536274433136E-2</v>
      </c>
      <c r="BY85">
        <v>-8.3097644150257111E-2</v>
      </c>
      <c r="BZ85">
        <v>-0.16227786242961884</v>
      </c>
      <c r="CA85">
        <v>-5.4406255483627319E-2</v>
      </c>
      <c r="CB85">
        <v>-0.10626543313264847</v>
      </c>
      <c r="CC85">
        <v>-3.7820067256689072E-2</v>
      </c>
      <c r="CD85">
        <v>-8.3558373153209686E-2</v>
      </c>
      <c r="CE85">
        <v>-7.3964104056358337E-2</v>
      </c>
      <c r="CF85">
        <v>-6.2913157045841217E-2</v>
      </c>
      <c r="CG85">
        <v>-3.3306766301393509E-2</v>
      </c>
      <c r="CH85">
        <v>-6.6347591578960419E-2</v>
      </c>
      <c r="CI85">
        <v>-3.424835205078125E-2</v>
      </c>
      <c r="CJ85">
        <v>-0.12479870021343231</v>
      </c>
      <c r="CK85">
        <v>-0.35138988494873047</v>
      </c>
      <c r="CL85">
        <v>-0.34645944833755493</v>
      </c>
      <c r="CM85">
        <v>-0.3092181384563446</v>
      </c>
      <c r="CN85">
        <v>-0.20188967883586884</v>
      </c>
      <c r="CO85">
        <v>0.13467688858509064</v>
      </c>
      <c r="CP85">
        <v>0.28516265749931335</v>
      </c>
      <c r="CQ85">
        <v>0.36107265949249268</v>
      </c>
      <c r="CR85">
        <v>0.40273585915565491</v>
      </c>
      <c r="CS85">
        <v>0.42528563737869263</v>
      </c>
      <c r="CT85">
        <v>0.63855063915252686</v>
      </c>
      <c r="CU85">
        <v>0.11804066598415375</v>
      </c>
      <c r="CV85">
        <v>6.8550154566764832E-2</v>
      </c>
      <c r="CW85">
        <v>-2.6346321683377028E-3</v>
      </c>
      <c r="CX85">
        <v>-8.4482073783874512E-2</v>
      </c>
      <c r="CY85">
        <v>1.8759217113256454E-2</v>
      </c>
      <c r="CZ85">
        <v>-3.8185231387615204E-2</v>
      </c>
      <c r="DA85">
        <v>2.5811811909079552E-2</v>
      </c>
      <c r="DB85">
        <v>-2.2501155734062195E-2</v>
      </c>
      <c r="DC85">
        <v>-1.5029311180114746E-2</v>
      </c>
      <c r="DD85">
        <v>-5.756002850830555E-3</v>
      </c>
      <c r="DE85">
        <v>2.2601775825023651E-2</v>
      </c>
      <c r="DF85">
        <v>-9.9575202912092209E-3</v>
      </c>
      <c r="DG85">
        <v>2.3728009313344955E-2</v>
      </c>
      <c r="DH85">
        <v>-6.4552336931228638E-2</v>
      </c>
      <c r="DI85">
        <v>-0.28830435872077942</v>
      </c>
      <c r="DJ85">
        <v>-0.28094971179962158</v>
      </c>
      <c r="DK85">
        <v>-0.2406119704246521</v>
      </c>
      <c r="DL85">
        <v>-0.13080573081970215</v>
      </c>
      <c r="DM85">
        <v>0.20790180563926697</v>
      </c>
      <c r="DN85">
        <v>0.36189621686935425</v>
      </c>
      <c r="DO85">
        <v>0.44136923551559448</v>
      </c>
      <c r="DP85">
        <v>0.4847017228603363</v>
      </c>
      <c r="DQ85">
        <v>0.5082097053527832</v>
      </c>
      <c r="DR85">
        <v>0.72260355949401855</v>
      </c>
      <c r="DS85">
        <v>0.20267319679260254</v>
      </c>
      <c r="DT85">
        <v>0.1511138528585434</v>
      </c>
      <c r="DU85">
        <v>7.7828384935855865E-2</v>
      </c>
      <c r="DV85">
        <v>-6.6862883977591991E-3</v>
      </c>
      <c r="DW85">
        <v>9.1924689710140228E-2</v>
      </c>
      <c r="DX85">
        <v>2.9894968494772911E-2</v>
      </c>
      <c r="DY85">
        <v>0.11768613755702972</v>
      </c>
      <c r="DZ85">
        <v>6.5655767917633057E-2</v>
      </c>
      <c r="EA85">
        <v>7.0063173770904541E-2</v>
      </c>
      <c r="EB85">
        <v>7.676985114812851E-2</v>
      </c>
      <c r="EC85">
        <v>0.10332483053207397</v>
      </c>
      <c r="ED85">
        <v>7.14607834815979E-2</v>
      </c>
      <c r="EE85">
        <v>0.10743666440248489</v>
      </c>
      <c r="EF85">
        <v>2.243383415043354E-2</v>
      </c>
      <c r="EG85">
        <v>-0.19721890985965729</v>
      </c>
      <c r="EH85">
        <v>-0.18636402487754822</v>
      </c>
      <c r="EI85">
        <v>-0.14155556261539459</v>
      </c>
      <c r="EJ85">
        <v>-2.8171783313155174E-2</v>
      </c>
      <c r="EK85">
        <v>0.3136269748210907</v>
      </c>
      <c r="EL85">
        <v>0.47268730401992798</v>
      </c>
      <c r="EM85">
        <v>0.5573047399520874</v>
      </c>
      <c r="EN85">
        <v>0.60304743051528931</v>
      </c>
      <c r="EO85">
        <v>0.62793886661529541</v>
      </c>
      <c r="EP85">
        <v>0.84396266937255859</v>
      </c>
      <c r="EQ85">
        <v>0.32486912608146667</v>
      </c>
      <c r="ER85">
        <v>0.27032271027565002</v>
      </c>
      <c r="ES85">
        <v>0.19400419294834137</v>
      </c>
      <c r="ET85">
        <v>0.10563846677541733</v>
      </c>
      <c r="EU85">
        <v>0.19756400585174561</v>
      </c>
      <c r="EV85">
        <v>0.12819196283817291</v>
      </c>
      <c r="EW85">
        <v>81.747642517089844</v>
      </c>
      <c r="EX85">
        <v>79.990287780761719</v>
      </c>
      <c r="EY85">
        <v>78.339668273925781</v>
      </c>
      <c r="EZ85">
        <v>76.510612487792969</v>
      </c>
      <c r="FA85">
        <v>74.7567138671875</v>
      </c>
      <c r="FB85">
        <v>73.652450561523438</v>
      </c>
      <c r="FC85">
        <v>72.661262512207031</v>
      </c>
      <c r="FD85">
        <v>74.17279052734375</v>
      </c>
      <c r="FE85">
        <v>77.16143798828125</v>
      </c>
      <c r="FF85">
        <v>80.478813171386719</v>
      </c>
      <c r="FG85">
        <v>83.777702331542969</v>
      </c>
      <c r="FH85">
        <v>87.114311218261719</v>
      </c>
      <c r="FI85">
        <v>90.084083557128906</v>
      </c>
      <c r="FJ85">
        <v>92.536819458007813</v>
      </c>
      <c r="FK85">
        <v>94.918937683105469</v>
      </c>
      <c r="FL85">
        <v>96.377326965332031</v>
      </c>
      <c r="FM85">
        <v>97.176506042480469</v>
      </c>
      <c r="FN85">
        <v>97.389114379882813</v>
      </c>
      <c r="FO85">
        <v>96.501121520996094</v>
      </c>
      <c r="FP85">
        <v>94.345306396484375</v>
      </c>
      <c r="FQ85">
        <v>91.767852783203125</v>
      </c>
      <c r="FR85">
        <v>89.196723937988281</v>
      </c>
      <c r="FS85">
        <v>86.291069030761719</v>
      </c>
      <c r="FT85">
        <v>83.546409606933594</v>
      </c>
      <c r="FU85">
        <v>6.5830424427986145E-2</v>
      </c>
      <c r="FV85">
        <v>9.8928987979888916E-2</v>
      </c>
      <c r="FW85">
        <v>0</v>
      </c>
      <c r="FX85">
        <v>6.7996151745319366E-2</v>
      </c>
      <c r="FY85">
        <v>7</v>
      </c>
      <c r="FZ85">
        <v>8.9399995803833008</v>
      </c>
      <c r="GA85">
        <v>793.04</v>
      </c>
      <c r="GB85">
        <v>1</v>
      </c>
    </row>
    <row r="86" spans="1:184" x14ac:dyDescent="0.2">
      <c r="A86" t="s">
        <v>186</v>
      </c>
      <c r="B86" t="s">
        <v>237</v>
      </c>
      <c r="C86" t="s">
        <v>2</v>
      </c>
      <c r="D86" t="s">
        <v>202</v>
      </c>
      <c r="E86" t="s">
        <v>211</v>
      </c>
      <c r="F86" t="s">
        <v>182</v>
      </c>
      <c r="G86" t="s">
        <v>1</v>
      </c>
      <c r="H86">
        <v>6086</v>
      </c>
      <c r="I86">
        <v>4.7012624740600586</v>
      </c>
      <c r="J86">
        <v>4.2715153694152832</v>
      </c>
      <c r="K86">
        <v>4.0627017021179199</v>
      </c>
      <c r="L86">
        <v>3.9467802047729492</v>
      </c>
      <c r="M86">
        <v>4.0276899337768555</v>
      </c>
      <c r="N86">
        <v>4.2341527938842773</v>
      </c>
      <c r="O86">
        <v>4.9680252075195313</v>
      </c>
      <c r="P86">
        <v>5.4969563484191895</v>
      </c>
      <c r="Q86">
        <v>5.7473978996276855</v>
      </c>
      <c r="R86">
        <v>5.8703389167785645</v>
      </c>
      <c r="S86">
        <v>6.1395602226257324</v>
      </c>
      <c r="T86">
        <v>6.3716864585876465</v>
      </c>
      <c r="U86">
        <v>6.4525284767150879</v>
      </c>
      <c r="V86">
        <v>6.5233502388000488</v>
      </c>
      <c r="W86">
        <v>6.7148098945617676</v>
      </c>
      <c r="X86">
        <v>7.037846565246582</v>
      </c>
      <c r="Y86">
        <v>7.4440879821777344</v>
      </c>
      <c r="Z86">
        <v>7.7791376113891602</v>
      </c>
      <c r="AA86">
        <v>7.943903923034668</v>
      </c>
      <c r="AB86">
        <v>7.8915615081787109</v>
      </c>
      <c r="AC86">
        <v>8.4117202758789063</v>
      </c>
      <c r="AD86">
        <v>7.9930911064147949</v>
      </c>
      <c r="AE86">
        <v>6.7205166816711426</v>
      </c>
      <c r="AF86">
        <v>5.4593620300292969</v>
      </c>
      <c r="AG86">
        <v>-1.5226920368149877E-3</v>
      </c>
      <c r="AH86">
        <v>-8.1755593419075012E-2</v>
      </c>
      <c r="AI86">
        <v>-0.12440928071737289</v>
      </c>
      <c r="AJ86">
        <v>-0.14376868307590485</v>
      </c>
      <c r="AK86">
        <v>-0.12307998538017273</v>
      </c>
      <c r="AL86">
        <v>-0.38226872682571411</v>
      </c>
      <c r="AM86">
        <v>-0.37817436456680298</v>
      </c>
      <c r="AN86">
        <v>-0.63283920288085938</v>
      </c>
      <c r="AO86">
        <v>-0.95318931341171265</v>
      </c>
      <c r="AP86">
        <v>-1.1840593814849854</v>
      </c>
      <c r="AQ86">
        <v>-0.85911494493484497</v>
      </c>
      <c r="AR86">
        <v>-0.384930819272995</v>
      </c>
      <c r="AS86">
        <v>0.28805917501449585</v>
      </c>
      <c r="AT86">
        <v>0.38734105229377747</v>
      </c>
      <c r="AU86">
        <v>0.43206295371055603</v>
      </c>
      <c r="AV86">
        <v>0.53261476755142212</v>
      </c>
      <c r="AW86">
        <v>0.56005865335464478</v>
      </c>
      <c r="AX86">
        <v>0.45998352766036987</v>
      </c>
      <c r="AY86">
        <v>3.142109140753746E-2</v>
      </c>
      <c r="AZ86">
        <v>-9.0044431388378143E-2</v>
      </c>
      <c r="BA86">
        <v>0.13642437756061554</v>
      </c>
      <c r="BB86">
        <v>0.22083017230033875</v>
      </c>
      <c r="BC86">
        <v>3.2472558319568634E-2</v>
      </c>
      <c r="BD86">
        <v>-3.1520750373601913E-2</v>
      </c>
      <c r="BE86">
        <v>0.11367186158895493</v>
      </c>
      <c r="BF86">
        <v>2.9965884983539581E-2</v>
      </c>
      <c r="BG86">
        <v>-1.4886977151036263E-2</v>
      </c>
      <c r="BH86">
        <v>-3.5574648529291153E-2</v>
      </c>
      <c r="BI86">
        <v>-1.4213900081813335E-2</v>
      </c>
      <c r="BJ86">
        <v>-0.27078652381896973</v>
      </c>
      <c r="BK86">
        <v>-0.25997903943061829</v>
      </c>
      <c r="BL86">
        <v>-0.50574386119842529</v>
      </c>
      <c r="BM86">
        <v>-0.81979519128799438</v>
      </c>
      <c r="BN86">
        <v>-1.0469930171966553</v>
      </c>
      <c r="BO86">
        <v>-0.71948713064193726</v>
      </c>
      <c r="BP86">
        <v>-0.2452160120010376</v>
      </c>
      <c r="BQ86">
        <v>0.42592093348503113</v>
      </c>
      <c r="BR86">
        <v>0.52789634466171265</v>
      </c>
      <c r="BS86">
        <v>0.57641446590423584</v>
      </c>
      <c r="BT86">
        <v>0.67991650104522705</v>
      </c>
      <c r="BU86">
        <v>0.71042168140411377</v>
      </c>
      <c r="BV86">
        <v>0.61046797037124634</v>
      </c>
      <c r="BW86">
        <v>0.18065518140792847</v>
      </c>
      <c r="BX86">
        <v>5.5431250482797623E-2</v>
      </c>
      <c r="BY86">
        <v>0.27938288450241089</v>
      </c>
      <c r="BZ86">
        <v>0.35925161838531494</v>
      </c>
      <c r="CA86">
        <v>0.16292472183704376</v>
      </c>
      <c r="CB86">
        <v>8.9634351432323456E-2</v>
      </c>
      <c r="CC86">
        <v>0.19345526397228241</v>
      </c>
      <c r="CD86">
        <v>0.10734383761882782</v>
      </c>
      <c r="CE86">
        <v>6.0967836529016495E-2</v>
      </c>
      <c r="CF86">
        <v>3.9360210299491882E-2</v>
      </c>
      <c r="CG86">
        <v>6.1186417937278748E-2</v>
      </c>
      <c r="CH86">
        <v>-0.19357429444789886</v>
      </c>
      <c r="CI86">
        <v>-0.1781172901391983</v>
      </c>
      <c r="CJ86">
        <v>-0.41771805286407471</v>
      </c>
      <c r="CK86">
        <v>-0.72740679979324341</v>
      </c>
      <c r="CL86">
        <v>-0.95206135511398315</v>
      </c>
      <c r="CM86">
        <v>-0.62278133630752563</v>
      </c>
      <c r="CN86">
        <v>-0.14844997227191925</v>
      </c>
      <c r="CO86">
        <v>0.52140355110168457</v>
      </c>
      <c r="CP86">
        <v>0.62524449825286865</v>
      </c>
      <c r="CQ86">
        <v>0.6763918399810791</v>
      </c>
      <c r="CR86">
        <v>0.78193724155426025</v>
      </c>
      <c r="CS86">
        <v>0.81456261873245239</v>
      </c>
      <c r="CT86">
        <v>0.71469306945800781</v>
      </c>
      <c r="CU86">
        <v>0.2840142548084259</v>
      </c>
      <c r="CV86">
        <v>0.1561872661113739</v>
      </c>
      <c r="CW86">
        <v>0.37839552760124207</v>
      </c>
      <c r="CX86">
        <v>0.45512187480926514</v>
      </c>
      <c r="CY86">
        <v>0.25327548384666443</v>
      </c>
      <c r="CZ86">
        <v>0.17354600131511688</v>
      </c>
      <c r="DA86">
        <v>0.2732386589050293</v>
      </c>
      <c r="DB86">
        <v>0.18472179770469666</v>
      </c>
      <c r="DC86">
        <v>0.1368226557970047</v>
      </c>
      <c r="DD86">
        <v>0.11429507285356522</v>
      </c>
      <c r="DE86">
        <v>0.1365867406129837</v>
      </c>
      <c r="DF86">
        <v>-0.116362065076828</v>
      </c>
      <c r="DG86">
        <v>-9.6255555748939514E-2</v>
      </c>
      <c r="DH86">
        <v>-0.32969221472740173</v>
      </c>
      <c r="DI86">
        <v>-0.63501840829849243</v>
      </c>
      <c r="DJ86">
        <v>-0.85712963342666626</v>
      </c>
      <c r="DK86">
        <v>-0.52607554197311401</v>
      </c>
      <c r="DL86">
        <v>-5.1683928817510605E-2</v>
      </c>
      <c r="DM86">
        <v>0.6168861985206604</v>
      </c>
      <c r="DN86">
        <v>0.72259265184402466</v>
      </c>
      <c r="DO86">
        <v>0.77636921405792236</v>
      </c>
      <c r="DP86">
        <v>0.88395798206329346</v>
      </c>
      <c r="DQ86">
        <v>0.91870355606079102</v>
      </c>
      <c r="DR86">
        <v>0.81891816854476929</v>
      </c>
      <c r="DS86">
        <v>0.38737332820892334</v>
      </c>
      <c r="DT86">
        <v>0.25694328546524048</v>
      </c>
      <c r="DU86">
        <v>0.47740817070007324</v>
      </c>
      <c r="DV86">
        <v>0.55099213123321533</v>
      </c>
      <c r="DW86">
        <v>0.34362626075744629</v>
      </c>
      <c r="DX86">
        <v>0.25745764374732971</v>
      </c>
      <c r="DY86">
        <v>0.38843321800231934</v>
      </c>
      <c r="DZ86">
        <v>0.29644325375556946</v>
      </c>
      <c r="EA86">
        <v>0.24634495377540588</v>
      </c>
      <c r="EB86">
        <v>0.22248910367488861</v>
      </c>
      <c r="EC86">
        <v>0.24545282125473022</v>
      </c>
      <c r="ED86">
        <v>-4.8798667266964912E-3</v>
      </c>
      <c r="EE86">
        <v>2.193978987634182E-2</v>
      </c>
      <c r="EF86">
        <v>-0.20259691774845123</v>
      </c>
      <c r="EG86">
        <v>-0.50162428617477417</v>
      </c>
      <c r="EH86">
        <v>-0.72006338834762573</v>
      </c>
      <c r="EI86">
        <v>-0.3864477276802063</v>
      </c>
      <c r="EJ86">
        <v>8.8030867278575897E-2</v>
      </c>
      <c r="EK86">
        <v>0.75474792718887329</v>
      </c>
      <c r="EL86">
        <v>0.86314797401428223</v>
      </c>
      <c r="EM86">
        <v>0.92072075605392456</v>
      </c>
      <c r="EN86">
        <v>1.0312596559524536</v>
      </c>
      <c r="EO86">
        <v>1.0690666437149048</v>
      </c>
      <c r="EP86">
        <v>0.96940261125564575</v>
      </c>
      <c r="EQ86">
        <v>0.53660744428634644</v>
      </c>
      <c r="ER86">
        <v>0.40241897106170654</v>
      </c>
      <c r="ES86">
        <v>0.62036669254302979</v>
      </c>
      <c r="ET86">
        <v>0.68941354751586914</v>
      </c>
      <c r="EU86">
        <v>0.47407841682434082</v>
      </c>
      <c r="EV86">
        <v>0.37861275672912598</v>
      </c>
      <c r="EW86">
        <v>61.84716796875</v>
      </c>
      <c r="EX86">
        <v>60.760627746582031</v>
      </c>
      <c r="EY86">
        <v>60.043003082275391</v>
      </c>
      <c r="EZ86">
        <v>59.416580200195313</v>
      </c>
      <c r="FA86">
        <v>58.882656097412109</v>
      </c>
      <c r="FB86">
        <v>58.366546630859375</v>
      </c>
      <c r="FC86">
        <v>58.21343994140625</v>
      </c>
      <c r="FD86">
        <v>59.632335662841797</v>
      </c>
      <c r="FE86">
        <v>62.594215393066406</v>
      </c>
      <c r="FF86">
        <v>65.648506164550781</v>
      </c>
      <c r="FG86">
        <v>69.731803894042969</v>
      </c>
      <c r="FH86">
        <v>74.108482360839844</v>
      </c>
      <c r="FI86">
        <v>78.176033020019531</v>
      </c>
      <c r="FJ86">
        <v>81.424400329589844</v>
      </c>
      <c r="FK86">
        <v>83.378089904785156</v>
      </c>
      <c r="FL86">
        <v>83.687255859375</v>
      </c>
      <c r="FM86">
        <v>82.60699462890625</v>
      </c>
      <c r="FN86">
        <v>80.052474975585938</v>
      </c>
      <c r="FO86">
        <v>76.640472412109375</v>
      </c>
      <c r="FP86">
        <v>71.587249755859375</v>
      </c>
      <c r="FQ86">
        <v>67.287406921386719</v>
      </c>
      <c r="FR86">
        <v>65.212318420410156</v>
      </c>
      <c r="FS86">
        <v>63.682083129882813</v>
      </c>
      <c r="FT86">
        <v>62.444278717041016</v>
      </c>
      <c r="FU86">
        <v>8.0908544361591339E-2</v>
      </c>
      <c r="FV86">
        <v>0.12286848574876785</v>
      </c>
      <c r="FW86">
        <v>0</v>
      </c>
      <c r="FX86">
        <v>8.4248639643192291E-2</v>
      </c>
      <c r="FY86">
        <v>7</v>
      </c>
      <c r="FZ86">
        <v>9.5200004577636719</v>
      </c>
      <c r="GA86">
        <v>1505.4</v>
      </c>
      <c r="GB86">
        <v>1</v>
      </c>
    </row>
    <row r="87" spans="1:184" x14ac:dyDescent="0.2">
      <c r="A87" t="s">
        <v>186</v>
      </c>
      <c r="B87" t="s">
        <v>237</v>
      </c>
      <c r="C87" t="s">
        <v>2</v>
      </c>
      <c r="D87" t="s">
        <v>202</v>
      </c>
      <c r="E87" t="s">
        <v>211</v>
      </c>
      <c r="F87" t="s">
        <v>183</v>
      </c>
      <c r="G87" t="s">
        <v>1</v>
      </c>
      <c r="H87">
        <v>11077</v>
      </c>
      <c r="I87">
        <v>10.067900657653809</v>
      </c>
      <c r="J87">
        <v>8.9576911926269531</v>
      </c>
      <c r="K87">
        <v>8.3804283142089844</v>
      </c>
      <c r="L87">
        <v>8.1779088973999023</v>
      </c>
      <c r="M87">
        <v>8.3746166229248047</v>
      </c>
      <c r="N87">
        <v>9.4281501770019531</v>
      </c>
      <c r="O87">
        <v>10.896379470825195</v>
      </c>
      <c r="P87">
        <v>11.47856330871582</v>
      </c>
      <c r="Q87">
        <v>11.170619964599609</v>
      </c>
      <c r="R87">
        <v>11.308427810668945</v>
      </c>
      <c r="S87">
        <v>11.61138916015625</v>
      </c>
      <c r="T87">
        <v>12.334416389465332</v>
      </c>
      <c r="U87">
        <v>13.27241039276123</v>
      </c>
      <c r="V87">
        <v>14.452970504760742</v>
      </c>
      <c r="W87">
        <v>15.694000244140625</v>
      </c>
      <c r="X87">
        <v>17.348817825317383</v>
      </c>
      <c r="Y87">
        <v>18.971673965454102</v>
      </c>
      <c r="Z87">
        <v>20.257326126098633</v>
      </c>
      <c r="AA87">
        <v>20.600915908813477</v>
      </c>
      <c r="AB87">
        <v>19.722768783569336</v>
      </c>
      <c r="AC87">
        <v>19.665451049804688</v>
      </c>
      <c r="AD87">
        <v>17.883676528930664</v>
      </c>
      <c r="AE87">
        <v>14.715173721313477</v>
      </c>
      <c r="AF87">
        <v>11.94111442565918</v>
      </c>
      <c r="AG87">
        <v>-0.1441444605588913</v>
      </c>
      <c r="AH87">
        <v>-0.38989689946174622</v>
      </c>
      <c r="AI87">
        <v>-0.52188330888748169</v>
      </c>
      <c r="AJ87">
        <v>-0.57053482532501221</v>
      </c>
      <c r="AK87">
        <v>-0.76541060209274292</v>
      </c>
      <c r="AL87">
        <v>-0.94184887409210205</v>
      </c>
      <c r="AM87">
        <v>-1.067462682723999</v>
      </c>
      <c r="AN87">
        <v>-1.3726201057434082</v>
      </c>
      <c r="AO87">
        <v>-2.2717814445495605</v>
      </c>
      <c r="AP87">
        <v>-2.3109438419342041</v>
      </c>
      <c r="AQ87">
        <v>-1.7946605682373047</v>
      </c>
      <c r="AR87">
        <v>-0.81804150342941284</v>
      </c>
      <c r="AS87">
        <v>0.86973464488983154</v>
      </c>
      <c r="AT87">
        <v>1.6059010028839111</v>
      </c>
      <c r="AU87">
        <v>1.8579541444778442</v>
      </c>
      <c r="AV87">
        <v>2.1459305286407471</v>
      </c>
      <c r="AW87">
        <v>2.1840672492980957</v>
      </c>
      <c r="AX87">
        <v>1.8402605056762695</v>
      </c>
      <c r="AY87">
        <v>-0.2549089789390564</v>
      </c>
      <c r="AZ87">
        <v>-0.6989896297454834</v>
      </c>
      <c r="BA87">
        <v>-0.11371276527643204</v>
      </c>
      <c r="BB87">
        <v>0.25244522094726563</v>
      </c>
      <c r="BC87">
        <v>0.18059377372264862</v>
      </c>
      <c r="BD87">
        <v>7.2446942329406738E-2</v>
      </c>
      <c r="BE87">
        <v>3.811762435361743E-3</v>
      </c>
      <c r="BF87">
        <v>-0.24893495440483093</v>
      </c>
      <c r="BG87">
        <v>-0.38431638479232788</v>
      </c>
      <c r="BH87">
        <v>-0.43470987677574158</v>
      </c>
      <c r="BI87">
        <v>-0.62737011909484863</v>
      </c>
      <c r="BJ87">
        <v>-0.79659742116928101</v>
      </c>
      <c r="BK87">
        <v>-0.91480636596679688</v>
      </c>
      <c r="BL87">
        <v>-1.2144025564193726</v>
      </c>
      <c r="BM87">
        <v>-2.11094069480896</v>
      </c>
      <c r="BN87">
        <v>-2.1472764015197754</v>
      </c>
      <c r="BO87">
        <v>-1.6284657716751099</v>
      </c>
      <c r="BP87">
        <v>-0.64910250902175903</v>
      </c>
      <c r="BQ87">
        <v>1.0393507480621338</v>
      </c>
      <c r="BR87">
        <v>1.7828863859176636</v>
      </c>
      <c r="BS87">
        <v>2.043128490447998</v>
      </c>
      <c r="BT87">
        <v>2.3395402431488037</v>
      </c>
      <c r="BU87">
        <v>2.3837916851043701</v>
      </c>
      <c r="BV87">
        <v>2.0431690216064453</v>
      </c>
      <c r="BW87">
        <v>-4.8961594700813293E-2</v>
      </c>
      <c r="BX87">
        <v>-0.4992375373840332</v>
      </c>
      <c r="BY87">
        <v>7.9507537186145782E-2</v>
      </c>
      <c r="BZ87">
        <v>0.4369339644908905</v>
      </c>
      <c r="CA87">
        <v>0.35155084729194641</v>
      </c>
      <c r="CB87">
        <v>0.23052847385406494</v>
      </c>
      <c r="CC87">
        <v>0.10628579556941986</v>
      </c>
      <c r="CD87">
        <v>-0.15130513906478882</v>
      </c>
      <c r="CE87">
        <v>-0.28903797268867493</v>
      </c>
      <c r="CF87">
        <v>-0.3406379222869873</v>
      </c>
      <c r="CG87">
        <v>-0.53176373243331909</v>
      </c>
      <c r="CH87">
        <v>-0.69599670171737671</v>
      </c>
      <c r="CI87">
        <v>-0.80907708406448364</v>
      </c>
      <c r="CJ87">
        <v>-1.1048215627670288</v>
      </c>
      <c r="CK87">
        <v>-1.9995428323745728</v>
      </c>
      <c r="CL87">
        <v>-2.0339210033416748</v>
      </c>
      <c r="CM87">
        <v>-1.5133596658706665</v>
      </c>
      <c r="CN87">
        <v>-0.53209584951400757</v>
      </c>
      <c r="CO87">
        <v>1.156826376914978</v>
      </c>
      <c r="CP87">
        <v>1.9054659605026245</v>
      </c>
      <c r="CQ87">
        <v>2.1713798046112061</v>
      </c>
      <c r="CR87">
        <v>2.4736340045928955</v>
      </c>
      <c r="CS87">
        <v>2.5221199989318848</v>
      </c>
      <c r="CT87">
        <v>2.1837029457092285</v>
      </c>
      <c r="CU87">
        <v>9.3676947057247162E-2</v>
      </c>
      <c r="CV87">
        <v>-0.36088985204696655</v>
      </c>
      <c r="CW87">
        <v>0.21333132684230804</v>
      </c>
      <c r="CX87">
        <v>0.56471031904220581</v>
      </c>
      <c r="CY87">
        <v>0.46995517611503601</v>
      </c>
      <c r="CZ87">
        <v>0.34001526236534119</v>
      </c>
      <c r="DA87">
        <v>0.20875982940196991</v>
      </c>
      <c r="DB87">
        <v>-5.3675323724746704E-2</v>
      </c>
      <c r="DC87">
        <v>-0.19375956058502197</v>
      </c>
      <c r="DD87">
        <v>-0.24656596779823303</v>
      </c>
      <c r="DE87">
        <v>-0.43615734577178955</v>
      </c>
      <c r="DF87">
        <v>-0.59539598226547241</v>
      </c>
      <c r="DG87">
        <v>-0.70334780216217041</v>
      </c>
      <c r="DH87">
        <v>-0.99524056911468506</v>
      </c>
      <c r="DI87">
        <v>-1.8881449699401855</v>
      </c>
      <c r="DJ87">
        <v>-1.9205654859542847</v>
      </c>
      <c r="DK87">
        <v>-1.3982535600662231</v>
      </c>
      <c r="DL87">
        <v>-0.41508921980857849</v>
      </c>
      <c r="DM87">
        <v>1.2743020057678223</v>
      </c>
      <c r="DN87">
        <v>2.0280454158782959</v>
      </c>
      <c r="DO87">
        <v>2.2996311187744141</v>
      </c>
      <c r="DP87">
        <v>2.6077277660369873</v>
      </c>
      <c r="DQ87">
        <v>2.6604483127593994</v>
      </c>
      <c r="DR87">
        <v>2.3242368698120117</v>
      </c>
      <c r="DS87">
        <v>0.23631548881530762</v>
      </c>
      <c r="DT87">
        <v>-0.22254215180873871</v>
      </c>
      <c r="DU87">
        <v>0.3471551239490509</v>
      </c>
      <c r="DV87">
        <v>0.69248664379119873</v>
      </c>
      <c r="DW87">
        <v>0.588359534740448</v>
      </c>
      <c r="DX87">
        <v>0.44950205087661743</v>
      </c>
      <c r="DY87">
        <v>0.35671606659889221</v>
      </c>
      <c r="DZ87">
        <v>8.7286621332168579E-2</v>
      </c>
      <c r="EA87">
        <v>-5.6192647665739059E-2</v>
      </c>
      <c r="EB87">
        <v>-0.11074099689722061</v>
      </c>
      <c r="EC87">
        <v>-0.29811689257621765</v>
      </c>
      <c r="ED87">
        <v>-0.45014455914497375</v>
      </c>
      <c r="EE87">
        <v>-0.55069154500961304</v>
      </c>
      <c r="EF87">
        <v>-0.83702301979064941</v>
      </c>
      <c r="EG87">
        <v>-1.727304220199585</v>
      </c>
      <c r="EH87">
        <v>-1.7568981647491455</v>
      </c>
      <c r="EI87">
        <v>-1.2320587635040283</v>
      </c>
      <c r="EJ87">
        <v>-0.24615019559860229</v>
      </c>
      <c r="EK87">
        <v>1.4439181089401245</v>
      </c>
      <c r="EL87">
        <v>2.2050309181213379</v>
      </c>
      <c r="EM87">
        <v>2.4848053455352783</v>
      </c>
      <c r="EN87">
        <v>2.8013374805450439</v>
      </c>
      <c r="EO87">
        <v>2.8601727485656738</v>
      </c>
      <c r="EP87">
        <v>2.5271453857421875</v>
      </c>
      <c r="EQ87">
        <v>0.44226288795471191</v>
      </c>
      <c r="ER87">
        <v>-2.2790048271417618E-2</v>
      </c>
      <c r="ES87">
        <v>0.54037541151046753</v>
      </c>
      <c r="ET87">
        <v>0.876975417137146</v>
      </c>
      <c r="EU87">
        <v>0.75931656360626221</v>
      </c>
      <c r="EV87">
        <v>0.60758358240127563</v>
      </c>
      <c r="EW87">
        <v>69.479225158691406</v>
      </c>
      <c r="EX87">
        <v>67.985893249511719</v>
      </c>
      <c r="EY87">
        <v>66.5911865234375</v>
      </c>
      <c r="EZ87">
        <v>65.589401245117188</v>
      </c>
      <c r="FA87">
        <v>64.692604064941406</v>
      </c>
      <c r="FB87">
        <v>63.801364898681641</v>
      </c>
      <c r="FC87">
        <v>63.392086029052734</v>
      </c>
      <c r="FD87">
        <v>65.415763854980469</v>
      </c>
      <c r="FE87">
        <v>68.712608337402344</v>
      </c>
      <c r="FF87">
        <v>72.205413818359375</v>
      </c>
      <c r="FG87">
        <v>75.907440185546875</v>
      </c>
      <c r="FH87">
        <v>79.616226196289063</v>
      </c>
      <c r="FI87">
        <v>82.833885192871094</v>
      </c>
      <c r="FJ87">
        <v>85.512748718261719</v>
      </c>
      <c r="FK87">
        <v>87.604354858398438</v>
      </c>
      <c r="FL87">
        <v>89.077590942382813</v>
      </c>
      <c r="FM87">
        <v>89.198707580566406</v>
      </c>
      <c r="FN87">
        <v>88.272430419921875</v>
      </c>
      <c r="FO87">
        <v>86.033409118652344</v>
      </c>
      <c r="FP87">
        <v>82.230079650878906</v>
      </c>
      <c r="FQ87">
        <v>78.000801086425781</v>
      </c>
      <c r="FR87">
        <v>75.119552612304688</v>
      </c>
      <c r="FS87">
        <v>72.789337158203125</v>
      </c>
      <c r="FT87">
        <v>70.943267822265625</v>
      </c>
      <c r="FU87">
        <v>0.10567439347505569</v>
      </c>
      <c r="FV87">
        <v>0.16050037741661072</v>
      </c>
      <c r="FW87">
        <v>0</v>
      </c>
      <c r="FX87">
        <v>0.10978744924068451</v>
      </c>
      <c r="FY87">
        <v>7</v>
      </c>
      <c r="FZ87">
        <v>9.2299995422363281</v>
      </c>
      <c r="GA87">
        <v>3611.8</v>
      </c>
      <c r="GB87">
        <v>1</v>
      </c>
    </row>
    <row r="88" spans="1:184" x14ac:dyDescent="0.2">
      <c r="A88" t="s">
        <v>186</v>
      </c>
      <c r="B88" t="s">
        <v>237</v>
      </c>
      <c r="C88" t="s">
        <v>2</v>
      </c>
      <c r="D88" t="s">
        <v>202</v>
      </c>
      <c r="E88" t="s">
        <v>211</v>
      </c>
      <c r="F88" t="s">
        <v>184</v>
      </c>
      <c r="G88" t="s">
        <v>1</v>
      </c>
      <c r="H88">
        <v>4160</v>
      </c>
      <c r="I88">
        <v>3.7243974208831787</v>
      </c>
      <c r="J88">
        <v>3.3020155429840088</v>
      </c>
      <c r="K88">
        <v>3.0896148681640625</v>
      </c>
      <c r="L88">
        <v>3.0468723773956299</v>
      </c>
      <c r="M88">
        <v>3.1021969318389893</v>
      </c>
      <c r="N88">
        <v>3.5578207969665527</v>
      </c>
      <c r="O88">
        <v>4.2773346900939941</v>
      </c>
      <c r="P88">
        <v>4.4684662818908691</v>
      </c>
      <c r="Q88">
        <v>4.4121799468994141</v>
      </c>
      <c r="R88">
        <v>4.4257397651672363</v>
      </c>
      <c r="S88">
        <v>4.6109881401062012</v>
      </c>
      <c r="T88">
        <v>4.8757448196411133</v>
      </c>
      <c r="U88">
        <v>5.3163938522338867</v>
      </c>
      <c r="V88">
        <v>5.8724417686462402</v>
      </c>
      <c r="W88">
        <v>6.463411808013916</v>
      </c>
      <c r="X88">
        <v>7.3839664459228516</v>
      </c>
      <c r="Y88">
        <v>8.2445859909057617</v>
      </c>
      <c r="Z88">
        <v>9.0120391845703125</v>
      </c>
      <c r="AA88">
        <v>8.9593563079833984</v>
      </c>
      <c r="AB88">
        <v>8.2849559783935547</v>
      </c>
      <c r="AC88">
        <v>7.7249941825866699</v>
      </c>
      <c r="AD88">
        <v>6.7891058921813965</v>
      </c>
      <c r="AE88">
        <v>5.4858388900756836</v>
      </c>
      <c r="AF88">
        <v>4.3805270195007324</v>
      </c>
      <c r="AG88">
        <v>-0.27995365858078003</v>
      </c>
      <c r="AH88">
        <v>-0.37700146436691284</v>
      </c>
      <c r="AI88">
        <v>-0.44842997193336487</v>
      </c>
      <c r="AJ88">
        <v>-0.47838482260704041</v>
      </c>
      <c r="AK88">
        <v>-0.52310067415237427</v>
      </c>
      <c r="AL88">
        <v>-0.38977199792861938</v>
      </c>
      <c r="AM88">
        <v>-0.39268580079078674</v>
      </c>
      <c r="AN88">
        <v>-0.598410964012146</v>
      </c>
      <c r="AO88">
        <v>-0.91906636953353882</v>
      </c>
      <c r="AP88">
        <v>-1.0282402038574219</v>
      </c>
      <c r="AQ88">
        <v>-0.7873387336730957</v>
      </c>
      <c r="AR88">
        <v>-0.45561003684997559</v>
      </c>
      <c r="AS88">
        <v>0.40069794654846191</v>
      </c>
      <c r="AT88">
        <v>0.71243458986282349</v>
      </c>
      <c r="AU88">
        <v>0.87314510345458984</v>
      </c>
      <c r="AV88">
        <v>1.0864773988723755</v>
      </c>
      <c r="AW88">
        <v>1.1877543926239014</v>
      </c>
      <c r="AX88">
        <v>1.1901646852493286</v>
      </c>
      <c r="AY88">
        <v>7.2143130004405975E-2</v>
      </c>
      <c r="AZ88">
        <v>-0.32457786798477173</v>
      </c>
      <c r="BA88">
        <v>-0.27596685290336609</v>
      </c>
      <c r="BB88">
        <v>-0.19217342138290405</v>
      </c>
      <c r="BC88">
        <v>-0.17729745805263519</v>
      </c>
      <c r="BD88">
        <v>-0.22666823863983154</v>
      </c>
      <c r="BE88">
        <v>-0.17089933156967163</v>
      </c>
      <c r="BF88">
        <v>-0.27281153202056885</v>
      </c>
      <c r="BG88">
        <v>-0.34712678194046021</v>
      </c>
      <c r="BH88">
        <v>-0.37776452302932739</v>
      </c>
      <c r="BI88">
        <v>-0.41988012194633484</v>
      </c>
      <c r="BJ88">
        <v>-0.28119063377380371</v>
      </c>
      <c r="BK88">
        <v>-0.27467060089111328</v>
      </c>
      <c r="BL88">
        <v>-0.47681555151939392</v>
      </c>
      <c r="BM88">
        <v>-0.79602748155593872</v>
      </c>
      <c r="BN88">
        <v>-0.90316671133041382</v>
      </c>
      <c r="BO88">
        <v>-0.6599695086479187</v>
      </c>
      <c r="BP88">
        <v>-0.32516944408416748</v>
      </c>
      <c r="BQ88">
        <v>0.53051060438156128</v>
      </c>
      <c r="BR88">
        <v>0.84844934940338135</v>
      </c>
      <c r="BS88">
        <v>1.0140278339385986</v>
      </c>
      <c r="BT88">
        <v>1.2342391014099121</v>
      </c>
      <c r="BU88">
        <v>1.3401471376419067</v>
      </c>
      <c r="BV88">
        <v>1.3459439277648926</v>
      </c>
      <c r="BW88">
        <v>0.22851960361003876</v>
      </c>
      <c r="BX88">
        <v>-0.17244333028793335</v>
      </c>
      <c r="BY88">
        <v>-0.12984523177146912</v>
      </c>
      <c r="BZ88">
        <v>-5.2935473620891571E-2</v>
      </c>
      <c r="CA88">
        <v>-4.8281434923410416E-2</v>
      </c>
      <c r="CB88">
        <v>-0.10924692451953888</v>
      </c>
      <c r="CC88">
        <v>-9.5368638634681702E-2</v>
      </c>
      <c r="CD88">
        <v>-0.20064988732337952</v>
      </c>
      <c r="CE88">
        <v>-0.27696451544761658</v>
      </c>
      <c r="CF88">
        <v>-0.30807521939277649</v>
      </c>
      <c r="CG88">
        <v>-0.34838986396789551</v>
      </c>
      <c r="CH88">
        <v>-0.20598751306533813</v>
      </c>
      <c r="CI88">
        <v>-0.19293363392353058</v>
      </c>
      <c r="CJ88">
        <v>-0.39259892702102661</v>
      </c>
      <c r="CK88">
        <v>-0.71081113815307617</v>
      </c>
      <c r="CL88">
        <v>-0.81654119491577148</v>
      </c>
      <c r="CM88">
        <v>-0.57175391912460327</v>
      </c>
      <c r="CN88">
        <v>-0.2348266988992691</v>
      </c>
      <c r="CO88">
        <v>0.6204184889793396</v>
      </c>
      <c r="CP88">
        <v>0.94265276193618774</v>
      </c>
      <c r="CQ88">
        <v>1.111602783203125</v>
      </c>
      <c r="CR88">
        <v>1.336578369140625</v>
      </c>
      <c r="CS88">
        <v>1.4456938505172729</v>
      </c>
      <c r="CT88">
        <v>1.45383620262146</v>
      </c>
      <c r="CU88">
        <v>0.33682546019554138</v>
      </c>
      <c r="CV88">
        <v>-6.7075416445732117E-2</v>
      </c>
      <c r="CW88">
        <v>-2.8641834855079651E-2</v>
      </c>
      <c r="CX88">
        <v>4.3500304222106934E-2</v>
      </c>
      <c r="CY88">
        <v>4.1074667125940323E-2</v>
      </c>
      <c r="CZ88">
        <v>-2.7921281754970551E-2</v>
      </c>
      <c r="DA88">
        <v>-1.9837949424982071E-2</v>
      </c>
      <c r="DB88">
        <v>-0.12848825752735138</v>
      </c>
      <c r="DC88">
        <v>-0.20680224895477295</v>
      </c>
      <c r="DD88">
        <v>-0.23838591575622559</v>
      </c>
      <c r="DE88">
        <v>-0.27689960598945618</v>
      </c>
      <c r="DF88">
        <v>-0.13078439235687256</v>
      </c>
      <c r="DG88">
        <v>-0.11119666695594788</v>
      </c>
      <c r="DH88">
        <v>-0.3083823025226593</v>
      </c>
      <c r="DI88">
        <v>-0.62559479475021362</v>
      </c>
      <c r="DJ88">
        <v>-0.72991567850112915</v>
      </c>
      <c r="DK88">
        <v>-0.48353835940361023</v>
      </c>
      <c r="DL88">
        <v>-0.14448395371437073</v>
      </c>
      <c r="DM88">
        <v>0.71032637357711792</v>
      </c>
      <c r="DN88">
        <v>1.0368561744689941</v>
      </c>
      <c r="DO88">
        <v>1.2091777324676514</v>
      </c>
      <c r="DP88">
        <v>1.4389176368713379</v>
      </c>
      <c r="DQ88">
        <v>1.5512405633926392</v>
      </c>
      <c r="DR88">
        <v>1.5617284774780273</v>
      </c>
      <c r="DS88">
        <v>0.4451313316822052</v>
      </c>
      <c r="DT88">
        <v>3.8292504847049713E-2</v>
      </c>
      <c r="DU88">
        <v>7.2561562061309814E-2</v>
      </c>
      <c r="DV88">
        <v>0.13993607461452484</v>
      </c>
      <c r="DW88">
        <v>0.13043077290058136</v>
      </c>
      <c r="DX88">
        <v>5.3404361009597778E-2</v>
      </c>
      <c r="DY88">
        <v>8.9216373860836029E-2</v>
      </c>
      <c r="DZ88">
        <v>-2.4298321455717087E-2</v>
      </c>
      <c r="EA88">
        <v>-0.10549906641244888</v>
      </c>
      <c r="EB88">
        <v>-0.13776563107967377</v>
      </c>
      <c r="EC88">
        <v>-0.17367905378341675</v>
      </c>
      <c r="ED88">
        <v>-2.2203033789992332E-2</v>
      </c>
      <c r="EE88">
        <v>6.8185310810804367E-3</v>
      </c>
      <c r="EF88">
        <v>-0.18678689002990723</v>
      </c>
      <c r="EG88">
        <v>-0.50255590677261353</v>
      </c>
      <c r="EH88">
        <v>-0.60484218597412109</v>
      </c>
      <c r="EI88">
        <v>-0.35616907477378845</v>
      </c>
      <c r="EJ88">
        <v>-1.4043364673852921E-2</v>
      </c>
      <c r="EK88">
        <v>0.84013903141021729</v>
      </c>
      <c r="EL88">
        <v>1.1728708744049072</v>
      </c>
      <c r="EM88">
        <v>1.3500604629516602</v>
      </c>
      <c r="EN88">
        <v>1.5866793394088745</v>
      </c>
      <c r="EO88">
        <v>1.7036333084106445</v>
      </c>
      <c r="EP88">
        <v>1.7175077199935913</v>
      </c>
      <c r="EQ88">
        <v>0.60150778293609619</v>
      </c>
      <c r="ER88">
        <v>0.19042704999446869</v>
      </c>
      <c r="ES88">
        <v>0.21868318319320679</v>
      </c>
      <c r="ET88">
        <v>0.27917402982711792</v>
      </c>
      <c r="EU88">
        <v>0.25944679975509644</v>
      </c>
      <c r="EV88">
        <v>0.17082567512989044</v>
      </c>
      <c r="EW88">
        <v>64.845252990722656</v>
      </c>
      <c r="EX88">
        <v>63.915481567382813</v>
      </c>
      <c r="EY88">
        <v>63.054618835449219</v>
      </c>
      <c r="EZ88">
        <v>62.377899169921875</v>
      </c>
      <c r="FA88">
        <v>61.673252105712891</v>
      </c>
      <c r="FB88">
        <v>61.086662292480469</v>
      </c>
      <c r="FC88">
        <v>60.933212280273438</v>
      </c>
      <c r="FD88">
        <v>64.741386413574219</v>
      </c>
      <c r="FE88">
        <v>71.295616149902344</v>
      </c>
      <c r="FF88">
        <v>76.982185363769531</v>
      </c>
      <c r="FG88">
        <v>81.273399353027344</v>
      </c>
      <c r="FH88">
        <v>84.5023193359375</v>
      </c>
      <c r="FI88">
        <v>86.418960571289063</v>
      </c>
      <c r="FJ88">
        <v>87.947250366210938</v>
      </c>
      <c r="FK88">
        <v>89.254325866699219</v>
      </c>
      <c r="FL88">
        <v>90.522209167480469</v>
      </c>
      <c r="FM88">
        <v>90.999305725097656</v>
      </c>
      <c r="FN88">
        <v>90.214591979980469</v>
      </c>
      <c r="FO88">
        <v>87.775436401367188</v>
      </c>
      <c r="FP88">
        <v>81.792854309082031</v>
      </c>
      <c r="FQ88">
        <v>74.893455505371094</v>
      </c>
      <c r="FR88">
        <v>70.612579345703125</v>
      </c>
      <c r="FS88">
        <v>68.326087951660156</v>
      </c>
      <c r="FT88">
        <v>66.350502014160156</v>
      </c>
      <c r="FU88">
        <v>8.1326939165592194E-2</v>
      </c>
      <c r="FV88">
        <v>0.12338611483573914</v>
      </c>
      <c r="FW88">
        <v>0</v>
      </c>
      <c r="FX88">
        <v>8.417181670665741E-2</v>
      </c>
      <c r="FY88">
        <v>7</v>
      </c>
      <c r="FZ88">
        <v>7.2300000190734863</v>
      </c>
      <c r="GA88">
        <v>1361.1200000000001</v>
      </c>
      <c r="GB88">
        <v>1</v>
      </c>
    </row>
    <row r="89" spans="1:184" x14ac:dyDescent="0.2">
      <c r="A89" t="s">
        <v>186</v>
      </c>
      <c r="B89" t="s">
        <v>237</v>
      </c>
      <c r="C89" t="s">
        <v>2</v>
      </c>
      <c r="D89" t="s">
        <v>202</v>
      </c>
      <c r="E89" t="s">
        <v>211</v>
      </c>
      <c r="F89" t="s">
        <v>185</v>
      </c>
      <c r="G89" t="s">
        <v>1</v>
      </c>
      <c r="H89">
        <v>2186</v>
      </c>
      <c r="I89">
        <v>2.2338306903839111</v>
      </c>
      <c r="J89">
        <v>1.9776543378829956</v>
      </c>
      <c r="K89">
        <v>1.8345084190368652</v>
      </c>
      <c r="L89">
        <v>1.7613769769668579</v>
      </c>
      <c r="M89">
        <v>1.7670207023620605</v>
      </c>
      <c r="N89">
        <v>1.9605804681777954</v>
      </c>
      <c r="O89">
        <v>2.2823183536529541</v>
      </c>
      <c r="P89">
        <v>2.3333275318145752</v>
      </c>
      <c r="Q89">
        <v>2.2612786293029785</v>
      </c>
      <c r="R89">
        <v>2.377211332321167</v>
      </c>
      <c r="S89">
        <v>2.5667059421539307</v>
      </c>
      <c r="T89">
        <v>2.6502878665924072</v>
      </c>
      <c r="U89">
        <v>2.8315095901489258</v>
      </c>
      <c r="V89">
        <v>3.1260349750518799</v>
      </c>
      <c r="W89">
        <v>3.5115375518798828</v>
      </c>
      <c r="X89">
        <v>3.9716157913208008</v>
      </c>
      <c r="Y89">
        <v>4.4315681457519531</v>
      </c>
      <c r="Z89">
        <v>4.7858200073242188</v>
      </c>
      <c r="AA89">
        <v>4.7393250465393066</v>
      </c>
      <c r="AB89">
        <v>4.4524950981140137</v>
      </c>
      <c r="AC89">
        <v>4.2981963157653809</v>
      </c>
      <c r="AD89">
        <v>3.8163509368896484</v>
      </c>
      <c r="AE89">
        <v>3.1773653030395508</v>
      </c>
      <c r="AF89">
        <v>2.6072080135345459</v>
      </c>
      <c r="AG89">
        <v>5.8427486568689346E-2</v>
      </c>
      <c r="AH89">
        <v>-4.0178302675485611E-2</v>
      </c>
      <c r="AI89">
        <v>-0.10908967256546021</v>
      </c>
      <c r="AJ89">
        <v>-0.19052873551845551</v>
      </c>
      <c r="AK89">
        <v>-0.23317666351795197</v>
      </c>
      <c r="AL89">
        <v>-0.18708120286464691</v>
      </c>
      <c r="AM89">
        <v>-0.26590865850448608</v>
      </c>
      <c r="AN89">
        <v>-0.52682071924209595</v>
      </c>
      <c r="AO89">
        <v>-0.63720721006393433</v>
      </c>
      <c r="AP89">
        <v>-0.52403801679611206</v>
      </c>
      <c r="AQ89">
        <v>-0.27724358439445496</v>
      </c>
      <c r="AR89">
        <v>-0.21929885447025299</v>
      </c>
      <c r="AS89">
        <v>0.10216965526342392</v>
      </c>
      <c r="AT89">
        <v>0.20729623734951019</v>
      </c>
      <c r="AU89">
        <v>0.26314407587051392</v>
      </c>
      <c r="AV89">
        <v>0.26535698771476746</v>
      </c>
      <c r="AW89">
        <v>0.32144460082054138</v>
      </c>
      <c r="AX89">
        <v>0.23595592379570007</v>
      </c>
      <c r="AY89">
        <v>-0.34570342302322388</v>
      </c>
      <c r="AZ89">
        <v>-0.36080938577651978</v>
      </c>
      <c r="BA89">
        <v>-0.18417786061763763</v>
      </c>
      <c r="BB89">
        <v>2.1705827675759792E-3</v>
      </c>
      <c r="BC89">
        <v>7.0424236357212067E-2</v>
      </c>
      <c r="BD89">
        <v>5.1084093749523163E-2</v>
      </c>
      <c r="BE89">
        <v>0.1567494124174118</v>
      </c>
      <c r="BF89">
        <v>5.3940132260322571E-2</v>
      </c>
      <c r="BG89">
        <v>-1.7745621502399445E-2</v>
      </c>
      <c r="BH89">
        <v>-9.9853068590164185E-2</v>
      </c>
      <c r="BI89">
        <v>-0.14151409268379211</v>
      </c>
      <c r="BJ89">
        <v>-9.2253237962722778E-2</v>
      </c>
      <c r="BK89">
        <v>-0.16237729787826538</v>
      </c>
      <c r="BL89">
        <v>-0.41979172825813293</v>
      </c>
      <c r="BM89">
        <v>-0.52887505292892456</v>
      </c>
      <c r="BN89">
        <v>-0.41318964958190918</v>
      </c>
      <c r="BO89">
        <v>-0.16349706053733826</v>
      </c>
      <c r="BP89">
        <v>-0.10389929264783859</v>
      </c>
      <c r="BQ89">
        <v>0.21827191114425659</v>
      </c>
      <c r="BR89">
        <v>0.3278433084487915</v>
      </c>
      <c r="BS89">
        <v>0.38908839225769043</v>
      </c>
      <c r="BT89">
        <v>0.39711412787437439</v>
      </c>
      <c r="BU89">
        <v>0.45756369829177856</v>
      </c>
      <c r="BV89">
        <v>0.37455537915229797</v>
      </c>
      <c r="BW89">
        <v>-0.20656657218933105</v>
      </c>
      <c r="BX89">
        <v>-0.22577740252017975</v>
      </c>
      <c r="BY89">
        <v>-5.4019980132579803E-2</v>
      </c>
      <c r="BZ89">
        <v>0.12604691088199615</v>
      </c>
      <c r="CA89">
        <v>0.18613971769809723</v>
      </c>
      <c r="CB89">
        <v>0.15786868333816528</v>
      </c>
      <c r="CC89">
        <v>0.22484686970710754</v>
      </c>
      <c r="CD89">
        <v>0.11912627518177032</v>
      </c>
      <c r="CE89">
        <v>4.5518986880779266E-2</v>
      </c>
      <c r="CF89">
        <v>-3.705136850476265E-2</v>
      </c>
      <c r="CG89">
        <v>-7.8028865158557892E-2</v>
      </c>
      <c r="CH89">
        <v>-2.6575678959488869E-2</v>
      </c>
      <c r="CI89">
        <v>-9.0671800076961517E-2</v>
      </c>
      <c r="CJ89">
        <v>-0.34566375613212585</v>
      </c>
      <c r="CK89">
        <v>-0.4538445770740509</v>
      </c>
      <c r="CL89">
        <v>-0.33641639351844788</v>
      </c>
      <c r="CM89">
        <v>-8.4716565907001495E-2</v>
      </c>
      <c r="CN89">
        <v>-2.3973908275365829E-2</v>
      </c>
      <c r="CO89">
        <v>0.29868397116661072</v>
      </c>
      <c r="CP89">
        <v>0.41133385896682739</v>
      </c>
      <c r="CQ89">
        <v>0.47631704807281494</v>
      </c>
      <c r="CR89">
        <v>0.48836874961853027</v>
      </c>
      <c r="CS89">
        <v>0.55183935165405273</v>
      </c>
      <c r="CT89">
        <v>0.47054892778396606</v>
      </c>
      <c r="CU89">
        <v>-0.11020081490278244</v>
      </c>
      <c r="CV89">
        <v>-0.13225467503070831</v>
      </c>
      <c r="CW89">
        <v>3.6126971244812012E-2</v>
      </c>
      <c r="CX89">
        <v>0.21184328198432922</v>
      </c>
      <c r="CY89">
        <v>0.26628389954566956</v>
      </c>
      <c r="CZ89">
        <v>0.23182736337184906</v>
      </c>
      <c r="DA89">
        <v>0.29294434189796448</v>
      </c>
      <c r="DB89">
        <v>0.18431241810321808</v>
      </c>
      <c r="DC89">
        <v>0.10878359526395798</v>
      </c>
      <c r="DD89">
        <v>2.5750327855348587E-2</v>
      </c>
      <c r="DE89">
        <v>-1.4543642289936543E-2</v>
      </c>
      <c r="DF89">
        <v>3.9101880043745041E-2</v>
      </c>
      <c r="DG89">
        <v>-1.8966298550367355E-2</v>
      </c>
      <c r="DH89">
        <v>-0.27153578400611877</v>
      </c>
      <c r="DI89">
        <v>-0.37881407141685486</v>
      </c>
      <c r="DJ89">
        <v>-0.25964313745498657</v>
      </c>
      <c r="DK89">
        <v>-5.9360694140195847E-3</v>
      </c>
      <c r="DL89">
        <v>5.5951476097106934E-2</v>
      </c>
      <c r="DM89">
        <v>0.37909603118896484</v>
      </c>
      <c r="DN89">
        <v>0.49482440948486328</v>
      </c>
      <c r="DO89">
        <v>0.56354570388793945</v>
      </c>
      <c r="DP89">
        <v>0.57962334156036377</v>
      </c>
      <c r="DQ89">
        <v>0.6461150050163269</v>
      </c>
      <c r="DR89">
        <v>0.56654250621795654</v>
      </c>
      <c r="DS89">
        <v>-1.3835061341524124E-2</v>
      </c>
      <c r="DT89">
        <v>-3.8731943815946579E-2</v>
      </c>
      <c r="DU89">
        <v>0.12627391517162323</v>
      </c>
      <c r="DV89">
        <v>0.2976396381855011</v>
      </c>
      <c r="DW89">
        <v>0.34642809629440308</v>
      </c>
      <c r="DX89">
        <v>0.30578604340553284</v>
      </c>
      <c r="DY89">
        <v>0.39126625657081604</v>
      </c>
      <c r="DZ89">
        <v>0.27843084931373596</v>
      </c>
      <c r="EA89">
        <v>0.20012764632701874</v>
      </c>
      <c r="EB89">
        <v>0.1164260059595108</v>
      </c>
      <c r="EC89">
        <v>7.7118933200836182E-2</v>
      </c>
      <c r="ED89">
        <v>0.13392984867095947</v>
      </c>
      <c r="EE89">
        <v>8.4565058350563049E-2</v>
      </c>
      <c r="EF89">
        <v>-0.16450677812099457</v>
      </c>
      <c r="EG89">
        <v>-0.27048197388648987</v>
      </c>
      <c r="EH89">
        <v>-0.14879477024078369</v>
      </c>
      <c r="EI89">
        <v>0.10781045258045197</v>
      </c>
      <c r="EJ89">
        <v>0.17135103046894073</v>
      </c>
      <c r="EK89">
        <v>0.49519827961921692</v>
      </c>
      <c r="EL89">
        <v>0.6153714656829834</v>
      </c>
      <c r="EM89">
        <v>0.68949002027511597</v>
      </c>
      <c r="EN89">
        <v>0.71138054132461548</v>
      </c>
      <c r="EO89">
        <v>0.78223413228988647</v>
      </c>
      <c r="EP89">
        <v>0.70514196157455444</v>
      </c>
      <c r="EQ89">
        <v>0.1253017783164978</v>
      </c>
      <c r="ER89">
        <v>9.6300020813941956E-2</v>
      </c>
      <c r="ES89">
        <v>0.25643178820610046</v>
      </c>
      <c r="ET89">
        <v>0.42151597142219543</v>
      </c>
      <c r="EU89">
        <v>0.46214357018470764</v>
      </c>
      <c r="EV89">
        <v>0.41257062554359436</v>
      </c>
      <c r="EW89">
        <v>69.721511840820313</v>
      </c>
      <c r="EX89">
        <v>68.343162536621094</v>
      </c>
      <c r="EY89">
        <v>67.202613830566406</v>
      </c>
      <c r="EZ89">
        <v>66.309829711914063</v>
      </c>
      <c r="FA89">
        <v>65.706710815429688</v>
      </c>
      <c r="FB89">
        <v>64.993583679199219</v>
      </c>
      <c r="FC89">
        <v>64.537284851074219</v>
      </c>
      <c r="FD89">
        <v>66.831802368164063</v>
      </c>
      <c r="FE89">
        <v>71.007591247558594</v>
      </c>
      <c r="FF89">
        <v>75.106193542480469</v>
      </c>
      <c r="FG89">
        <v>79.088310241699219</v>
      </c>
      <c r="FH89">
        <v>82.635147094726563</v>
      </c>
      <c r="FI89">
        <v>85.949211120605469</v>
      </c>
      <c r="FJ89">
        <v>88.538002014160156</v>
      </c>
      <c r="FK89">
        <v>90.26788330078125</v>
      </c>
      <c r="FL89">
        <v>91.324470520019531</v>
      </c>
      <c r="FM89">
        <v>91.360313415527344</v>
      </c>
      <c r="FN89">
        <v>90.176826477050781</v>
      </c>
      <c r="FO89">
        <v>87.598152160644531</v>
      </c>
      <c r="FP89">
        <v>83.668754577636719</v>
      </c>
      <c r="FQ89">
        <v>79.645790100097656</v>
      </c>
      <c r="FR89">
        <v>76.192588806152344</v>
      </c>
      <c r="FS89">
        <v>73.2742919921875</v>
      </c>
      <c r="FT89">
        <v>70.906875610351563</v>
      </c>
      <c r="FU89">
        <v>7.230830192565918E-2</v>
      </c>
      <c r="FV89">
        <v>0.11001874506473541</v>
      </c>
      <c r="FW89">
        <v>0</v>
      </c>
      <c r="FX89">
        <v>7.4755124747753143E-2</v>
      </c>
      <c r="FY89">
        <v>7</v>
      </c>
      <c r="FZ89">
        <v>7.3899998664855957</v>
      </c>
      <c r="GA89">
        <v>744.41</v>
      </c>
      <c r="GB89">
        <v>1</v>
      </c>
    </row>
    <row r="90" spans="1:184" x14ac:dyDescent="0.2">
      <c r="A90" t="s">
        <v>186</v>
      </c>
      <c r="B90" t="s">
        <v>237</v>
      </c>
      <c r="C90" t="s">
        <v>2</v>
      </c>
      <c r="D90" t="s">
        <v>202</v>
      </c>
      <c r="E90" t="s">
        <v>212</v>
      </c>
      <c r="F90" t="s">
        <v>1</v>
      </c>
      <c r="G90" t="s">
        <v>198</v>
      </c>
      <c r="H90">
        <v>42762</v>
      </c>
      <c r="I90">
        <v>35.293964385986328</v>
      </c>
      <c r="J90">
        <v>31.906658172607422</v>
      </c>
      <c r="K90">
        <v>30.097867965698242</v>
      </c>
      <c r="L90">
        <v>29.359529495239258</v>
      </c>
      <c r="M90">
        <v>29.985633850097656</v>
      </c>
      <c r="N90">
        <v>33.307155609130859</v>
      </c>
      <c r="O90">
        <v>39.7467041015625</v>
      </c>
      <c r="P90">
        <v>42.255596160888672</v>
      </c>
      <c r="Q90">
        <v>40.022514343261719</v>
      </c>
      <c r="R90">
        <v>40.173328399658203</v>
      </c>
      <c r="S90">
        <v>41.366256713867188</v>
      </c>
      <c r="T90">
        <v>43.060146331787109</v>
      </c>
      <c r="U90">
        <v>45.349651336669922</v>
      </c>
      <c r="V90">
        <v>47.578830718994141</v>
      </c>
      <c r="W90">
        <v>50.509696960449219</v>
      </c>
      <c r="X90">
        <v>54.682525634765625</v>
      </c>
      <c r="Y90">
        <v>59.441638946533203</v>
      </c>
      <c r="Z90">
        <v>63.750896453857422</v>
      </c>
      <c r="AA90">
        <v>65.769912719726563</v>
      </c>
      <c r="AB90">
        <v>68.035209655761719</v>
      </c>
      <c r="AC90">
        <v>67.123664855957031</v>
      </c>
      <c r="AD90">
        <v>60.100807189941406</v>
      </c>
      <c r="AE90">
        <v>50.391887664794922</v>
      </c>
      <c r="AF90">
        <v>41.173469543457031</v>
      </c>
      <c r="AG90">
        <v>0.58770012855529785</v>
      </c>
      <c r="AH90">
        <v>-5.3059063851833344E-2</v>
      </c>
      <c r="AI90">
        <v>-0.60005652904510498</v>
      </c>
      <c r="AJ90">
        <v>-1.0149252414703369</v>
      </c>
      <c r="AK90">
        <v>-1.4142467975616455</v>
      </c>
      <c r="AL90">
        <v>-1.9599623680114746</v>
      </c>
      <c r="AM90">
        <v>-2.1151137351989746</v>
      </c>
      <c r="AN90">
        <v>-3.7828562259674072</v>
      </c>
      <c r="AO90">
        <v>-8.0230121612548828</v>
      </c>
      <c r="AP90">
        <v>-8.441044807434082</v>
      </c>
      <c r="AQ90">
        <v>-6.1814651489257813</v>
      </c>
      <c r="AR90">
        <v>-2.3786773681640625</v>
      </c>
      <c r="AS90">
        <v>3.0367157459259033</v>
      </c>
      <c r="AT90">
        <v>4.8256783485412598</v>
      </c>
      <c r="AU90">
        <v>5.6618838310241699</v>
      </c>
      <c r="AV90">
        <v>6.4127564430236816</v>
      </c>
      <c r="AW90">
        <v>6.902437686920166</v>
      </c>
      <c r="AX90">
        <v>5.9968104362487793</v>
      </c>
      <c r="AY90">
        <v>0.66752016544342041</v>
      </c>
      <c r="AZ90">
        <v>0.40056160092353821</v>
      </c>
      <c r="BA90">
        <v>1.5310893058776855</v>
      </c>
      <c r="BB90">
        <v>1.4953795671463013</v>
      </c>
      <c r="BC90">
        <v>1.0707120895385742</v>
      </c>
      <c r="BD90">
        <v>0.85345321893692017</v>
      </c>
      <c r="BE90">
        <v>0.86476242542266846</v>
      </c>
      <c r="BF90">
        <v>0.2147868424654007</v>
      </c>
      <c r="BG90">
        <v>-0.3378770649433136</v>
      </c>
      <c r="BH90">
        <v>-0.75464087724685669</v>
      </c>
      <c r="BI90">
        <v>-1.149971604347229</v>
      </c>
      <c r="BJ90">
        <v>-1.6834105253219604</v>
      </c>
      <c r="BK90">
        <v>-1.8195430040359497</v>
      </c>
      <c r="BL90">
        <v>-3.4749882221221924</v>
      </c>
      <c r="BM90">
        <v>-7.7081794738769531</v>
      </c>
      <c r="BN90">
        <v>-8.1194038391113281</v>
      </c>
      <c r="BO90">
        <v>-5.8552923202514648</v>
      </c>
      <c r="BP90">
        <v>-2.0523390769958496</v>
      </c>
      <c r="BQ90">
        <v>3.3618719577789307</v>
      </c>
      <c r="BR90">
        <v>5.1592211723327637</v>
      </c>
      <c r="BS90">
        <v>6.0064067840576172</v>
      </c>
      <c r="BT90">
        <v>6.7686576843261719</v>
      </c>
      <c r="BU90">
        <v>7.2679948806762695</v>
      </c>
      <c r="BV90">
        <v>6.3669052124023438</v>
      </c>
      <c r="BW90">
        <v>1.0407043695449829</v>
      </c>
      <c r="BX90">
        <v>0.76699376106262207</v>
      </c>
      <c r="BY90">
        <v>1.8882532119750977</v>
      </c>
      <c r="BZ90">
        <v>1.8352820873260498</v>
      </c>
      <c r="CA90">
        <v>1.3885902166366577</v>
      </c>
      <c r="CB90">
        <v>1.1481722593307495</v>
      </c>
      <c r="CC90">
        <v>1.0566549301147461</v>
      </c>
      <c r="CD90">
        <v>0.40029609203338623</v>
      </c>
      <c r="CE90">
        <v>-0.15629236400127411</v>
      </c>
      <c r="CF90">
        <v>-0.57436865568161011</v>
      </c>
      <c r="CG90">
        <v>-0.96693539619445801</v>
      </c>
      <c r="CH90">
        <v>-1.4918715953826904</v>
      </c>
      <c r="CI90">
        <v>-1.6148315668106079</v>
      </c>
      <c r="CJ90">
        <v>-3.2617597579956055</v>
      </c>
      <c r="CK90">
        <v>-7.4901270866394043</v>
      </c>
      <c r="CL90">
        <v>-7.896636962890625</v>
      </c>
      <c r="CM90">
        <v>-5.6293859481811523</v>
      </c>
      <c r="CN90">
        <v>-1.8263181447982788</v>
      </c>
      <c r="CO90">
        <v>3.5870742797851563</v>
      </c>
      <c r="CP90">
        <v>5.3902316093444824</v>
      </c>
      <c r="CQ90">
        <v>6.2450222969055176</v>
      </c>
      <c r="CR90">
        <v>7.0151538848876953</v>
      </c>
      <c r="CS90">
        <v>7.5211782455444336</v>
      </c>
      <c r="CT90">
        <v>6.6232318878173828</v>
      </c>
      <c r="CU90">
        <v>1.2991706132888794</v>
      </c>
      <c r="CV90">
        <v>1.020783543586731</v>
      </c>
      <c r="CW90">
        <v>2.1356239318847656</v>
      </c>
      <c r="CX90">
        <v>2.070697546005249</v>
      </c>
      <c r="CY90">
        <v>1.6087515354156494</v>
      </c>
      <c r="CZ90">
        <v>1.3522937297821045</v>
      </c>
      <c r="DA90">
        <v>1.2485474348068237</v>
      </c>
      <c r="DB90">
        <v>0.58580535650253296</v>
      </c>
      <c r="DC90">
        <v>2.5292329490184784E-2</v>
      </c>
      <c r="DD90">
        <v>-0.39409646391868591</v>
      </c>
      <c r="DE90">
        <v>-0.78389918804168701</v>
      </c>
      <c r="DF90">
        <v>-1.3003326654434204</v>
      </c>
      <c r="DG90">
        <v>-1.4101201295852661</v>
      </c>
      <c r="DH90">
        <v>-3.0485312938690186</v>
      </c>
      <c r="DI90">
        <v>-7.2720746994018555</v>
      </c>
      <c r="DJ90">
        <v>-7.6738696098327637</v>
      </c>
      <c r="DK90">
        <v>-5.4034795761108398</v>
      </c>
      <c r="DL90">
        <v>-1.600297212600708</v>
      </c>
      <c r="DM90">
        <v>3.8122766017913818</v>
      </c>
      <c r="DN90">
        <v>5.6212420463562012</v>
      </c>
      <c r="DO90">
        <v>6.483637809753418</v>
      </c>
      <c r="DP90">
        <v>7.2616500854492188</v>
      </c>
      <c r="DQ90">
        <v>7.7743616104125977</v>
      </c>
      <c r="DR90">
        <v>6.8795585632324219</v>
      </c>
      <c r="DS90">
        <v>1.5576368570327759</v>
      </c>
      <c r="DT90">
        <v>1.2745733261108398</v>
      </c>
      <c r="DU90">
        <v>2.3829946517944336</v>
      </c>
      <c r="DV90">
        <v>2.3061130046844482</v>
      </c>
      <c r="DW90">
        <v>1.8289128541946411</v>
      </c>
      <c r="DX90">
        <v>1.5564152002334595</v>
      </c>
      <c r="DY90">
        <v>1.5256097316741943</v>
      </c>
      <c r="DZ90">
        <v>0.85365122556686401</v>
      </c>
      <c r="EA90">
        <v>0.28747180104255676</v>
      </c>
      <c r="EB90">
        <v>-0.13381204009056091</v>
      </c>
      <c r="EC90">
        <v>-0.51962399482727051</v>
      </c>
      <c r="ED90">
        <v>-1.0237808227539063</v>
      </c>
      <c r="EE90">
        <v>-1.1145492792129517</v>
      </c>
      <c r="EF90">
        <v>-2.7406632900238037</v>
      </c>
      <c r="EG90">
        <v>-6.9572420120239258</v>
      </c>
      <c r="EH90">
        <v>-7.352229118347168</v>
      </c>
      <c r="EI90">
        <v>-5.0773067474365234</v>
      </c>
      <c r="EJ90">
        <v>-1.2739589214324951</v>
      </c>
      <c r="EK90">
        <v>4.1374325752258301</v>
      </c>
      <c r="EL90">
        <v>5.9547848701477051</v>
      </c>
      <c r="EM90">
        <v>6.8281607627868652</v>
      </c>
      <c r="EN90">
        <v>7.617551326751709</v>
      </c>
      <c r="EO90">
        <v>8.139918327331543</v>
      </c>
      <c r="EP90">
        <v>7.2496533393859863</v>
      </c>
      <c r="EQ90">
        <v>1.9308210611343384</v>
      </c>
      <c r="ER90">
        <v>1.6410055160522461</v>
      </c>
      <c r="ES90">
        <v>2.7401585578918457</v>
      </c>
      <c r="ET90">
        <v>2.6460154056549072</v>
      </c>
      <c r="EU90">
        <v>2.1467909812927246</v>
      </c>
      <c r="EV90">
        <v>1.8511343002319336</v>
      </c>
      <c r="EW90">
        <v>65.985015869140625</v>
      </c>
      <c r="EX90">
        <v>64.770011901855469</v>
      </c>
      <c r="EY90">
        <v>63.741695404052734</v>
      </c>
      <c r="EZ90">
        <v>62.866615295410156</v>
      </c>
      <c r="FA90">
        <v>62.155796051025391</v>
      </c>
      <c r="FB90">
        <v>61.57623291015625</v>
      </c>
      <c r="FC90">
        <v>61.013107299804688</v>
      </c>
      <c r="FD90">
        <v>61.742458343505859</v>
      </c>
      <c r="FE90">
        <v>65.347709655761719</v>
      </c>
      <c r="FF90">
        <v>69.3504638671875</v>
      </c>
      <c r="FG90">
        <v>73.211921691894531</v>
      </c>
      <c r="FH90">
        <v>76.813339233398438</v>
      </c>
      <c r="FI90">
        <v>79.94775390625</v>
      </c>
      <c r="FJ90">
        <v>82.701683044433594</v>
      </c>
      <c r="FK90">
        <v>84.741233825683594</v>
      </c>
      <c r="FL90">
        <v>85.835563659667969</v>
      </c>
      <c r="FM90">
        <v>85.583389282226563</v>
      </c>
      <c r="FN90">
        <v>83.868934631347656</v>
      </c>
      <c r="FO90">
        <v>80.461189270019531</v>
      </c>
      <c r="FP90">
        <v>75.89813232421875</v>
      </c>
      <c r="FQ90">
        <v>72.536735534667969</v>
      </c>
      <c r="FR90">
        <v>70.242927551269531</v>
      </c>
      <c r="FS90">
        <v>68.296920776367188</v>
      </c>
      <c r="FT90">
        <v>66.733047485351563</v>
      </c>
      <c r="FU90">
        <v>0.19824081659317017</v>
      </c>
      <c r="FV90">
        <v>0.29742726683616638</v>
      </c>
      <c r="FW90">
        <v>0</v>
      </c>
      <c r="FX90">
        <v>0.20708602666854858</v>
      </c>
      <c r="FY90">
        <v>7</v>
      </c>
      <c r="FZ90">
        <v>14.569999694824219</v>
      </c>
      <c r="GA90">
        <v>12039.550000000001</v>
      </c>
      <c r="GB90">
        <v>1</v>
      </c>
    </row>
    <row r="91" spans="1:184" x14ac:dyDescent="0.2">
      <c r="A91" t="s">
        <v>186</v>
      </c>
      <c r="B91" t="s">
        <v>237</v>
      </c>
      <c r="C91" t="s">
        <v>2</v>
      </c>
      <c r="D91" t="s">
        <v>202</v>
      </c>
      <c r="E91" t="s">
        <v>212</v>
      </c>
      <c r="F91" t="s">
        <v>1</v>
      </c>
      <c r="G91" t="s">
        <v>200</v>
      </c>
      <c r="H91">
        <v>5015</v>
      </c>
      <c r="I91">
        <v>4.1033458709716797</v>
      </c>
      <c r="J91">
        <v>3.6391565799713135</v>
      </c>
      <c r="K91">
        <v>3.3644635677337646</v>
      </c>
      <c r="L91">
        <v>3.2769737243652344</v>
      </c>
      <c r="M91">
        <v>3.323930025100708</v>
      </c>
      <c r="N91">
        <v>3.612034797668457</v>
      </c>
      <c r="O91">
        <v>4.2748246192932129</v>
      </c>
      <c r="P91">
        <v>4.7649445533752441</v>
      </c>
      <c r="Q91">
        <v>4.3967165946960449</v>
      </c>
      <c r="R91">
        <v>4.4402828216552734</v>
      </c>
      <c r="S91">
        <v>4.5421466827392578</v>
      </c>
      <c r="T91">
        <v>4.8010687828063965</v>
      </c>
      <c r="U91">
        <v>5.1333398818969727</v>
      </c>
      <c r="V91">
        <v>5.5195794105529785</v>
      </c>
      <c r="W91">
        <v>5.9255619049072266</v>
      </c>
      <c r="X91">
        <v>6.5021824836730957</v>
      </c>
      <c r="Y91">
        <v>7.1001076698303223</v>
      </c>
      <c r="Z91">
        <v>7.5270304679870605</v>
      </c>
      <c r="AA91">
        <v>7.6936273574829102</v>
      </c>
      <c r="AB91">
        <v>7.7597484588623047</v>
      </c>
      <c r="AC91">
        <v>7.696108341217041</v>
      </c>
      <c r="AD91">
        <v>6.9282588958740234</v>
      </c>
      <c r="AE91">
        <v>5.8991026878356934</v>
      </c>
      <c r="AF91">
        <v>4.8331036567687988</v>
      </c>
      <c r="AG91">
        <v>-0.24508333206176758</v>
      </c>
      <c r="AH91">
        <v>-0.42108336091041565</v>
      </c>
      <c r="AI91">
        <v>-0.5380711555480957</v>
      </c>
      <c r="AJ91">
        <v>-0.54634135961532593</v>
      </c>
      <c r="AK91">
        <v>-0.49886301159858704</v>
      </c>
      <c r="AL91">
        <v>-0.47865986824035645</v>
      </c>
      <c r="AM91">
        <v>-0.38398346304893494</v>
      </c>
      <c r="AN91">
        <v>-0.4021294116973877</v>
      </c>
      <c r="AO91">
        <v>-1.0263793468475342</v>
      </c>
      <c r="AP91">
        <v>-1.1782132387161255</v>
      </c>
      <c r="AQ91">
        <v>-1.0149805545806885</v>
      </c>
      <c r="AR91">
        <v>-0.68458759784698486</v>
      </c>
      <c r="AS91">
        <v>-4.9187581986188889E-2</v>
      </c>
      <c r="AT91">
        <v>0.1985316276550293</v>
      </c>
      <c r="AU91">
        <v>0.31400632858276367</v>
      </c>
      <c r="AV91">
        <v>0.4068656861782074</v>
      </c>
      <c r="AW91">
        <v>0.52859163284301758</v>
      </c>
      <c r="AX91">
        <v>0.43205392360687256</v>
      </c>
      <c r="AY91">
        <v>5.6365862488746643E-2</v>
      </c>
      <c r="AZ91">
        <v>1.7739027738571167E-2</v>
      </c>
      <c r="BA91">
        <v>0.33382347226142883</v>
      </c>
      <c r="BB91">
        <v>0.33906739950180054</v>
      </c>
      <c r="BC91">
        <v>0.25036373734474182</v>
      </c>
      <c r="BD91">
        <v>-7.0565849542617798E-2</v>
      </c>
      <c r="BE91">
        <v>-8.9250743389129639E-2</v>
      </c>
      <c r="BF91">
        <v>-0.27155232429504395</v>
      </c>
      <c r="BG91">
        <v>-0.39154201745986938</v>
      </c>
      <c r="BH91">
        <v>-0.40078306198120117</v>
      </c>
      <c r="BI91">
        <v>-0.35303118824958801</v>
      </c>
      <c r="BJ91">
        <v>-0.32871639728546143</v>
      </c>
      <c r="BK91">
        <v>-0.22410617768764496</v>
      </c>
      <c r="BL91">
        <v>-0.23377411067485809</v>
      </c>
      <c r="BM91">
        <v>-0.85826808214187622</v>
      </c>
      <c r="BN91">
        <v>-1.0057848691940308</v>
      </c>
      <c r="BO91">
        <v>-0.84034794569015503</v>
      </c>
      <c r="BP91">
        <v>-0.50917023420333862</v>
      </c>
      <c r="BQ91">
        <v>0.12557248771190643</v>
      </c>
      <c r="BR91">
        <v>0.37824654579162598</v>
      </c>
      <c r="BS91">
        <v>0.49900892376899719</v>
      </c>
      <c r="BT91">
        <v>0.5989648699760437</v>
      </c>
      <c r="BU91">
        <v>0.72550797462463379</v>
      </c>
      <c r="BV91">
        <v>0.63277053833007813</v>
      </c>
      <c r="BW91">
        <v>0.25774440169334412</v>
      </c>
      <c r="BX91">
        <v>0.21753522753715515</v>
      </c>
      <c r="BY91">
        <v>0.52997857332229614</v>
      </c>
      <c r="BZ91">
        <v>0.52710378170013428</v>
      </c>
      <c r="CA91">
        <v>0.42775240540504456</v>
      </c>
      <c r="CB91">
        <v>9.5751464366912842E-2</v>
      </c>
      <c r="CC91">
        <v>1.8678439781069756E-2</v>
      </c>
      <c r="CD91">
        <v>-0.16798759996891022</v>
      </c>
      <c r="CE91">
        <v>-0.29005640745162964</v>
      </c>
      <c r="CF91">
        <v>-0.29996982216835022</v>
      </c>
      <c r="CG91">
        <v>-0.25202849507331848</v>
      </c>
      <c r="CH91">
        <v>-0.22486601769924164</v>
      </c>
      <c r="CI91">
        <v>-0.11337566375732422</v>
      </c>
      <c r="CJ91">
        <v>-0.11717173457145691</v>
      </c>
      <c r="CK91">
        <v>-0.74183475971221924</v>
      </c>
      <c r="CL91">
        <v>-0.88636159896850586</v>
      </c>
      <c r="CM91">
        <v>-0.7193979024887085</v>
      </c>
      <c r="CN91">
        <v>-0.38767671585083008</v>
      </c>
      <c r="CO91">
        <v>0.24661077558994293</v>
      </c>
      <c r="CP91">
        <v>0.5027165412902832</v>
      </c>
      <c r="CQ91">
        <v>0.62714117765426636</v>
      </c>
      <c r="CR91">
        <v>0.73201215267181396</v>
      </c>
      <c r="CS91">
        <v>0.86189168691635132</v>
      </c>
      <c r="CT91">
        <v>0.77178621292114258</v>
      </c>
      <c r="CU91">
        <v>0.39721855521202087</v>
      </c>
      <c r="CV91">
        <v>0.35591346025466919</v>
      </c>
      <c r="CW91">
        <v>0.66583502292633057</v>
      </c>
      <c r="CX91">
        <v>0.6573372483253479</v>
      </c>
      <c r="CY91">
        <v>0.55061125755310059</v>
      </c>
      <c r="CZ91">
        <v>0.21094232797622681</v>
      </c>
      <c r="DA91">
        <v>0.12660762667655945</v>
      </c>
      <c r="DB91">
        <v>-6.4422868192195892E-2</v>
      </c>
      <c r="DC91">
        <v>-0.1885707825422287</v>
      </c>
      <c r="DD91">
        <v>-0.19915658235549927</v>
      </c>
      <c r="DE91">
        <v>-0.15102581679821014</v>
      </c>
      <c r="DF91">
        <v>-0.12101562321186066</v>
      </c>
      <c r="DG91">
        <v>-2.6451481971889734E-3</v>
      </c>
      <c r="DH91">
        <v>-5.693653947673738E-4</v>
      </c>
      <c r="DI91">
        <v>-0.62540143728256226</v>
      </c>
      <c r="DJ91">
        <v>-0.76693826913833618</v>
      </c>
      <c r="DK91">
        <v>-0.59844785928726196</v>
      </c>
      <c r="DL91">
        <v>-0.26618316769599915</v>
      </c>
      <c r="DM91">
        <v>0.36764907836914063</v>
      </c>
      <c r="DN91">
        <v>0.62718653678894043</v>
      </c>
      <c r="DO91">
        <v>0.75527340173721313</v>
      </c>
      <c r="DP91">
        <v>0.86505943536758423</v>
      </c>
      <c r="DQ91">
        <v>0.99827539920806885</v>
      </c>
      <c r="DR91">
        <v>0.91080188751220703</v>
      </c>
      <c r="DS91">
        <v>0.53669273853302002</v>
      </c>
      <c r="DT91">
        <v>0.49429169297218323</v>
      </c>
      <c r="DU91">
        <v>0.80169147253036499</v>
      </c>
      <c r="DV91">
        <v>0.78757071495056152</v>
      </c>
      <c r="DW91">
        <v>0.673470139503479</v>
      </c>
      <c r="DX91">
        <v>0.32613319158554077</v>
      </c>
      <c r="DY91">
        <v>0.28244021534919739</v>
      </c>
      <c r="DZ91">
        <v>8.5108146071434021E-2</v>
      </c>
      <c r="EA91">
        <v>-4.2041674256324768E-2</v>
      </c>
      <c r="EB91">
        <v>-5.3598277270793915E-2</v>
      </c>
      <c r="EC91">
        <v>-5.1939906552433968E-3</v>
      </c>
      <c r="ED91">
        <v>2.8927844017744064E-2</v>
      </c>
      <c r="EE91">
        <v>0.1572321355342865</v>
      </c>
      <c r="EF91">
        <v>0.16778594255447388</v>
      </c>
      <c r="EG91">
        <v>-0.45729023218154907</v>
      </c>
      <c r="EH91">
        <v>-0.59451001882553101</v>
      </c>
      <c r="EI91">
        <v>-0.42381522059440613</v>
      </c>
      <c r="EJ91">
        <v>-9.0765811502933502E-2</v>
      </c>
      <c r="EK91">
        <v>0.54240912199020386</v>
      </c>
      <c r="EL91">
        <v>0.80690145492553711</v>
      </c>
      <c r="EM91">
        <v>0.94027602672576904</v>
      </c>
      <c r="EN91">
        <v>1.0571585893630981</v>
      </c>
      <c r="EO91">
        <v>1.1951917409896851</v>
      </c>
      <c r="EP91">
        <v>1.1115185022354126</v>
      </c>
      <c r="EQ91">
        <v>0.7380712628364563</v>
      </c>
      <c r="ER91">
        <v>0.69408786296844482</v>
      </c>
      <c r="ES91">
        <v>0.99784654378890991</v>
      </c>
      <c r="ET91">
        <v>0.97560709714889526</v>
      </c>
      <c r="EU91">
        <v>0.85085880756378174</v>
      </c>
      <c r="EV91">
        <v>0.49245050549507141</v>
      </c>
      <c r="EW91">
        <v>66.812751770019531</v>
      </c>
      <c r="EX91">
        <v>65.55157470703125</v>
      </c>
      <c r="EY91">
        <v>64.530296325683594</v>
      </c>
      <c r="EZ91">
        <v>63.622188568115234</v>
      </c>
      <c r="FA91">
        <v>62.791557312011719</v>
      </c>
      <c r="FB91">
        <v>62.002788543701172</v>
      </c>
      <c r="FC91">
        <v>61.329513549804688</v>
      </c>
      <c r="FD91">
        <v>62.012981414794922</v>
      </c>
      <c r="FE91">
        <v>65.684822082519531</v>
      </c>
      <c r="FF91">
        <v>69.893875122070313</v>
      </c>
      <c r="FG91">
        <v>73.845367431640625</v>
      </c>
      <c r="FH91">
        <v>77.426986694335938</v>
      </c>
      <c r="FI91">
        <v>80.838462829589844</v>
      </c>
      <c r="FJ91">
        <v>83.559913635253906</v>
      </c>
      <c r="FK91">
        <v>85.597297668457031</v>
      </c>
      <c r="FL91">
        <v>86.6806640625</v>
      </c>
      <c r="FM91">
        <v>86.398200988769531</v>
      </c>
      <c r="FN91">
        <v>84.586593627929688</v>
      </c>
      <c r="FO91">
        <v>81.424468994140625</v>
      </c>
      <c r="FP91">
        <v>77.035301208496094</v>
      </c>
      <c r="FQ91">
        <v>73.686309814453125</v>
      </c>
      <c r="FR91">
        <v>71.251876831054688</v>
      </c>
      <c r="FS91">
        <v>69.217018127441406</v>
      </c>
      <c r="FT91">
        <v>67.50238037109375</v>
      </c>
      <c r="FU91">
        <v>0.1081458181142807</v>
      </c>
      <c r="FV91">
        <v>0.16054156422615051</v>
      </c>
      <c r="FW91">
        <v>0</v>
      </c>
      <c r="FX91">
        <v>0.11327029764652252</v>
      </c>
      <c r="FY91">
        <v>7</v>
      </c>
      <c r="FZ91">
        <v>10.510000228881836</v>
      </c>
      <c r="GA91">
        <v>1813.95</v>
      </c>
      <c r="GB91">
        <v>1</v>
      </c>
    </row>
    <row r="92" spans="1:184" x14ac:dyDescent="0.2">
      <c r="A92" t="s">
        <v>186</v>
      </c>
      <c r="B92" t="s">
        <v>237</v>
      </c>
      <c r="C92" t="s">
        <v>2</v>
      </c>
      <c r="D92" t="s">
        <v>202</v>
      </c>
      <c r="E92" t="s">
        <v>212</v>
      </c>
      <c r="F92" t="s">
        <v>1</v>
      </c>
      <c r="G92" t="s">
        <v>1</v>
      </c>
      <c r="H92">
        <v>47777</v>
      </c>
      <c r="I92">
        <v>39.390586853027344</v>
      </c>
      <c r="J92">
        <v>35.526527404785156</v>
      </c>
      <c r="K92">
        <v>33.431301116943359</v>
      </c>
      <c r="L92">
        <v>32.605304718017578</v>
      </c>
      <c r="M92">
        <v>33.273395538330078</v>
      </c>
      <c r="N92">
        <v>36.863986968994141</v>
      </c>
      <c r="O92">
        <v>43.948978424072266</v>
      </c>
      <c r="P92">
        <v>46.984756469726563</v>
      </c>
      <c r="Q92">
        <v>44.363487243652344</v>
      </c>
      <c r="R92">
        <v>44.562725067138672</v>
      </c>
      <c r="S92">
        <v>45.850376129150391</v>
      </c>
      <c r="T92">
        <v>47.814498901367188</v>
      </c>
      <c r="U92">
        <v>50.448246002197266</v>
      </c>
      <c r="V92">
        <v>53.087085723876953</v>
      </c>
      <c r="W92">
        <v>56.435619354248047</v>
      </c>
      <c r="X92">
        <v>61.201446533203125</v>
      </c>
      <c r="Y92">
        <v>66.565948486328125</v>
      </c>
      <c r="Z92">
        <v>71.287406921386719</v>
      </c>
      <c r="AA92">
        <v>73.459846496582031</v>
      </c>
      <c r="AB92">
        <v>75.753814697265625</v>
      </c>
      <c r="AC92">
        <v>74.786750793457031</v>
      </c>
      <c r="AD92">
        <v>67.006507873535156</v>
      </c>
      <c r="AE92">
        <v>56.288982391357422</v>
      </c>
      <c r="AF92">
        <v>46.007400512695313</v>
      </c>
      <c r="AG92">
        <v>0.50995665788650513</v>
      </c>
      <c r="AH92">
        <v>-0.33442226052284241</v>
      </c>
      <c r="AI92">
        <v>-1.0127589702606201</v>
      </c>
      <c r="AJ92">
        <v>-1.4297670125961304</v>
      </c>
      <c r="AK92">
        <v>-1.762714147567749</v>
      </c>
      <c r="AL92">
        <v>-2.265350341796875</v>
      </c>
      <c r="AM92">
        <v>-2.2899155616760254</v>
      </c>
      <c r="AN92">
        <v>-3.9307963848114014</v>
      </c>
      <c r="AO92">
        <v>-8.8177814483642578</v>
      </c>
      <c r="AP92">
        <v>-9.4008569717407227</v>
      </c>
      <c r="AQ92">
        <v>-6.9938116073608398</v>
      </c>
      <c r="AR92">
        <v>-2.8814482688903809</v>
      </c>
      <c r="AS92">
        <v>3.1684432029724121</v>
      </c>
      <c r="AT92">
        <v>5.2193479537963867</v>
      </c>
      <c r="AU92">
        <v>6.182316780090332</v>
      </c>
      <c r="AV92">
        <v>7.0369911193847656</v>
      </c>
      <c r="AW92">
        <v>7.6676998138427734</v>
      </c>
      <c r="AX92">
        <v>6.6723885536193848</v>
      </c>
      <c r="AY92">
        <v>1.0155811309814453</v>
      </c>
      <c r="AZ92">
        <v>0.70546281337738037</v>
      </c>
      <c r="BA92">
        <v>2.1806070804595947</v>
      </c>
      <c r="BB92">
        <v>2.1394867897033691</v>
      </c>
      <c r="BC92">
        <v>1.6026483774185181</v>
      </c>
      <c r="BD92">
        <v>0.99212682247161865</v>
      </c>
      <c r="BE92">
        <v>0.83231580257415771</v>
      </c>
      <c r="BF92">
        <v>-2.3426424711942673E-2</v>
      </c>
      <c r="BG92">
        <v>-0.70825022459030151</v>
      </c>
      <c r="BH92">
        <v>-1.1274087429046631</v>
      </c>
      <c r="BI92">
        <v>-1.4568341970443726</v>
      </c>
      <c r="BJ92">
        <v>-1.9467591047286987</v>
      </c>
      <c r="BK92">
        <v>-1.9496254920959473</v>
      </c>
      <c r="BL92">
        <v>-3.5753254890441895</v>
      </c>
      <c r="BM92">
        <v>-8.4565286636352539</v>
      </c>
      <c r="BN92">
        <v>-9.0314159393310547</v>
      </c>
      <c r="BO92">
        <v>-6.619288444519043</v>
      </c>
      <c r="BP92">
        <v>-2.5063493251800537</v>
      </c>
      <c r="BQ92">
        <v>3.5421712398529053</v>
      </c>
      <c r="BR92">
        <v>5.602963924407959</v>
      </c>
      <c r="BS92">
        <v>6.5782122611999512</v>
      </c>
      <c r="BT92">
        <v>7.446509838104248</v>
      </c>
      <c r="BU92">
        <v>8.0881099700927734</v>
      </c>
      <c r="BV92">
        <v>7.0987734794616699</v>
      </c>
      <c r="BW92">
        <v>1.444959282875061</v>
      </c>
      <c r="BX92">
        <v>1.1282248497009277</v>
      </c>
      <c r="BY92">
        <v>2.5934710502624512</v>
      </c>
      <c r="BZ92">
        <v>2.5331673622131348</v>
      </c>
      <c r="CA92">
        <v>1.9716943502426147</v>
      </c>
      <c r="CB92">
        <v>1.3353476524353027</v>
      </c>
      <c r="CC92">
        <v>1.055580735206604</v>
      </c>
      <c r="CD92">
        <v>0.19196835160255432</v>
      </c>
      <c r="CE92">
        <v>-0.49734833836555481</v>
      </c>
      <c r="CF92">
        <v>-0.91799628734588623</v>
      </c>
      <c r="CG92">
        <v>-1.2449827194213867</v>
      </c>
      <c r="CH92">
        <v>-1.7261039018630981</v>
      </c>
      <c r="CI92">
        <v>-1.7139416933059692</v>
      </c>
      <c r="CJ92">
        <v>-3.329127311706543</v>
      </c>
      <c r="CK92">
        <v>-8.2063264846801758</v>
      </c>
      <c r="CL92">
        <v>-8.7755413055419922</v>
      </c>
      <c r="CM92">
        <v>-6.3598952293395996</v>
      </c>
      <c r="CN92">
        <v>-2.2465569972991943</v>
      </c>
      <c r="CO92">
        <v>3.8010141849517822</v>
      </c>
      <c r="CP92">
        <v>5.8686552047729492</v>
      </c>
      <c r="CQ92">
        <v>6.8524079322814941</v>
      </c>
      <c r="CR92">
        <v>7.7301416397094727</v>
      </c>
      <c r="CS92">
        <v>8.3792839050292969</v>
      </c>
      <c r="CT92">
        <v>7.3940858840942383</v>
      </c>
      <c r="CU92">
        <v>1.7423453330993652</v>
      </c>
      <c r="CV92">
        <v>1.4210284948348999</v>
      </c>
      <c r="CW92">
        <v>2.8794193267822266</v>
      </c>
      <c r="CX92">
        <v>2.8058295249938965</v>
      </c>
      <c r="CY92">
        <v>2.2272944450378418</v>
      </c>
      <c r="CZ92">
        <v>1.5730613470077515</v>
      </c>
      <c r="DA92">
        <v>1.2788456678390503</v>
      </c>
      <c r="DB92">
        <v>0.40736311674118042</v>
      </c>
      <c r="DC92">
        <v>-0.28644645214080811</v>
      </c>
      <c r="DD92">
        <v>-0.70858383178710938</v>
      </c>
      <c r="DE92">
        <v>-1.0331312417984009</v>
      </c>
      <c r="DF92">
        <v>-1.5054486989974976</v>
      </c>
      <c r="DG92">
        <v>-1.4782578945159912</v>
      </c>
      <c r="DH92">
        <v>-3.0829291343688965</v>
      </c>
      <c r="DI92">
        <v>-7.9561238288879395</v>
      </c>
      <c r="DJ92">
        <v>-8.5196666717529297</v>
      </c>
      <c r="DK92">
        <v>-6.1005020141601563</v>
      </c>
      <c r="DL92">
        <v>-1.986764669418335</v>
      </c>
      <c r="DM92">
        <v>4.0598568916320801</v>
      </c>
      <c r="DN92">
        <v>6.1343464851379395</v>
      </c>
      <c r="DO92">
        <v>7.1266036033630371</v>
      </c>
      <c r="DP92">
        <v>8.0137729644775391</v>
      </c>
      <c r="DQ92">
        <v>8.6704578399658203</v>
      </c>
      <c r="DR92">
        <v>7.6893982887268066</v>
      </c>
      <c r="DS92">
        <v>2.0397312641143799</v>
      </c>
      <c r="DT92">
        <v>1.7138321399688721</v>
      </c>
      <c r="DU92">
        <v>3.165367603302002</v>
      </c>
      <c r="DV92">
        <v>3.0784916877746582</v>
      </c>
      <c r="DW92">
        <v>2.4828946590423584</v>
      </c>
      <c r="DX92">
        <v>1.8107750415802002</v>
      </c>
      <c r="DY92">
        <v>1.6012047529220581</v>
      </c>
      <c r="DZ92">
        <v>0.71835899353027344</v>
      </c>
      <c r="EA92">
        <v>1.8062347546219826E-2</v>
      </c>
      <c r="EB92">
        <v>-0.40622556209564209</v>
      </c>
      <c r="EC92">
        <v>-0.72725129127502441</v>
      </c>
      <c r="ED92">
        <v>-1.1868575811386108</v>
      </c>
      <c r="EE92">
        <v>-1.1379678249359131</v>
      </c>
      <c r="EF92">
        <v>-2.7274582386016846</v>
      </c>
      <c r="EG92">
        <v>-7.5948710441589355</v>
      </c>
      <c r="EH92">
        <v>-8.1502256393432617</v>
      </c>
      <c r="EI92">
        <v>-5.7259788513183594</v>
      </c>
      <c r="EJ92">
        <v>-1.6116658449172974</v>
      </c>
      <c r="EK92">
        <v>4.4335851669311523</v>
      </c>
      <c r="EL92">
        <v>6.5179624557495117</v>
      </c>
      <c r="EM92">
        <v>7.5224990844726563</v>
      </c>
      <c r="EN92">
        <v>8.4232921600341797</v>
      </c>
      <c r="EO92">
        <v>9.0908679962158203</v>
      </c>
      <c r="EP92">
        <v>8.1157827377319336</v>
      </c>
      <c r="EQ92">
        <v>2.4691095352172852</v>
      </c>
      <c r="ER92">
        <v>2.1365940570831299</v>
      </c>
      <c r="ES92">
        <v>3.5782315731048584</v>
      </c>
      <c r="ET92">
        <v>3.4721722602844238</v>
      </c>
      <c r="EU92">
        <v>2.8519406318664551</v>
      </c>
      <c r="EV92">
        <v>2.1539959907531738</v>
      </c>
      <c r="EW92">
        <v>66.089759826660156</v>
      </c>
      <c r="EX92">
        <v>64.870025634765625</v>
      </c>
      <c r="EY92">
        <v>63.842578887939453</v>
      </c>
      <c r="EZ92">
        <v>62.962364196777344</v>
      </c>
      <c r="FA92">
        <v>62.234020233154297</v>
      </c>
      <c r="FB92">
        <v>61.626602172851563</v>
      </c>
      <c r="FC92">
        <v>61.049221038818359</v>
      </c>
      <c r="FD92">
        <v>61.773632049560547</v>
      </c>
      <c r="FE92">
        <v>65.386848449707031</v>
      </c>
      <c r="FF92">
        <v>69.4149169921875</v>
      </c>
      <c r="FG92">
        <v>73.287734985351563</v>
      </c>
      <c r="FH92">
        <v>76.888885498046875</v>
      </c>
      <c r="FI92">
        <v>80.058578491210938</v>
      </c>
      <c r="FJ92">
        <v>82.809982299804688</v>
      </c>
      <c r="FK92">
        <v>84.849884033203125</v>
      </c>
      <c r="FL92">
        <v>85.943878173828125</v>
      </c>
      <c r="FM92">
        <v>85.687141418457031</v>
      </c>
      <c r="FN92">
        <v>83.959053039550781</v>
      </c>
      <c r="FO92">
        <v>80.577583312988281</v>
      </c>
      <c r="FP92">
        <v>76.032661437988281</v>
      </c>
      <c r="FQ92">
        <v>72.67022705078125</v>
      </c>
      <c r="FR92">
        <v>70.359977722167969</v>
      </c>
      <c r="FS92">
        <v>68.405029296875</v>
      </c>
      <c r="FT92">
        <v>66.828094482421875</v>
      </c>
      <c r="FU92">
        <v>0.22874657809734344</v>
      </c>
      <c r="FV92">
        <v>0.34223785996437073</v>
      </c>
      <c r="FW92">
        <v>0</v>
      </c>
      <c r="FX92">
        <v>0.23912106454372406</v>
      </c>
      <c r="FY92">
        <v>7</v>
      </c>
      <c r="FZ92">
        <v>14.569999694824219</v>
      </c>
      <c r="GA92">
        <v>13853.5</v>
      </c>
      <c r="GB92">
        <v>1</v>
      </c>
    </row>
    <row r="93" spans="1:184" x14ac:dyDescent="0.2">
      <c r="A93" t="s">
        <v>186</v>
      </c>
      <c r="B93" t="s">
        <v>237</v>
      </c>
      <c r="C93" t="s">
        <v>2</v>
      </c>
      <c r="D93" t="s">
        <v>202</v>
      </c>
      <c r="E93" t="s">
        <v>212</v>
      </c>
      <c r="F93" t="s">
        <v>178</v>
      </c>
      <c r="G93" t="s">
        <v>1</v>
      </c>
      <c r="H93">
        <v>17136</v>
      </c>
      <c r="I93">
        <v>13.387225151062012</v>
      </c>
      <c r="J93">
        <v>11.993175506591797</v>
      </c>
      <c r="K93">
        <v>11.176668167114258</v>
      </c>
      <c r="L93">
        <v>10.816781044006348</v>
      </c>
      <c r="M93">
        <v>10.840488433837891</v>
      </c>
      <c r="N93">
        <v>11.572554588317871</v>
      </c>
      <c r="O93">
        <v>13.396000862121582</v>
      </c>
      <c r="P93">
        <v>14.227771759033203</v>
      </c>
      <c r="Q93">
        <v>13.55974292755127</v>
      </c>
      <c r="R93">
        <v>13.942028045654297</v>
      </c>
      <c r="S93">
        <v>14.638626098632813</v>
      </c>
      <c r="T93">
        <v>15.591294288635254</v>
      </c>
      <c r="U93">
        <v>16.528169631958008</v>
      </c>
      <c r="V93">
        <v>17.272541046142578</v>
      </c>
      <c r="W93">
        <v>18.105953216552734</v>
      </c>
      <c r="X93">
        <v>19.298648834228516</v>
      </c>
      <c r="Y93">
        <v>20.580717086791992</v>
      </c>
      <c r="Z93">
        <v>21.971221923828125</v>
      </c>
      <c r="AA93">
        <v>22.840993881225586</v>
      </c>
      <c r="AB93">
        <v>24.312942504882813</v>
      </c>
      <c r="AC93">
        <v>24.509222030639648</v>
      </c>
      <c r="AD93">
        <v>22.465753555297852</v>
      </c>
      <c r="AE93">
        <v>19.212245941162109</v>
      </c>
      <c r="AF93">
        <v>15.779623031616211</v>
      </c>
      <c r="AG93">
        <v>0.34219008684158325</v>
      </c>
      <c r="AH93">
        <v>2.7457118034362793E-2</v>
      </c>
      <c r="AI93">
        <v>-0.2155437171459198</v>
      </c>
      <c r="AJ93">
        <v>-0.36617320775985718</v>
      </c>
      <c r="AK93">
        <v>-0.4013456404209137</v>
      </c>
      <c r="AL93">
        <v>-0.44153136014938354</v>
      </c>
      <c r="AM93">
        <v>-0.64474654197692871</v>
      </c>
      <c r="AN93">
        <v>-1.3040999174118042</v>
      </c>
      <c r="AO93">
        <v>-2.980168342590332</v>
      </c>
      <c r="AP93">
        <v>-3.4072065353393555</v>
      </c>
      <c r="AQ93">
        <v>-2.7092154026031494</v>
      </c>
      <c r="AR93">
        <v>-1.2443386316299438</v>
      </c>
      <c r="AS93">
        <v>0.39388099312782288</v>
      </c>
      <c r="AT93">
        <v>0.94302701950073242</v>
      </c>
      <c r="AU93">
        <v>1.1671063899993896</v>
      </c>
      <c r="AV93">
        <v>1.3166323900222778</v>
      </c>
      <c r="AW93">
        <v>1.3093340396881104</v>
      </c>
      <c r="AX93">
        <v>1.1740041971206665</v>
      </c>
      <c r="AY93">
        <v>0.23816785216331482</v>
      </c>
      <c r="AZ93">
        <v>0.25304758548736572</v>
      </c>
      <c r="BA93">
        <v>0.52154046297073364</v>
      </c>
      <c r="BB93">
        <v>0.54388052225112915</v>
      </c>
      <c r="BC93">
        <v>0.49783524870872498</v>
      </c>
      <c r="BD93">
        <v>0.45082381367683411</v>
      </c>
      <c r="BE93">
        <v>0.48555973172187805</v>
      </c>
      <c r="BF93">
        <v>0.16485258936882019</v>
      </c>
      <c r="BG93">
        <v>-8.1791751086711884E-2</v>
      </c>
      <c r="BH93">
        <v>-0.23373660445213318</v>
      </c>
      <c r="BI93">
        <v>-0.27037408947944641</v>
      </c>
      <c r="BJ93">
        <v>-0.3077901303768158</v>
      </c>
      <c r="BK93">
        <v>-0.50194340944290161</v>
      </c>
      <c r="BL93">
        <v>-1.1540336608886719</v>
      </c>
      <c r="BM93">
        <v>-2.8244373798370361</v>
      </c>
      <c r="BN93">
        <v>-3.2436909675598145</v>
      </c>
      <c r="BO93">
        <v>-2.5415282249450684</v>
      </c>
      <c r="BP93">
        <v>-1.0742257833480835</v>
      </c>
      <c r="BQ93">
        <v>0.56628608703613281</v>
      </c>
      <c r="BR93">
        <v>1.1199045181274414</v>
      </c>
      <c r="BS93">
        <v>1.3493105173110962</v>
      </c>
      <c r="BT93">
        <v>1.5047405958175659</v>
      </c>
      <c r="BU93">
        <v>1.5019052028656006</v>
      </c>
      <c r="BV93">
        <v>1.3683700561523438</v>
      </c>
      <c r="BW93">
        <v>0.43189236521720886</v>
      </c>
      <c r="BX93">
        <v>0.4425627589225769</v>
      </c>
      <c r="BY93">
        <v>0.70677042007446289</v>
      </c>
      <c r="BZ93">
        <v>0.7200627326965332</v>
      </c>
      <c r="CA93">
        <v>0.66277825832366943</v>
      </c>
      <c r="CB93">
        <v>0.60422474145889282</v>
      </c>
      <c r="CC93">
        <v>0.58485710620880127</v>
      </c>
      <c r="CD93">
        <v>0.26001226902008057</v>
      </c>
      <c r="CE93">
        <v>1.0844450443983078E-2</v>
      </c>
      <c r="CF93">
        <v>-0.14201141893863678</v>
      </c>
      <c r="CG93">
        <v>-0.17966358363628387</v>
      </c>
      <c r="CH93">
        <v>-0.21516135334968567</v>
      </c>
      <c r="CI93">
        <v>-0.40303844213485718</v>
      </c>
      <c r="CJ93">
        <v>-1.050098180770874</v>
      </c>
      <c r="CK93">
        <v>-2.716578483581543</v>
      </c>
      <c r="CL93">
        <v>-3.1304404735565186</v>
      </c>
      <c r="CM93">
        <v>-2.4253885746002197</v>
      </c>
      <c r="CN93">
        <v>-0.95640617609024048</v>
      </c>
      <c r="CO93">
        <v>0.68569332361221313</v>
      </c>
      <c r="CP93">
        <v>1.242409348487854</v>
      </c>
      <c r="CQ93">
        <v>1.4755045175552368</v>
      </c>
      <c r="CR93">
        <v>1.635023832321167</v>
      </c>
      <c r="CS93">
        <v>1.6352794170379639</v>
      </c>
      <c r="CT93">
        <v>1.5029873847961426</v>
      </c>
      <c r="CU93">
        <v>0.56606537103652954</v>
      </c>
      <c r="CV93">
        <v>0.57382041215896606</v>
      </c>
      <c r="CW93">
        <v>0.83506011962890625</v>
      </c>
      <c r="CX93">
        <v>0.84208601713180542</v>
      </c>
      <c r="CY93">
        <v>0.77701729536056519</v>
      </c>
      <c r="CZ93">
        <v>0.71046972274780273</v>
      </c>
      <c r="DA93">
        <v>0.68415451049804688</v>
      </c>
      <c r="DB93">
        <v>0.35517194867134094</v>
      </c>
      <c r="DC93">
        <v>0.10348065197467804</v>
      </c>
      <c r="DD93">
        <v>-5.0286229699850082E-2</v>
      </c>
      <c r="DE93">
        <v>-8.8953085243701935E-2</v>
      </c>
      <c r="DF93">
        <v>-0.12253258377313614</v>
      </c>
      <c r="DG93">
        <v>-0.30413344502449036</v>
      </c>
      <c r="DH93">
        <v>-0.94616270065307617</v>
      </c>
      <c r="DI93">
        <v>-2.6087195873260498</v>
      </c>
      <c r="DJ93">
        <v>-3.0171899795532227</v>
      </c>
      <c r="DK93">
        <v>-2.3092489242553711</v>
      </c>
      <c r="DL93">
        <v>-0.83858656883239746</v>
      </c>
      <c r="DM93">
        <v>0.80510056018829346</v>
      </c>
      <c r="DN93">
        <v>1.3649141788482666</v>
      </c>
      <c r="DO93">
        <v>1.6016985177993774</v>
      </c>
      <c r="DP93">
        <v>1.7653070688247681</v>
      </c>
      <c r="DQ93">
        <v>1.7686536312103271</v>
      </c>
      <c r="DR93">
        <v>1.6376047134399414</v>
      </c>
      <c r="DS93">
        <v>0.70023840665817261</v>
      </c>
      <c r="DT93">
        <v>0.70507806539535522</v>
      </c>
      <c r="DU93">
        <v>0.96334981918334961</v>
      </c>
      <c r="DV93">
        <v>0.96410930156707764</v>
      </c>
      <c r="DW93">
        <v>0.89125633239746094</v>
      </c>
      <c r="DX93">
        <v>0.81671470403671265</v>
      </c>
      <c r="DY93">
        <v>0.82752412557601929</v>
      </c>
      <c r="DZ93">
        <v>0.49256742000579834</v>
      </c>
      <c r="EA93">
        <v>0.23723262548446655</v>
      </c>
      <c r="EB93">
        <v>8.2150369882583618E-2</v>
      </c>
      <c r="EC93">
        <v>4.2018473148345947E-2</v>
      </c>
      <c r="ED93">
        <v>1.1208654381334782E-2</v>
      </c>
      <c r="EE93">
        <v>-0.16133034229278564</v>
      </c>
      <c r="EF93">
        <v>-0.79609644412994385</v>
      </c>
      <c r="EG93">
        <v>-2.4529886245727539</v>
      </c>
      <c r="EH93">
        <v>-2.8536744117736816</v>
      </c>
      <c r="EI93">
        <v>-2.14156174659729</v>
      </c>
      <c r="EJ93">
        <v>-0.66847372055053711</v>
      </c>
      <c r="EK93">
        <v>0.97750568389892578</v>
      </c>
      <c r="EL93">
        <v>1.5417916774749756</v>
      </c>
      <c r="EM93">
        <v>1.783902645111084</v>
      </c>
      <c r="EN93">
        <v>1.9534152746200562</v>
      </c>
      <c r="EO93">
        <v>1.9612247943878174</v>
      </c>
      <c r="EP93">
        <v>1.8319705724716187</v>
      </c>
      <c r="EQ93">
        <v>0.89396286010742188</v>
      </c>
      <c r="ER93">
        <v>0.89459323883056641</v>
      </c>
      <c r="ES93">
        <v>1.1485798358917236</v>
      </c>
      <c r="ET93">
        <v>1.1402914524078369</v>
      </c>
      <c r="EU93">
        <v>1.056199312210083</v>
      </c>
      <c r="EV93">
        <v>0.97011560201644897</v>
      </c>
      <c r="EW93">
        <v>65.309799194335938</v>
      </c>
      <c r="EX93">
        <v>64.318496704101563</v>
      </c>
      <c r="EY93">
        <v>63.412796020507813</v>
      </c>
      <c r="EZ93">
        <v>62.610752105712891</v>
      </c>
      <c r="FA93">
        <v>62.021018981933594</v>
      </c>
      <c r="FB93">
        <v>61.626659393310547</v>
      </c>
      <c r="FC93">
        <v>61.273704528808594</v>
      </c>
      <c r="FD93">
        <v>62.210742950439453</v>
      </c>
      <c r="FE93">
        <v>65.252265930175781</v>
      </c>
      <c r="FF93">
        <v>68.539276123046875</v>
      </c>
      <c r="FG93">
        <v>71.686897277832031</v>
      </c>
      <c r="FH93">
        <v>74.787322998046875</v>
      </c>
      <c r="FI93">
        <v>77.91717529296875</v>
      </c>
      <c r="FJ93">
        <v>80.607658386230469</v>
      </c>
      <c r="FK93">
        <v>82.5794677734375</v>
      </c>
      <c r="FL93">
        <v>83.653770446777344</v>
      </c>
      <c r="FM93">
        <v>83.335983276367188</v>
      </c>
      <c r="FN93">
        <v>81.446586608886719</v>
      </c>
      <c r="FO93">
        <v>77.806053161621094</v>
      </c>
      <c r="FP93">
        <v>73.506767272949219</v>
      </c>
      <c r="FQ93">
        <v>70.556678771972656</v>
      </c>
      <c r="FR93">
        <v>68.703193664550781</v>
      </c>
      <c r="FS93">
        <v>67.119865417480469</v>
      </c>
      <c r="FT93">
        <v>65.708473205566406</v>
      </c>
      <c r="FU93">
        <v>0.10193866491317749</v>
      </c>
      <c r="FV93">
        <v>0.15658268332481384</v>
      </c>
      <c r="FW93">
        <v>0</v>
      </c>
      <c r="FX93">
        <v>0.10539887845516205</v>
      </c>
      <c r="FY93">
        <v>7</v>
      </c>
      <c r="FZ93">
        <v>14.569999694824219</v>
      </c>
      <c r="GA93">
        <v>4866.29</v>
      </c>
      <c r="GB93">
        <v>1</v>
      </c>
    </row>
    <row r="94" spans="1:184" x14ac:dyDescent="0.2">
      <c r="A94" t="s">
        <v>186</v>
      </c>
      <c r="B94" t="s">
        <v>237</v>
      </c>
      <c r="C94" t="s">
        <v>2</v>
      </c>
      <c r="D94" t="s">
        <v>202</v>
      </c>
      <c r="E94" t="s">
        <v>212</v>
      </c>
      <c r="F94" t="s">
        <v>179</v>
      </c>
      <c r="G94" t="s">
        <v>1</v>
      </c>
      <c r="H94">
        <v>2875</v>
      </c>
      <c r="I94">
        <v>3.1382579803466797</v>
      </c>
      <c r="J94">
        <v>2.8275372982025146</v>
      </c>
      <c r="K94">
        <v>2.6031980514526367</v>
      </c>
      <c r="L94">
        <v>2.5644657611846924</v>
      </c>
      <c r="M94">
        <v>2.6589171886444092</v>
      </c>
      <c r="N94">
        <v>2.9200031757354736</v>
      </c>
      <c r="O94">
        <v>3.4592125415802002</v>
      </c>
      <c r="P94">
        <v>3.5460715293884277</v>
      </c>
      <c r="Q94">
        <v>3.4181711673736572</v>
      </c>
      <c r="R94">
        <v>3.4654130935668945</v>
      </c>
      <c r="S94">
        <v>3.53558349609375</v>
      </c>
      <c r="T94">
        <v>3.6663663387298584</v>
      </c>
      <c r="U94">
        <v>3.9407751560211182</v>
      </c>
      <c r="V94">
        <v>4.3160562515258789</v>
      </c>
      <c r="W94">
        <v>4.8198494911193848</v>
      </c>
      <c r="X94">
        <v>5.5713095664978027</v>
      </c>
      <c r="Y94">
        <v>6.1664080619812012</v>
      </c>
      <c r="Z94">
        <v>6.5903582572937012</v>
      </c>
      <c r="AA94">
        <v>6.6382927894592285</v>
      </c>
      <c r="AB94">
        <v>6.5287413597106934</v>
      </c>
      <c r="AC94">
        <v>6.2519669532775879</v>
      </c>
      <c r="AD94">
        <v>5.4858317375183105</v>
      </c>
      <c r="AE94">
        <v>4.5350723266601563</v>
      </c>
      <c r="AF94">
        <v>3.6828351020812988</v>
      </c>
      <c r="AG94">
        <v>-0.11817289143800735</v>
      </c>
      <c r="AH94">
        <v>-0.1929190456867218</v>
      </c>
      <c r="AI94">
        <v>-0.32296407222747803</v>
      </c>
      <c r="AJ94">
        <v>-0.36195921897888184</v>
      </c>
      <c r="AK94">
        <v>-0.46754243969917297</v>
      </c>
      <c r="AL94">
        <v>-0.70164191722869873</v>
      </c>
      <c r="AM94">
        <v>-0.64465361833572388</v>
      </c>
      <c r="AN94">
        <v>-0.76386064291000366</v>
      </c>
      <c r="AO94">
        <v>-1.0120377540588379</v>
      </c>
      <c r="AP94">
        <v>-0.84147375822067261</v>
      </c>
      <c r="AQ94">
        <v>-0.61265146732330322</v>
      </c>
      <c r="AR94">
        <v>-0.21651236712932587</v>
      </c>
      <c r="AS94">
        <v>0.30148804187774658</v>
      </c>
      <c r="AT94">
        <v>0.40921321511268616</v>
      </c>
      <c r="AU94">
        <v>0.53556269407272339</v>
      </c>
      <c r="AV94">
        <v>0.69280695915222168</v>
      </c>
      <c r="AW94">
        <v>0.70519065856933594</v>
      </c>
      <c r="AX94">
        <v>0.54203271865844727</v>
      </c>
      <c r="AY94">
        <v>-6.6707059741020203E-2</v>
      </c>
      <c r="AZ94">
        <v>-0.11735387891530991</v>
      </c>
      <c r="BA94">
        <v>-1.0391139425337315E-2</v>
      </c>
      <c r="BB94">
        <v>-2.6663061231374741E-2</v>
      </c>
      <c r="BC94">
        <v>-4.8028610646724701E-2</v>
      </c>
      <c r="BD94">
        <v>-6.0181006789207458E-2</v>
      </c>
      <c r="BE94">
        <v>-1.1223004199564457E-2</v>
      </c>
      <c r="BF94">
        <v>-8.8884808123111725E-2</v>
      </c>
      <c r="BG94">
        <v>-0.22047564387321472</v>
      </c>
      <c r="BH94">
        <v>-0.25891789793968201</v>
      </c>
      <c r="BI94">
        <v>-0.36265900731086731</v>
      </c>
      <c r="BJ94">
        <v>-0.59138655662536621</v>
      </c>
      <c r="BK94">
        <v>-0.52957254648208618</v>
      </c>
      <c r="BL94">
        <v>-0.64530390501022339</v>
      </c>
      <c r="BM94">
        <v>-0.88968318700790405</v>
      </c>
      <c r="BN94">
        <v>-0.71611320972442627</v>
      </c>
      <c r="BO94">
        <v>-0.48618066310882568</v>
      </c>
      <c r="BP94">
        <v>-9.2131868004798889E-2</v>
      </c>
      <c r="BQ94">
        <v>0.42688480019569397</v>
      </c>
      <c r="BR94">
        <v>0.54051423072814941</v>
      </c>
      <c r="BS94">
        <v>0.67217731475830078</v>
      </c>
      <c r="BT94">
        <v>0.83500611782073975</v>
      </c>
      <c r="BU94">
        <v>0.85040247440338135</v>
      </c>
      <c r="BV94">
        <v>0.6893121600151062</v>
      </c>
      <c r="BW94">
        <v>8.0271504819393158E-2</v>
      </c>
      <c r="BX94">
        <v>2.6236237958073616E-2</v>
      </c>
      <c r="BY94">
        <v>0.12975716590881348</v>
      </c>
      <c r="BZ94">
        <v>0.10788978636264801</v>
      </c>
      <c r="CA94">
        <v>7.7159687876701355E-2</v>
      </c>
      <c r="CB94">
        <v>5.4940890520811081E-2</v>
      </c>
      <c r="CC94">
        <v>6.2850162386894226E-2</v>
      </c>
      <c r="CD94">
        <v>-1.6831014305353165E-2</v>
      </c>
      <c r="CE94">
        <v>-0.14949245750904083</v>
      </c>
      <c r="CF94">
        <v>-0.1875518262386322</v>
      </c>
      <c r="CG94">
        <v>-0.29001703858375549</v>
      </c>
      <c r="CH94">
        <v>-0.51502406597137451</v>
      </c>
      <c r="CI94">
        <v>-0.44986769556999207</v>
      </c>
      <c r="CJ94">
        <v>-0.56319189071655273</v>
      </c>
      <c r="CK94">
        <v>-0.80494076013565063</v>
      </c>
      <c r="CL94">
        <v>-0.62928885221481323</v>
      </c>
      <c r="CM94">
        <v>-0.39858737587928772</v>
      </c>
      <c r="CN94">
        <v>-5.9863128699362278E-3</v>
      </c>
      <c r="CO94">
        <v>0.51373422145843506</v>
      </c>
      <c r="CP94">
        <v>0.63145291805267334</v>
      </c>
      <c r="CQ94">
        <v>0.76679617166519165</v>
      </c>
      <c r="CR94">
        <v>0.93349277973175049</v>
      </c>
      <c r="CS94">
        <v>0.95097577571868896</v>
      </c>
      <c r="CT94">
        <v>0.7913174033164978</v>
      </c>
      <c r="CU94">
        <v>0.18206840753555298</v>
      </c>
      <c r="CV94">
        <v>0.12568631768226624</v>
      </c>
      <c r="CW94">
        <v>0.22682344913482666</v>
      </c>
      <c r="CX94">
        <v>0.20108067989349365</v>
      </c>
      <c r="CY94">
        <v>0.16386471688747406</v>
      </c>
      <c r="CZ94">
        <v>0.13467396795749664</v>
      </c>
      <c r="DA94">
        <v>0.13692332804203033</v>
      </c>
      <c r="DB94">
        <v>5.5222779512405396E-2</v>
      </c>
      <c r="DC94">
        <v>-7.8509271144866943E-2</v>
      </c>
      <c r="DD94">
        <v>-0.1161857396364212</v>
      </c>
      <c r="DE94">
        <v>-0.21737508475780487</v>
      </c>
      <c r="DF94">
        <v>-0.43866157531738281</v>
      </c>
      <c r="DG94">
        <v>-0.37016287446022034</v>
      </c>
      <c r="DH94">
        <v>-0.48107987642288208</v>
      </c>
      <c r="DI94">
        <v>-0.72019833326339722</v>
      </c>
      <c r="DJ94">
        <v>-0.5424644947052002</v>
      </c>
      <c r="DK94">
        <v>-0.31099408864974976</v>
      </c>
      <c r="DL94">
        <v>8.015923947095871E-2</v>
      </c>
      <c r="DM94">
        <v>0.60058361291885376</v>
      </c>
      <c r="DN94">
        <v>0.72239160537719727</v>
      </c>
      <c r="DO94">
        <v>0.86141502857208252</v>
      </c>
      <c r="DP94">
        <v>1.0319794416427612</v>
      </c>
      <c r="DQ94">
        <v>1.0515490770339966</v>
      </c>
      <c r="DR94">
        <v>0.8933226466178894</v>
      </c>
      <c r="DS94">
        <v>0.2838653028011322</v>
      </c>
      <c r="DT94">
        <v>0.225136399269104</v>
      </c>
      <c r="DU94">
        <v>0.32388973236083984</v>
      </c>
      <c r="DV94">
        <v>0.2942715585231781</v>
      </c>
      <c r="DW94">
        <v>0.25056976079940796</v>
      </c>
      <c r="DX94">
        <v>0.21440704166889191</v>
      </c>
      <c r="DY94">
        <v>0.24387320876121521</v>
      </c>
      <c r="DZ94">
        <v>0.15925702452659607</v>
      </c>
      <c r="EA94">
        <v>2.3979168385267258E-2</v>
      </c>
      <c r="EB94">
        <v>-1.3144448399543762E-2</v>
      </c>
      <c r="EC94">
        <v>-0.11249162256717682</v>
      </c>
      <c r="ED94">
        <v>-0.32840624451637268</v>
      </c>
      <c r="EE94">
        <v>-0.25508174300193787</v>
      </c>
      <c r="EF94">
        <v>-0.36252313852310181</v>
      </c>
      <c r="EG94">
        <v>-0.5978437066078186</v>
      </c>
      <c r="EH94">
        <v>-0.41710391640663147</v>
      </c>
      <c r="EI94">
        <v>-0.18452328443527222</v>
      </c>
      <c r="EJ94">
        <v>0.20453973114490509</v>
      </c>
      <c r="EK94">
        <v>0.72598040103912354</v>
      </c>
      <c r="EL94">
        <v>0.85369259119033813</v>
      </c>
      <c r="EM94">
        <v>0.99802964925765991</v>
      </c>
      <c r="EN94">
        <v>1.1741786003112793</v>
      </c>
      <c r="EO94">
        <v>1.196760892868042</v>
      </c>
      <c r="EP94">
        <v>1.0406020879745483</v>
      </c>
      <c r="EQ94">
        <v>0.43084385991096497</v>
      </c>
      <c r="ER94">
        <v>0.36872652173042297</v>
      </c>
      <c r="ES94">
        <v>0.46403804421424866</v>
      </c>
      <c r="ET94">
        <v>0.42882442474365234</v>
      </c>
      <c r="EU94">
        <v>0.37575805187225342</v>
      </c>
      <c r="EV94">
        <v>0.32952892780303955</v>
      </c>
      <c r="EW94">
        <v>76.482452392578125</v>
      </c>
      <c r="EX94">
        <v>74.538291931152344</v>
      </c>
      <c r="EY94">
        <v>72.706596374511719</v>
      </c>
      <c r="EZ94">
        <v>71.392204284667969</v>
      </c>
      <c r="FA94">
        <v>70.173637390136719</v>
      </c>
      <c r="FB94">
        <v>68.874649047851563</v>
      </c>
      <c r="FC94">
        <v>68.147186279296875</v>
      </c>
      <c r="FD94">
        <v>68.407608032226563</v>
      </c>
      <c r="FE94">
        <v>71.545272827148438</v>
      </c>
      <c r="FF94">
        <v>75.723350524902344</v>
      </c>
      <c r="FG94">
        <v>79.662208557128906</v>
      </c>
      <c r="FH94">
        <v>83.349632263183594</v>
      </c>
      <c r="FI94">
        <v>87.020713806152344</v>
      </c>
      <c r="FJ94">
        <v>90.032585144042969</v>
      </c>
      <c r="FK94">
        <v>92.370513916015625</v>
      </c>
      <c r="FL94">
        <v>93.702049255371094</v>
      </c>
      <c r="FM94">
        <v>93.947479248046875</v>
      </c>
      <c r="FN94">
        <v>93.312843322753906</v>
      </c>
      <c r="FO94">
        <v>91.57421875</v>
      </c>
      <c r="FP94">
        <v>88.589698791503906</v>
      </c>
      <c r="FQ94">
        <v>85.597335815429688</v>
      </c>
      <c r="FR94">
        <v>82.651023864746094</v>
      </c>
      <c r="FS94">
        <v>79.92254638671875</v>
      </c>
      <c r="FT94">
        <v>77.565109252929688</v>
      </c>
      <c r="FU94">
        <v>7.8736461699008942E-2</v>
      </c>
      <c r="FV94">
        <v>0.1185108870267868</v>
      </c>
      <c r="FW94">
        <v>0</v>
      </c>
      <c r="FX94">
        <v>8.1852219998836517E-2</v>
      </c>
      <c r="FY94">
        <v>7</v>
      </c>
      <c r="FZ94">
        <v>11.220000267028809</v>
      </c>
      <c r="GA94">
        <v>1139.03</v>
      </c>
      <c r="GB94">
        <v>1</v>
      </c>
    </row>
    <row r="95" spans="1:184" x14ac:dyDescent="0.2">
      <c r="A95" t="s">
        <v>186</v>
      </c>
      <c r="B95" t="s">
        <v>237</v>
      </c>
      <c r="C95" t="s">
        <v>2</v>
      </c>
      <c r="D95" t="s">
        <v>202</v>
      </c>
      <c r="E95" t="s">
        <v>212</v>
      </c>
      <c r="F95" t="s">
        <v>180</v>
      </c>
      <c r="G95" t="s">
        <v>1</v>
      </c>
      <c r="H95">
        <v>3199</v>
      </c>
      <c r="I95">
        <v>2.2532100677490234</v>
      </c>
      <c r="J95">
        <v>2.0785102844238281</v>
      </c>
      <c r="K95">
        <v>1.9990581274032593</v>
      </c>
      <c r="L95">
        <v>1.9371957778930664</v>
      </c>
      <c r="M95">
        <v>1.9841417074203491</v>
      </c>
      <c r="N95">
        <v>2.314542293548584</v>
      </c>
      <c r="O95">
        <v>2.9933128356933594</v>
      </c>
      <c r="P95">
        <v>3.4400057792663574</v>
      </c>
      <c r="Q95">
        <v>3.1514656543731689</v>
      </c>
      <c r="R95">
        <v>2.9952962398529053</v>
      </c>
      <c r="S95">
        <v>2.9127335548400879</v>
      </c>
      <c r="T95">
        <v>2.8715572357177734</v>
      </c>
      <c r="U95">
        <v>2.8992435932159424</v>
      </c>
      <c r="V95">
        <v>2.859760046005249</v>
      </c>
      <c r="W95">
        <v>2.9603233337402344</v>
      </c>
      <c r="X95">
        <v>3.0795316696166992</v>
      </c>
      <c r="Y95">
        <v>3.4417564868927002</v>
      </c>
      <c r="Z95">
        <v>3.6664857864379883</v>
      </c>
      <c r="AA95">
        <v>3.973513126373291</v>
      </c>
      <c r="AB95">
        <v>4.2234659194946289</v>
      </c>
      <c r="AC95">
        <v>4.2251071929931641</v>
      </c>
      <c r="AD95">
        <v>3.825782299041748</v>
      </c>
      <c r="AE95">
        <v>3.1881198883056641</v>
      </c>
      <c r="AF95">
        <v>2.6117937564849854</v>
      </c>
      <c r="AG95">
        <v>-6.3961505889892578E-2</v>
      </c>
      <c r="AH95">
        <v>-6.9013126194477081E-2</v>
      </c>
      <c r="AI95">
        <v>-9.1791421175003052E-2</v>
      </c>
      <c r="AJ95">
        <v>-0.16936039924621582</v>
      </c>
      <c r="AK95">
        <v>-0.28624826669692993</v>
      </c>
      <c r="AL95">
        <v>-0.330476313829422</v>
      </c>
      <c r="AM95">
        <v>-0.35120433568954468</v>
      </c>
      <c r="AN95">
        <v>-0.27932453155517578</v>
      </c>
      <c r="AO95">
        <v>-0.42984563112258911</v>
      </c>
      <c r="AP95">
        <v>-0.50852859020233154</v>
      </c>
      <c r="AQ95">
        <v>-0.46354052424430847</v>
      </c>
      <c r="AR95">
        <v>-0.23970150947570801</v>
      </c>
      <c r="AS95">
        <v>0.16418038308620453</v>
      </c>
      <c r="AT95">
        <v>0.23637963831424713</v>
      </c>
      <c r="AU95">
        <v>0.35183024406433105</v>
      </c>
      <c r="AV95">
        <v>0.31608361005783081</v>
      </c>
      <c r="AW95">
        <v>0.45766812562942505</v>
      </c>
      <c r="AX95">
        <v>0.17081145942211151</v>
      </c>
      <c r="AY95">
        <v>-0.39018115401268005</v>
      </c>
      <c r="AZ95">
        <v>-0.40811663866043091</v>
      </c>
      <c r="BA95">
        <v>-0.1583276242017746</v>
      </c>
      <c r="BB95">
        <v>-1.3045907951891422E-2</v>
      </c>
      <c r="BC95">
        <v>-8.2460880279541016E-2</v>
      </c>
      <c r="BD95">
        <v>-8.835698664188385E-2</v>
      </c>
      <c r="BE95">
        <v>4.8610392957925797E-2</v>
      </c>
      <c r="BF95">
        <v>4.1306685656309128E-2</v>
      </c>
      <c r="BG95">
        <v>1.6740400344133377E-2</v>
      </c>
      <c r="BH95">
        <v>-6.1039820313453674E-2</v>
      </c>
      <c r="BI95">
        <v>-0.1764243096113205</v>
      </c>
      <c r="BJ95">
        <v>-0.21711942553520203</v>
      </c>
      <c r="BK95">
        <v>-0.2310217022895813</v>
      </c>
      <c r="BL95">
        <v>-0.15442810952663422</v>
      </c>
      <c r="BM95">
        <v>-0.3080659806728363</v>
      </c>
      <c r="BN95">
        <v>-0.38798943161964417</v>
      </c>
      <c r="BO95">
        <v>-0.34261992573738098</v>
      </c>
      <c r="BP95">
        <v>-0.12156627327203751</v>
      </c>
      <c r="BQ95">
        <v>0.27659240365028381</v>
      </c>
      <c r="BR95">
        <v>0.34765425324440002</v>
      </c>
      <c r="BS95">
        <v>0.46405810117721558</v>
      </c>
      <c r="BT95">
        <v>0.43172791600227356</v>
      </c>
      <c r="BU95">
        <v>0.57796734571456909</v>
      </c>
      <c r="BV95">
        <v>0.29650512337684631</v>
      </c>
      <c r="BW95">
        <v>-0.25754490494728088</v>
      </c>
      <c r="BX95">
        <v>-0.27190828323364258</v>
      </c>
      <c r="BY95">
        <v>-2.3889999836683273E-2</v>
      </c>
      <c r="BZ95">
        <v>0.11604400724172592</v>
      </c>
      <c r="CA95">
        <v>4.0375381708145142E-2</v>
      </c>
      <c r="CB95">
        <v>2.9624253511428833E-2</v>
      </c>
      <c r="CC95">
        <v>0.12657734751701355</v>
      </c>
      <c r="CD95">
        <v>0.11771385371685028</v>
      </c>
      <c r="CE95">
        <v>9.1909207403659821E-2</v>
      </c>
      <c r="CF95">
        <v>1.39826824888587E-2</v>
      </c>
      <c r="CG95">
        <v>-0.10036056488752365</v>
      </c>
      <c r="CH95">
        <v>-0.13860879838466644</v>
      </c>
      <c r="CI95">
        <v>-0.14778357744216919</v>
      </c>
      <c r="CJ95">
        <v>-6.7925229668617249E-2</v>
      </c>
      <c r="CK95">
        <v>-0.22372177243232727</v>
      </c>
      <c r="CL95">
        <v>-0.30450439453125</v>
      </c>
      <c r="CM95">
        <v>-0.2588706910610199</v>
      </c>
      <c r="CN95">
        <v>-3.9746169000864029E-2</v>
      </c>
      <c r="CO95">
        <v>0.35444861650466919</v>
      </c>
      <c r="CP95">
        <v>0.42472270131111145</v>
      </c>
      <c r="CQ95">
        <v>0.541786789894104</v>
      </c>
      <c r="CR95">
        <v>0.51182281970977783</v>
      </c>
      <c r="CS95">
        <v>0.66128617525100708</v>
      </c>
      <c r="CT95">
        <v>0.38356015086174011</v>
      </c>
      <c r="CU95">
        <v>-0.16568146646022797</v>
      </c>
      <c r="CV95">
        <v>-0.17757080495357513</v>
      </c>
      <c r="CW95">
        <v>6.9221086800098419E-2</v>
      </c>
      <c r="CX95">
        <v>0.20545129477977753</v>
      </c>
      <c r="CY95">
        <v>0.12545140087604523</v>
      </c>
      <c r="CZ95">
        <v>0.11133769899606705</v>
      </c>
      <c r="DA95">
        <v>0.2045443058013916</v>
      </c>
      <c r="DB95">
        <v>0.19412101805210114</v>
      </c>
      <c r="DC95">
        <v>0.16707801818847656</v>
      </c>
      <c r="DD95">
        <v>8.9005187153816223E-2</v>
      </c>
      <c r="DE95">
        <v>-2.4296823889017105E-2</v>
      </c>
      <c r="DF95">
        <v>-6.0098171234130859E-2</v>
      </c>
      <c r="DG95">
        <v>-6.454545259475708E-2</v>
      </c>
      <c r="DH95">
        <v>1.8577650189399719E-2</v>
      </c>
      <c r="DI95">
        <v>-0.13937756419181824</v>
      </c>
      <c r="DJ95">
        <v>-0.22101935744285583</v>
      </c>
      <c r="DK95">
        <v>-0.17512144148349762</v>
      </c>
      <c r="DL95">
        <v>4.207393154501915E-2</v>
      </c>
      <c r="DM95">
        <v>0.43230482935905457</v>
      </c>
      <c r="DN95">
        <v>0.50179117918014526</v>
      </c>
      <c r="DO95">
        <v>0.61951547861099243</v>
      </c>
      <c r="DP95">
        <v>0.59191769361495972</v>
      </c>
      <c r="DQ95">
        <v>0.74460500478744507</v>
      </c>
      <c r="DR95">
        <v>0.47061517834663391</v>
      </c>
      <c r="DS95">
        <v>-7.3818013072013855E-2</v>
      </c>
      <c r="DT95">
        <v>-8.3233319222927094E-2</v>
      </c>
      <c r="DU95">
        <v>0.16233217716217041</v>
      </c>
      <c r="DV95">
        <v>0.29485857486724854</v>
      </c>
      <c r="DW95">
        <v>0.21052742004394531</v>
      </c>
      <c r="DX95">
        <v>0.19305114448070526</v>
      </c>
      <c r="DY95">
        <v>0.31711620092391968</v>
      </c>
      <c r="DZ95">
        <v>0.30444082617759705</v>
      </c>
      <c r="EA95">
        <v>0.2756098210811615</v>
      </c>
      <c r="EB95">
        <v>0.19732576608657837</v>
      </c>
      <c r="EC95">
        <v>8.5527136921882629E-2</v>
      </c>
      <c r="ED95">
        <v>5.3258702158927917E-2</v>
      </c>
      <c r="EE95">
        <v>5.5637180805206299E-2</v>
      </c>
      <c r="EF95">
        <v>0.14347407221794128</v>
      </c>
      <c r="EG95">
        <v>-1.7597910016775131E-2</v>
      </c>
      <c r="EH95">
        <v>-0.10048022121191025</v>
      </c>
      <c r="EI95">
        <v>-5.4200842976570129E-2</v>
      </c>
      <c r="EJ95">
        <v>0.16020916402339935</v>
      </c>
      <c r="EK95">
        <v>0.54471683502197266</v>
      </c>
      <c r="EL95">
        <v>0.61306577920913696</v>
      </c>
      <c r="EM95">
        <v>0.73174333572387695</v>
      </c>
      <c r="EN95">
        <v>0.70756202936172485</v>
      </c>
      <c r="EO95">
        <v>0.86490422487258911</v>
      </c>
      <c r="EP95">
        <v>0.59630882740020752</v>
      </c>
      <c r="EQ95">
        <v>5.8818221092224121E-2</v>
      </c>
      <c r="ER95">
        <v>5.2975021302700043E-2</v>
      </c>
      <c r="ES95">
        <v>0.29676979780197144</v>
      </c>
      <c r="ET95">
        <v>0.4239484965801239</v>
      </c>
      <c r="EU95">
        <v>0.33336368203163147</v>
      </c>
      <c r="EV95">
        <v>0.31103238463401794</v>
      </c>
      <c r="EW95">
        <v>55.735626220703125</v>
      </c>
      <c r="EX95">
        <v>54.764667510986328</v>
      </c>
      <c r="EY95">
        <v>54.107902526855469</v>
      </c>
      <c r="EZ95">
        <v>53.471324920654297</v>
      </c>
      <c r="FA95">
        <v>52.898319244384766</v>
      </c>
      <c r="FB95">
        <v>52.432060241699219</v>
      </c>
      <c r="FC95">
        <v>52.091655731201172</v>
      </c>
      <c r="FD95">
        <v>52.947834014892578</v>
      </c>
      <c r="FE95">
        <v>56.103359222412109</v>
      </c>
      <c r="FF95">
        <v>59.679443359375</v>
      </c>
      <c r="FG95">
        <v>63.329761505126953</v>
      </c>
      <c r="FH95">
        <v>66.5877685546875</v>
      </c>
      <c r="FI95">
        <v>69.470733642578125</v>
      </c>
      <c r="FJ95">
        <v>72.129402160644531</v>
      </c>
      <c r="FK95">
        <v>73.569869995117188</v>
      </c>
      <c r="FL95">
        <v>73.798583984375</v>
      </c>
      <c r="FM95">
        <v>72.6260986328125</v>
      </c>
      <c r="FN95">
        <v>70.811264038085938</v>
      </c>
      <c r="FO95">
        <v>68.229698181152344</v>
      </c>
      <c r="FP95">
        <v>65.02496337890625</v>
      </c>
      <c r="FQ95">
        <v>62.197788238525391</v>
      </c>
      <c r="FR95">
        <v>60.156131744384766</v>
      </c>
      <c r="FS95">
        <v>58.164039611816406</v>
      </c>
      <c r="FT95">
        <v>56.693893432617188</v>
      </c>
      <c r="FU95">
        <v>7.2521887719631195E-2</v>
      </c>
      <c r="FV95">
        <v>9.8719380795955658E-2</v>
      </c>
      <c r="FW95">
        <v>0</v>
      </c>
      <c r="FX95">
        <v>7.8777231276035309E-2</v>
      </c>
      <c r="FY95">
        <v>7</v>
      </c>
      <c r="FZ95">
        <v>8.1599998474121094</v>
      </c>
      <c r="GA95">
        <v>662.71</v>
      </c>
      <c r="GB95">
        <v>1</v>
      </c>
    </row>
    <row r="96" spans="1:184" x14ac:dyDescent="0.2">
      <c r="A96" t="s">
        <v>186</v>
      </c>
      <c r="B96" t="s">
        <v>237</v>
      </c>
      <c r="C96" t="s">
        <v>2</v>
      </c>
      <c r="D96" t="s">
        <v>202</v>
      </c>
      <c r="E96" t="s">
        <v>212</v>
      </c>
      <c r="F96" t="s">
        <v>181</v>
      </c>
      <c r="G96" t="s">
        <v>1</v>
      </c>
      <c r="H96">
        <v>1058</v>
      </c>
      <c r="I96">
        <v>1.2305617332458496</v>
      </c>
      <c r="J96">
        <v>1.0785617828369141</v>
      </c>
      <c r="K96">
        <v>0.98956781625747681</v>
      </c>
      <c r="L96">
        <v>0.94344407320022583</v>
      </c>
      <c r="M96">
        <v>0.93682748079299927</v>
      </c>
      <c r="N96">
        <v>1.0179784297943115</v>
      </c>
      <c r="O96">
        <v>1.178998589515686</v>
      </c>
      <c r="P96">
        <v>1.2064527273178101</v>
      </c>
      <c r="Q96">
        <v>1.1001797914505005</v>
      </c>
      <c r="R96">
        <v>1.1155208349227905</v>
      </c>
      <c r="S96">
        <v>1.2457022666931152</v>
      </c>
      <c r="T96">
        <v>1.3767338991165161</v>
      </c>
      <c r="U96">
        <v>1.5881810188293457</v>
      </c>
      <c r="V96">
        <v>1.8219106197357178</v>
      </c>
      <c r="W96">
        <v>2.114215612411499</v>
      </c>
      <c r="X96">
        <v>2.3097002506256104</v>
      </c>
      <c r="Y96">
        <v>2.51761794090271</v>
      </c>
      <c r="Z96">
        <v>2.7393999099731445</v>
      </c>
      <c r="AA96">
        <v>2.7097837924957275</v>
      </c>
      <c r="AB96">
        <v>2.6352405548095703</v>
      </c>
      <c r="AC96">
        <v>2.4439606666564941</v>
      </c>
      <c r="AD96">
        <v>2.1166019439697266</v>
      </c>
      <c r="AE96">
        <v>1.790236234664917</v>
      </c>
      <c r="AF96">
        <v>1.4643574953079224</v>
      </c>
      <c r="AG96">
        <v>-0.13341569900512695</v>
      </c>
      <c r="AH96">
        <v>-0.15060983598232269</v>
      </c>
      <c r="AI96">
        <v>-0.17279066145420074</v>
      </c>
      <c r="AJ96">
        <v>-0.1538434773683548</v>
      </c>
      <c r="AK96">
        <v>-0.1319233626127243</v>
      </c>
      <c r="AL96">
        <v>-0.1545109897851944</v>
      </c>
      <c r="AM96">
        <v>-0.13640783727169037</v>
      </c>
      <c r="AN96">
        <v>-0.205217644572258</v>
      </c>
      <c r="AO96">
        <v>-0.43576812744140625</v>
      </c>
      <c r="AP96">
        <v>-0.45610854029655457</v>
      </c>
      <c r="AQ96">
        <v>-0.38744944334030151</v>
      </c>
      <c r="AR96">
        <v>-0.31975135207176208</v>
      </c>
      <c r="AS96">
        <v>-7.9145297408103943E-2</v>
      </c>
      <c r="AT96">
        <v>5.6326635181903839E-2</v>
      </c>
      <c r="AU96">
        <v>0.18444438278675079</v>
      </c>
      <c r="AV96">
        <v>0.23093341290950775</v>
      </c>
      <c r="AW96">
        <v>0.29591307044029236</v>
      </c>
      <c r="AX96">
        <v>0.39529293775558472</v>
      </c>
      <c r="AY96">
        <v>8.963046595454216E-3</v>
      </c>
      <c r="AZ96">
        <v>4.3952218256890774E-3</v>
      </c>
      <c r="BA96">
        <v>-2.1400144323706627E-2</v>
      </c>
      <c r="BB96">
        <v>-0.10910855233669281</v>
      </c>
      <c r="BC96">
        <v>-0.10367412865161896</v>
      </c>
      <c r="BD96">
        <v>-0.11551652848720551</v>
      </c>
      <c r="BE96">
        <v>-5.1818624138832092E-2</v>
      </c>
      <c r="BF96">
        <v>-7.331094890832901E-2</v>
      </c>
      <c r="BG96">
        <v>-9.7174778580665588E-2</v>
      </c>
      <c r="BH96">
        <v>-8.0222092568874359E-2</v>
      </c>
      <c r="BI96">
        <v>-5.83026222884655E-2</v>
      </c>
      <c r="BJ96">
        <v>-7.9070009291172028E-2</v>
      </c>
      <c r="BK96">
        <v>-5.6519646197557449E-2</v>
      </c>
      <c r="BL96">
        <v>-0.1232292577624321</v>
      </c>
      <c r="BM96">
        <v>-0.34992429614067078</v>
      </c>
      <c r="BN96">
        <v>-0.36804455518722534</v>
      </c>
      <c r="BO96">
        <v>-0.29516524076461792</v>
      </c>
      <c r="BP96">
        <v>-0.22414349019527435</v>
      </c>
      <c r="BQ96">
        <v>2.0046183839440346E-2</v>
      </c>
      <c r="BR96">
        <v>0.15908892452716827</v>
      </c>
      <c r="BS96">
        <v>0.29178288578987122</v>
      </c>
      <c r="BT96">
        <v>0.3404536247253418</v>
      </c>
      <c r="BU96">
        <v>0.40698423981666565</v>
      </c>
      <c r="BV96">
        <v>0.50653564929962158</v>
      </c>
      <c r="BW96">
        <v>0.12174228578805923</v>
      </c>
      <c r="BX96">
        <v>0.11471632122993469</v>
      </c>
      <c r="BY96">
        <v>8.5739240050315857E-2</v>
      </c>
      <c r="BZ96">
        <v>-7.1671195328235626E-3</v>
      </c>
      <c r="CA96">
        <v>-8.1300865858793259E-3</v>
      </c>
      <c r="CB96">
        <v>-2.7024989947676659E-2</v>
      </c>
      <c r="CC96">
        <v>4.6952678821980953E-3</v>
      </c>
      <c r="CD96">
        <v>-1.9773967564105988E-2</v>
      </c>
      <c r="CE96">
        <v>-4.4803448021411896E-2</v>
      </c>
      <c r="CF96">
        <v>-2.9232148081064224E-2</v>
      </c>
      <c r="CG96">
        <v>-7.3131201788783073E-3</v>
      </c>
      <c r="CH96">
        <v>-2.6819817721843719E-2</v>
      </c>
      <c r="CI96">
        <v>-1.1893248884007335E-3</v>
      </c>
      <c r="CJ96">
        <v>-6.6444352269172668E-2</v>
      </c>
      <c r="CK96">
        <v>-0.29046913981437683</v>
      </c>
      <c r="CL96">
        <v>-0.30705168843269348</v>
      </c>
      <c r="CM96">
        <v>-0.23124946653842926</v>
      </c>
      <c r="CN96">
        <v>-0.15792578458786011</v>
      </c>
      <c r="CO96">
        <v>8.8745899498462677E-2</v>
      </c>
      <c r="CP96">
        <v>0.23026177287101746</v>
      </c>
      <c r="CQ96">
        <v>0.36612522602081299</v>
      </c>
      <c r="CR96">
        <v>0.41630697250366211</v>
      </c>
      <c r="CS96">
        <v>0.48391178250312805</v>
      </c>
      <c r="CT96">
        <v>0.58358198404312134</v>
      </c>
      <c r="CU96">
        <v>0.1998528391122818</v>
      </c>
      <c r="CV96">
        <v>0.19112437963485718</v>
      </c>
      <c r="CW96">
        <v>0.15994365513324738</v>
      </c>
      <c r="CX96">
        <v>6.3437208533287048E-2</v>
      </c>
      <c r="CY96">
        <v>5.8043424040079117E-2</v>
      </c>
      <c r="CZ96">
        <v>3.4263979643583298E-2</v>
      </c>
      <c r="DA96">
        <v>6.1209157109260559E-2</v>
      </c>
      <c r="DB96">
        <v>3.3763010054826736E-2</v>
      </c>
      <c r="DC96">
        <v>7.5678820721805096E-3</v>
      </c>
      <c r="DD96">
        <v>2.1757796406745911E-2</v>
      </c>
      <c r="DE96">
        <v>4.3676383793354034E-2</v>
      </c>
      <c r="DF96">
        <v>2.5430373847484589E-2</v>
      </c>
      <c r="DG96">
        <v>5.4140996187925339E-2</v>
      </c>
      <c r="DH96">
        <v>-9.6594458445906639E-3</v>
      </c>
      <c r="DI96">
        <v>-0.23101398348808289</v>
      </c>
      <c r="DJ96">
        <v>-0.24605883657932281</v>
      </c>
      <c r="DK96">
        <v>-0.16733370721340179</v>
      </c>
      <c r="DL96">
        <v>-9.1708078980445862E-2</v>
      </c>
      <c r="DM96">
        <v>0.15744560956954956</v>
      </c>
      <c r="DN96">
        <v>0.30143463611602783</v>
      </c>
      <c r="DO96">
        <v>0.44046756625175476</v>
      </c>
      <c r="DP96">
        <v>0.49216032028198242</v>
      </c>
      <c r="DQ96">
        <v>0.56083935499191284</v>
      </c>
      <c r="DR96">
        <v>0.66062831878662109</v>
      </c>
      <c r="DS96">
        <v>0.27796339988708496</v>
      </c>
      <c r="DT96">
        <v>0.26753243803977966</v>
      </c>
      <c r="DU96">
        <v>0.23414807021617889</v>
      </c>
      <c r="DV96">
        <v>0.13404153287410736</v>
      </c>
      <c r="DW96">
        <v>0.12421693652868271</v>
      </c>
      <c r="DX96">
        <v>9.5552951097488403E-2</v>
      </c>
      <c r="DY96">
        <v>0.14280624687671661</v>
      </c>
      <c r="DZ96">
        <v>0.11106190830469131</v>
      </c>
      <c r="EA96">
        <v>8.3183765411376953E-2</v>
      </c>
      <c r="EB96">
        <v>9.5379173755645752E-2</v>
      </c>
      <c r="EC96">
        <v>0.11729712784290314</v>
      </c>
      <c r="ED96">
        <v>0.10087134689092636</v>
      </c>
      <c r="EE96">
        <v>0.13402919471263885</v>
      </c>
      <c r="EF96">
        <v>7.2328940033912659E-2</v>
      </c>
      <c r="EG96">
        <v>-0.14517016708850861</v>
      </c>
      <c r="EH96">
        <v>-0.15799485146999359</v>
      </c>
      <c r="EI96">
        <v>-7.5049489736557007E-2</v>
      </c>
      <c r="EJ96">
        <v>3.8997752126306295E-3</v>
      </c>
      <c r="EK96">
        <v>0.2566370964050293</v>
      </c>
      <c r="EL96">
        <v>0.40419691801071167</v>
      </c>
      <c r="EM96">
        <v>0.54780608415603638</v>
      </c>
      <c r="EN96">
        <v>0.60168051719665527</v>
      </c>
      <c r="EO96">
        <v>0.67191046476364136</v>
      </c>
      <c r="EP96">
        <v>0.77187103033065796</v>
      </c>
      <c r="EQ96">
        <v>0.39074262976646423</v>
      </c>
      <c r="ER96">
        <v>0.37785354256629944</v>
      </c>
      <c r="ES96">
        <v>0.34128746390342712</v>
      </c>
      <c r="ET96">
        <v>0.23598296940326691</v>
      </c>
      <c r="EU96">
        <v>0.21976096928119659</v>
      </c>
      <c r="EV96">
        <v>0.1840444952249527</v>
      </c>
      <c r="EW96">
        <v>77.316978454589844</v>
      </c>
      <c r="EX96">
        <v>75.57745361328125</v>
      </c>
      <c r="EY96">
        <v>74.052597045898438</v>
      </c>
      <c r="EZ96">
        <v>72.888572692871094</v>
      </c>
      <c r="FA96">
        <v>71.468177795410156</v>
      </c>
      <c r="FB96">
        <v>70.311897277832031</v>
      </c>
      <c r="FC96">
        <v>69.375961303710938</v>
      </c>
      <c r="FD96">
        <v>70.554946899414063</v>
      </c>
      <c r="FE96">
        <v>74.248687744140625</v>
      </c>
      <c r="FF96">
        <v>78.475151062011719</v>
      </c>
      <c r="FG96">
        <v>82.519203186035156</v>
      </c>
      <c r="FH96">
        <v>86.027030944824219</v>
      </c>
      <c r="FI96">
        <v>88.704078674316406</v>
      </c>
      <c r="FJ96">
        <v>90.670204162597656</v>
      </c>
      <c r="FK96">
        <v>92.130355834960938</v>
      </c>
      <c r="FL96">
        <v>92.934158325195313</v>
      </c>
      <c r="FM96">
        <v>93.068756103515625</v>
      </c>
      <c r="FN96">
        <v>93.03790283203125</v>
      </c>
      <c r="FO96">
        <v>91.51239013671875</v>
      </c>
      <c r="FP96">
        <v>89.050125122070313</v>
      </c>
      <c r="FQ96">
        <v>86.012825012207031</v>
      </c>
      <c r="FR96">
        <v>83.596366882324219</v>
      </c>
      <c r="FS96">
        <v>80.767631530761719</v>
      </c>
      <c r="FT96">
        <v>78.452743530273438</v>
      </c>
      <c r="FU96">
        <v>6.0133866965770721E-2</v>
      </c>
      <c r="FV96">
        <v>9.1444753110408783E-2</v>
      </c>
      <c r="FW96">
        <v>0</v>
      </c>
      <c r="FX96">
        <v>6.1841469258069992E-2</v>
      </c>
      <c r="FY96">
        <v>7</v>
      </c>
      <c r="FZ96">
        <v>7.6399998664855957</v>
      </c>
      <c r="GA96">
        <v>633.01</v>
      </c>
      <c r="GB96">
        <v>1</v>
      </c>
    </row>
    <row r="97" spans="1:184" x14ac:dyDescent="0.2">
      <c r="A97" t="s">
        <v>186</v>
      </c>
      <c r="B97" t="s">
        <v>237</v>
      </c>
      <c r="C97" t="s">
        <v>2</v>
      </c>
      <c r="D97" t="s">
        <v>202</v>
      </c>
      <c r="E97" t="s">
        <v>212</v>
      </c>
      <c r="F97" t="s">
        <v>182</v>
      </c>
      <c r="G97" t="s">
        <v>1</v>
      </c>
      <c r="H97">
        <v>6086</v>
      </c>
      <c r="I97">
        <v>4.58258056640625</v>
      </c>
      <c r="J97">
        <v>4.2048630714416504</v>
      </c>
      <c r="K97">
        <v>4.0496249198913574</v>
      </c>
      <c r="L97">
        <v>3.9344782829284668</v>
      </c>
      <c r="M97">
        <v>4.0232377052307129</v>
      </c>
      <c r="N97">
        <v>4.321800708770752</v>
      </c>
      <c r="O97">
        <v>5.2856888771057129</v>
      </c>
      <c r="P97">
        <v>5.8628268241882324</v>
      </c>
      <c r="Q97">
        <v>5.7464690208435059</v>
      </c>
      <c r="R97">
        <v>5.806236743927002</v>
      </c>
      <c r="S97">
        <v>5.9537549018859863</v>
      </c>
      <c r="T97">
        <v>6.1774096488952637</v>
      </c>
      <c r="U97">
        <v>6.2172532081604004</v>
      </c>
      <c r="V97">
        <v>6.3549098968505859</v>
      </c>
      <c r="W97">
        <v>6.5267744064331055</v>
      </c>
      <c r="X97">
        <v>6.907264232635498</v>
      </c>
      <c r="Y97">
        <v>7.4023537635803223</v>
      </c>
      <c r="Z97">
        <v>7.8376603126525879</v>
      </c>
      <c r="AA97">
        <v>8.2216396331787109</v>
      </c>
      <c r="AB97">
        <v>8.6445684432983398</v>
      </c>
      <c r="AC97">
        <v>8.7654876708984375</v>
      </c>
      <c r="AD97">
        <v>7.933469295501709</v>
      </c>
      <c r="AE97">
        <v>6.5540323257446289</v>
      </c>
      <c r="AF97">
        <v>5.3265376091003418</v>
      </c>
      <c r="AG97">
        <v>-0.16029864549636841</v>
      </c>
      <c r="AH97">
        <v>-0.1550574004650116</v>
      </c>
      <c r="AI97">
        <v>-7.937033474445343E-2</v>
      </c>
      <c r="AJ97">
        <v>-0.10875125229358673</v>
      </c>
      <c r="AK97">
        <v>-0.11553339660167694</v>
      </c>
      <c r="AL97">
        <v>-0.32338881492614746</v>
      </c>
      <c r="AM97">
        <v>-0.21247716248035431</v>
      </c>
      <c r="AN97">
        <v>-0.47488325834274292</v>
      </c>
      <c r="AO97">
        <v>-1.135263204574585</v>
      </c>
      <c r="AP97">
        <v>-1.1774168014526367</v>
      </c>
      <c r="AQ97">
        <v>-1.0084202289581299</v>
      </c>
      <c r="AR97">
        <v>-0.43101459741592407</v>
      </c>
      <c r="AS97">
        <v>0.14046835899353027</v>
      </c>
      <c r="AT97">
        <v>0.33423405885696411</v>
      </c>
      <c r="AU97">
        <v>0.34920436143875122</v>
      </c>
      <c r="AV97">
        <v>0.48516213893890381</v>
      </c>
      <c r="AW97">
        <v>0.53712838888168335</v>
      </c>
      <c r="AX97">
        <v>0.39375236630439758</v>
      </c>
      <c r="AY97">
        <v>6.3833422958850861E-2</v>
      </c>
      <c r="AZ97">
        <v>-6.954658031463623E-2</v>
      </c>
      <c r="BA97">
        <v>0.14660696685314178</v>
      </c>
      <c r="BB97">
        <v>0.24405796825885773</v>
      </c>
      <c r="BC97">
        <v>-1.422887435182929E-3</v>
      </c>
      <c r="BD97">
        <v>-8.5057936608791351E-2</v>
      </c>
      <c r="BE97">
        <v>-4.4192980974912643E-2</v>
      </c>
      <c r="BF97">
        <v>-4.2623411864042282E-2</v>
      </c>
      <c r="BG97">
        <v>2.9432738199830055E-2</v>
      </c>
      <c r="BH97">
        <v>-1.1240448802709579E-3</v>
      </c>
      <c r="BI97">
        <v>-6.3456064090132713E-3</v>
      </c>
      <c r="BJ97">
        <v>-0.21172061562538147</v>
      </c>
      <c r="BK97">
        <v>-9.3861505389213562E-2</v>
      </c>
      <c r="BL97">
        <v>-0.34684911370277405</v>
      </c>
      <c r="BM97">
        <v>-1.0006716251373291</v>
      </c>
      <c r="BN97">
        <v>-1.0398334264755249</v>
      </c>
      <c r="BO97">
        <v>-0.86821305751800537</v>
      </c>
      <c r="BP97">
        <v>-0.29148951172828674</v>
      </c>
      <c r="BQ97">
        <v>0.27828729152679443</v>
      </c>
      <c r="BR97">
        <v>0.47502923011779785</v>
      </c>
      <c r="BS97">
        <v>0.49285814166069031</v>
      </c>
      <c r="BT97">
        <v>0.63267534971237183</v>
      </c>
      <c r="BU97">
        <v>0.6876865029335022</v>
      </c>
      <c r="BV97">
        <v>0.54539352655410767</v>
      </c>
      <c r="BW97">
        <v>0.2145380973815918</v>
      </c>
      <c r="BX97">
        <v>7.9112537205219269E-2</v>
      </c>
      <c r="BY97">
        <v>0.29140284657478333</v>
      </c>
      <c r="BZ97">
        <v>0.38145330548286438</v>
      </c>
      <c r="CA97">
        <v>0.12703938782215118</v>
      </c>
      <c r="CB97">
        <v>3.504205122590065E-2</v>
      </c>
      <c r="CC97">
        <v>3.6221452057361603E-2</v>
      </c>
      <c r="CD97">
        <v>3.5248022526502609E-2</v>
      </c>
      <c r="CE97">
        <v>0.10478941351175308</v>
      </c>
      <c r="CF97">
        <v>7.3418229818344116E-2</v>
      </c>
      <c r="CG97">
        <v>6.9277524948120117E-2</v>
      </c>
      <c r="CH97">
        <v>-0.1343795508146286</v>
      </c>
      <c r="CI97">
        <v>-1.1708663776516914E-2</v>
      </c>
      <c r="CJ97">
        <v>-0.25817304849624634</v>
      </c>
      <c r="CK97">
        <v>-0.90745395421981812</v>
      </c>
      <c r="CL97">
        <v>-0.94454371929168701</v>
      </c>
      <c r="CM97">
        <v>-0.77110600471496582</v>
      </c>
      <c r="CN97">
        <v>-0.19485485553741455</v>
      </c>
      <c r="CO97">
        <v>0.37374028563499451</v>
      </c>
      <c r="CP97">
        <v>0.57254356145858765</v>
      </c>
      <c r="CQ97">
        <v>0.59235233068466187</v>
      </c>
      <c r="CR97">
        <v>0.73484253883361816</v>
      </c>
      <c r="CS97">
        <v>0.79196262359619141</v>
      </c>
      <c r="CT97">
        <v>0.65041977167129517</v>
      </c>
      <c r="CU97">
        <v>0.31891569495201111</v>
      </c>
      <c r="CV97">
        <v>0.18207338452339172</v>
      </c>
      <c r="CW97">
        <v>0.3916880190372467</v>
      </c>
      <c r="CX97">
        <v>0.47661289572715759</v>
      </c>
      <c r="CY97">
        <v>0.21601197123527527</v>
      </c>
      <c r="CZ97">
        <v>0.11822293698787689</v>
      </c>
      <c r="DA97">
        <v>0.11663588136434555</v>
      </c>
      <c r="DB97">
        <v>0.1131194531917572</v>
      </c>
      <c r="DC97">
        <v>0.18014608323574066</v>
      </c>
      <c r="DD97">
        <v>0.14796049892902374</v>
      </c>
      <c r="DE97">
        <v>0.14490064978599548</v>
      </c>
      <c r="DF97">
        <v>-5.7038489729166031E-2</v>
      </c>
      <c r="DG97">
        <v>7.0444181561470032E-2</v>
      </c>
      <c r="DH97">
        <v>-0.16949699819087982</v>
      </c>
      <c r="DI97">
        <v>-0.81423622369766235</v>
      </c>
      <c r="DJ97">
        <v>-0.84925395250320435</v>
      </c>
      <c r="DK97">
        <v>-0.67399895191192627</v>
      </c>
      <c r="DL97">
        <v>-9.8220199346542358E-2</v>
      </c>
      <c r="DM97">
        <v>0.46919327974319458</v>
      </c>
      <c r="DN97">
        <v>0.67005789279937744</v>
      </c>
      <c r="DO97">
        <v>0.69184648990631104</v>
      </c>
      <c r="DP97">
        <v>0.8370097279548645</v>
      </c>
      <c r="DQ97">
        <v>0.89623874425888062</v>
      </c>
      <c r="DR97">
        <v>0.75544601678848267</v>
      </c>
      <c r="DS97">
        <v>0.42329329252243042</v>
      </c>
      <c r="DT97">
        <v>0.28503423929214478</v>
      </c>
      <c r="DU97">
        <v>0.49197319149971008</v>
      </c>
      <c r="DV97">
        <v>0.57177245616912842</v>
      </c>
      <c r="DW97">
        <v>0.30498453974723816</v>
      </c>
      <c r="DX97">
        <v>0.20140382647514343</v>
      </c>
      <c r="DY97">
        <v>0.23274154961109161</v>
      </c>
      <c r="DZ97">
        <v>0.22555343806743622</v>
      </c>
      <c r="EA97">
        <v>0.28894916176795959</v>
      </c>
      <c r="EB97">
        <v>0.25558769702911377</v>
      </c>
      <c r="EC97">
        <v>0.25408846139907837</v>
      </c>
      <c r="ED97">
        <v>5.4629724472761154E-2</v>
      </c>
      <c r="EE97">
        <v>0.18905983865261078</v>
      </c>
      <c r="EF97">
        <v>-4.1462849825620651E-2</v>
      </c>
      <c r="EG97">
        <v>-0.67964464426040649</v>
      </c>
      <c r="EH97">
        <v>-0.71167069673538208</v>
      </c>
      <c r="EI97">
        <v>-0.53379178047180176</v>
      </c>
      <c r="EJ97">
        <v>4.1304893791675568E-2</v>
      </c>
      <c r="EK97">
        <v>0.60701221227645874</v>
      </c>
      <c r="EL97">
        <v>0.81085306406021118</v>
      </c>
      <c r="EM97">
        <v>0.83550029993057251</v>
      </c>
      <c r="EN97">
        <v>0.98452293872833252</v>
      </c>
      <c r="EO97">
        <v>1.0467969179153442</v>
      </c>
      <c r="EP97">
        <v>0.90708714723587036</v>
      </c>
      <c r="EQ97">
        <v>0.57399797439575195</v>
      </c>
      <c r="ER97">
        <v>0.43369334936141968</v>
      </c>
      <c r="ES97">
        <v>0.63676905632019043</v>
      </c>
      <c r="ET97">
        <v>0.70916783809661865</v>
      </c>
      <c r="EU97">
        <v>0.43344682455062866</v>
      </c>
      <c r="EV97">
        <v>0.32150381803512573</v>
      </c>
      <c r="EW97">
        <v>60.217742919921875</v>
      </c>
      <c r="EX97">
        <v>59.011905670166016</v>
      </c>
      <c r="EY97">
        <v>58.034870147705078</v>
      </c>
      <c r="EZ97">
        <v>57.154804229736328</v>
      </c>
      <c r="FA97">
        <v>56.510299682617188</v>
      </c>
      <c r="FB97">
        <v>55.922874450683594</v>
      </c>
      <c r="FC97">
        <v>55.288425445556641</v>
      </c>
      <c r="FD97">
        <v>56.115566253662109</v>
      </c>
      <c r="FE97">
        <v>60.052520751953125</v>
      </c>
      <c r="FF97">
        <v>64.202445983886719</v>
      </c>
      <c r="FG97">
        <v>69.062820434570313</v>
      </c>
      <c r="FH97">
        <v>73.811256408691406</v>
      </c>
      <c r="FI97">
        <v>78.084213256835938</v>
      </c>
      <c r="FJ97">
        <v>81.511253356933594</v>
      </c>
      <c r="FK97">
        <v>83.883415222167969</v>
      </c>
      <c r="FL97">
        <v>84.947364807128906</v>
      </c>
      <c r="FM97">
        <v>84.122940063476563</v>
      </c>
      <c r="FN97">
        <v>81.446128845214844</v>
      </c>
      <c r="FO97">
        <v>77.157028198242188</v>
      </c>
      <c r="FP97">
        <v>71.87689208984375</v>
      </c>
      <c r="FQ97">
        <v>68.608078002929688</v>
      </c>
      <c r="FR97">
        <v>65.866180419921875</v>
      </c>
      <c r="FS97">
        <v>63.267795562744141</v>
      </c>
      <c r="FT97">
        <v>61.534255981445313</v>
      </c>
      <c r="FU97">
        <v>8.1353232264518738E-2</v>
      </c>
      <c r="FV97">
        <v>0.12318135797977448</v>
      </c>
      <c r="FW97">
        <v>0</v>
      </c>
      <c r="FX97">
        <v>8.483559638261795E-2</v>
      </c>
      <c r="FY97">
        <v>7</v>
      </c>
      <c r="FZ97">
        <v>9.0200004577636719</v>
      </c>
      <c r="GA97">
        <v>1495.79</v>
      </c>
      <c r="GB97">
        <v>1</v>
      </c>
    </row>
    <row r="98" spans="1:184" x14ac:dyDescent="0.2">
      <c r="A98" t="s">
        <v>186</v>
      </c>
      <c r="B98" t="s">
        <v>237</v>
      </c>
      <c r="C98" t="s">
        <v>2</v>
      </c>
      <c r="D98" t="s">
        <v>202</v>
      </c>
      <c r="E98" t="s">
        <v>212</v>
      </c>
      <c r="F98" t="s">
        <v>183</v>
      </c>
      <c r="G98" t="s">
        <v>1</v>
      </c>
      <c r="H98">
        <v>11077</v>
      </c>
      <c r="I98">
        <v>9.3350791931152344</v>
      </c>
      <c r="J98">
        <v>8.4570493698120117</v>
      </c>
      <c r="K98">
        <v>8.0368223190307617</v>
      </c>
      <c r="L98">
        <v>7.8732452392578125</v>
      </c>
      <c r="M98">
        <v>8.1694059371948242</v>
      </c>
      <c r="N98">
        <v>9.3363485336303711</v>
      </c>
      <c r="O98">
        <v>11.145527839660645</v>
      </c>
      <c r="P98">
        <v>11.899033546447754</v>
      </c>
      <c r="Q98">
        <v>10.993522644042969</v>
      </c>
      <c r="R98">
        <v>10.809201240539551</v>
      </c>
      <c r="S98">
        <v>10.896134376525879</v>
      </c>
      <c r="T98">
        <v>11.163090705871582</v>
      </c>
      <c r="U98">
        <v>11.839123725891113</v>
      </c>
      <c r="V98">
        <v>12.576651573181152</v>
      </c>
      <c r="W98">
        <v>13.415183067321777</v>
      </c>
      <c r="X98">
        <v>14.621646881103516</v>
      </c>
      <c r="Y98">
        <v>16.071544647216797</v>
      </c>
      <c r="Z98">
        <v>17.241989135742188</v>
      </c>
      <c r="AA98">
        <v>17.941322326660156</v>
      </c>
      <c r="AB98">
        <v>18.413043975830078</v>
      </c>
      <c r="AC98">
        <v>18.04509162902832</v>
      </c>
      <c r="AD98">
        <v>15.932616233825684</v>
      </c>
      <c r="AE98">
        <v>13.27714729309082</v>
      </c>
      <c r="AF98">
        <v>10.780750274658203</v>
      </c>
      <c r="AG98">
        <v>-4.0006302297115326E-2</v>
      </c>
      <c r="AH98">
        <v>-0.24028760194778442</v>
      </c>
      <c r="AI98">
        <v>-0.40836700797080994</v>
      </c>
      <c r="AJ98">
        <v>-0.5541343092918396</v>
      </c>
      <c r="AK98">
        <v>-0.63518416881561279</v>
      </c>
      <c r="AL98">
        <v>-0.77595418691635132</v>
      </c>
      <c r="AM98">
        <v>-0.80599278211593628</v>
      </c>
      <c r="AN98">
        <v>-0.9354742169380188</v>
      </c>
      <c r="AO98">
        <v>-2.2031068801879883</v>
      </c>
      <c r="AP98">
        <v>-2.3489923477172852</v>
      </c>
      <c r="AQ98">
        <v>-1.7300207614898682</v>
      </c>
      <c r="AR98">
        <v>-0.91718029975891113</v>
      </c>
      <c r="AS98">
        <v>0.65990960597991943</v>
      </c>
      <c r="AT98">
        <v>1.3366504907608032</v>
      </c>
      <c r="AU98">
        <v>1.5688788890838623</v>
      </c>
      <c r="AV98">
        <v>1.819831371307373</v>
      </c>
      <c r="AW98">
        <v>2.0510971546173096</v>
      </c>
      <c r="AX98">
        <v>1.7684015035629272</v>
      </c>
      <c r="AY98">
        <v>0.3837980329990387</v>
      </c>
      <c r="AZ98">
        <v>0.34969049692153931</v>
      </c>
      <c r="BA98">
        <v>0.70047616958618164</v>
      </c>
      <c r="BB98">
        <v>0.56582081317901611</v>
      </c>
      <c r="BC98">
        <v>0.43656572699546814</v>
      </c>
      <c r="BD98">
        <v>7.9354166984558105E-2</v>
      </c>
      <c r="BE98">
        <v>0.10337643325328827</v>
      </c>
      <c r="BF98">
        <v>-0.10216324776411057</v>
      </c>
      <c r="BG98">
        <v>-0.2723260223865509</v>
      </c>
      <c r="BH98">
        <v>-0.41868972778320313</v>
      </c>
      <c r="BI98">
        <v>-0.49776485562324524</v>
      </c>
      <c r="BJ98">
        <v>-0.63086473941802979</v>
      </c>
      <c r="BK98">
        <v>-0.65201538801193237</v>
      </c>
      <c r="BL98">
        <v>-0.7755354642868042</v>
      </c>
      <c r="BM98">
        <v>-2.0423297882080078</v>
      </c>
      <c r="BN98">
        <v>-2.1867256164550781</v>
      </c>
      <c r="BO98">
        <v>-1.567017674446106</v>
      </c>
      <c r="BP98">
        <v>-0.754538893699646</v>
      </c>
      <c r="BQ98">
        <v>0.82054048776626587</v>
      </c>
      <c r="BR98">
        <v>1.5020890235900879</v>
      </c>
      <c r="BS98">
        <v>1.7409857511520386</v>
      </c>
      <c r="BT98">
        <v>1.9986422061920166</v>
      </c>
      <c r="BU98">
        <v>2.2356142997741699</v>
      </c>
      <c r="BV98">
        <v>1.9552545547485352</v>
      </c>
      <c r="BW98">
        <v>0.57299816608428955</v>
      </c>
      <c r="BX98">
        <v>0.53545469045639038</v>
      </c>
      <c r="BY98">
        <v>0.88289278745651245</v>
      </c>
      <c r="BZ98">
        <v>0.73947632312774658</v>
      </c>
      <c r="CA98">
        <v>0.59942042827606201</v>
      </c>
      <c r="CB98">
        <v>0.23127566277980804</v>
      </c>
      <c r="CC98">
        <v>0.20268288254737854</v>
      </c>
      <c r="CD98">
        <v>-6.4987409859895706E-3</v>
      </c>
      <c r="CE98">
        <v>-0.17810447514057159</v>
      </c>
      <c r="CF98">
        <v>-0.32488122582435608</v>
      </c>
      <c r="CG98">
        <v>-0.40258866548538208</v>
      </c>
      <c r="CH98">
        <v>-0.53037625551223755</v>
      </c>
      <c r="CI98">
        <v>-0.54537111520767212</v>
      </c>
      <c r="CJ98">
        <v>-0.66476237773895264</v>
      </c>
      <c r="CK98">
        <v>-1.9309760332107544</v>
      </c>
      <c r="CL98">
        <v>-2.0743401050567627</v>
      </c>
      <c r="CM98">
        <v>-1.4541223049163818</v>
      </c>
      <c r="CN98">
        <v>-0.64189398288726807</v>
      </c>
      <c r="CO98">
        <v>0.9317929744720459</v>
      </c>
      <c r="CP98">
        <v>1.6166712045669556</v>
      </c>
      <c r="CQ98">
        <v>1.8601863384246826</v>
      </c>
      <c r="CR98">
        <v>2.1224861145019531</v>
      </c>
      <c r="CS98">
        <v>2.3634102344512939</v>
      </c>
      <c r="CT98">
        <v>2.0846683979034424</v>
      </c>
      <c r="CU98">
        <v>0.70403760671615601</v>
      </c>
      <c r="CV98">
        <v>0.66411441564559937</v>
      </c>
      <c r="CW98">
        <v>1.0092339515686035</v>
      </c>
      <c r="CX98">
        <v>0.85974961519241333</v>
      </c>
      <c r="CY98">
        <v>0.71221309900283813</v>
      </c>
      <c r="CZ98">
        <v>0.3364960253238678</v>
      </c>
      <c r="DA98">
        <v>0.30198931694030762</v>
      </c>
      <c r="DB98">
        <v>8.9165769517421722E-2</v>
      </c>
      <c r="DC98">
        <v>-8.3882912993431091E-2</v>
      </c>
      <c r="DD98">
        <v>-0.23107272386550903</v>
      </c>
      <c r="DE98">
        <v>-0.30741247534751892</v>
      </c>
      <c r="DF98">
        <v>-0.42988777160644531</v>
      </c>
      <c r="DG98">
        <v>-0.43872684240341187</v>
      </c>
      <c r="DH98">
        <v>-0.55398929119110107</v>
      </c>
      <c r="DI98">
        <v>-1.819622278213501</v>
      </c>
      <c r="DJ98">
        <v>-1.9619547128677368</v>
      </c>
      <c r="DK98">
        <v>-1.3412269353866577</v>
      </c>
      <c r="DL98">
        <v>-0.52924907207489014</v>
      </c>
      <c r="DM98">
        <v>1.0430454015731812</v>
      </c>
      <c r="DN98">
        <v>1.7312533855438232</v>
      </c>
      <c r="DO98">
        <v>1.9793869256973267</v>
      </c>
      <c r="DP98">
        <v>2.2463300228118896</v>
      </c>
      <c r="DQ98">
        <v>2.491206169128418</v>
      </c>
      <c r="DR98">
        <v>2.2140822410583496</v>
      </c>
      <c r="DS98">
        <v>0.83507704734802246</v>
      </c>
      <c r="DT98">
        <v>0.79277414083480835</v>
      </c>
      <c r="DU98">
        <v>1.1355751752853394</v>
      </c>
      <c r="DV98">
        <v>0.98002290725708008</v>
      </c>
      <c r="DW98">
        <v>0.82500576972961426</v>
      </c>
      <c r="DX98">
        <v>0.44171640276908875</v>
      </c>
      <c r="DY98">
        <v>0.445372074842453</v>
      </c>
      <c r="DZ98">
        <v>0.22729012370109558</v>
      </c>
      <c r="EA98">
        <v>5.2158050239086151E-2</v>
      </c>
      <c r="EB98">
        <v>-9.5628142356872559E-2</v>
      </c>
      <c r="EC98">
        <v>-0.16999317705631256</v>
      </c>
      <c r="ED98">
        <v>-0.28479832410812378</v>
      </c>
      <c r="EE98">
        <v>-0.28474944829940796</v>
      </c>
      <c r="EF98">
        <v>-0.39405053853988647</v>
      </c>
      <c r="EG98">
        <v>-1.6588451862335205</v>
      </c>
      <c r="EH98">
        <v>-1.7996879816055298</v>
      </c>
      <c r="EI98">
        <v>-1.1782238483428955</v>
      </c>
      <c r="EJ98">
        <v>-0.366607666015625</v>
      </c>
      <c r="EK98">
        <v>1.2036763429641724</v>
      </c>
      <c r="EL98">
        <v>1.8966919183731079</v>
      </c>
      <c r="EM98">
        <v>2.1514937877655029</v>
      </c>
      <c r="EN98">
        <v>2.4251408576965332</v>
      </c>
      <c r="EO98">
        <v>2.6757233142852783</v>
      </c>
      <c r="EP98">
        <v>2.400935173034668</v>
      </c>
      <c r="EQ98">
        <v>1.0242772102355957</v>
      </c>
      <c r="ER98">
        <v>0.97853833436965942</v>
      </c>
      <c r="ES98">
        <v>1.3179917335510254</v>
      </c>
      <c r="ET98">
        <v>1.1536784172058105</v>
      </c>
      <c r="EU98">
        <v>0.98786044120788574</v>
      </c>
      <c r="EV98">
        <v>0.59363788366317749</v>
      </c>
      <c r="EW98">
        <v>67.142044067382813</v>
      </c>
      <c r="EX98">
        <v>65.815818786621094</v>
      </c>
      <c r="EY98">
        <v>64.766181945800781</v>
      </c>
      <c r="EZ98">
        <v>63.773391723632813</v>
      </c>
      <c r="FA98">
        <v>62.953449249267578</v>
      </c>
      <c r="FB98">
        <v>62.228847503662109</v>
      </c>
      <c r="FC98">
        <v>61.671627044677734</v>
      </c>
      <c r="FD98">
        <v>62.323696136474609</v>
      </c>
      <c r="FE98">
        <v>66.017288208007813</v>
      </c>
      <c r="FF98">
        <v>70.144264221191406</v>
      </c>
      <c r="FG98">
        <v>74.217643737792969</v>
      </c>
      <c r="FH98">
        <v>78.10552978515625</v>
      </c>
      <c r="FI98">
        <v>81.13311767578125</v>
      </c>
      <c r="FJ98">
        <v>83.705902099609375</v>
      </c>
      <c r="FK98">
        <v>85.620330810546875</v>
      </c>
      <c r="FL98">
        <v>86.690879821777344</v>
      </c>
      <c r="FM98">
        <v>86.469398498535156</v>
      </c>
      <c r="FN98">
        <v>84.850494384765625</v>
      </c>
      <c r="FO98">
        <v>81.665214538574219</v>
      </c>
      <c r="FP98">
        <v>77.224266052246094</v>
      </c>
      <c r="FQ98">
        <v>73.816307067871094</v>
      </c>
      <c r="FR98">
        <v>71.463272094726563</v>
      </c>
      <c r="FS98">
        <v>69.653495788574219</v>
      </c>
      <c r="FT98">
        <v>68.036972045898438</v>
      </c>
      <c r="FU98">
        <v>0.1001867949962616</v>
      </c>
      <c r="FV98">
        <v>0.1488930732011795</v>
      </c>
      <c r="FW98">
        <v>0</v>
      </c>
      <c r="FX98">
        <v>0.10529864579439163</v>
      </c>
      <c r="FY98">
        <v>7</v>
      </c>
      <c r="FZ98">
        <v>10.510000228881836</v>
      </c>
      <c r="GA98">
        <v>3212.46</v>
      </c>
      <c r="GB98">
        <v>1</v>
      </c>
    </row>
    <row r="99" spans="1:184" x14ac:dyDescent="0.2">
      <c r="A99" t="s">
        <v>186</v>
      </c>
      <c r="B99" t="s">
        <v>237</v>
      </c>
      <c r="C99" t="s">
        <v>2</v>
      </c>
      <c r="D99" t="s">
        <v>202</v>
      </c>
      <c r="E99" t="s">
        <v>212</v>
      </c>
      <c r="F99" t="s">
        <v>184</v>
      </c>
      <c r="G99" t="s">
        <v>1</v>
      </c>
      <c r="H99">
        <v>4160</v>
      </c>
      <c r="I99">
        <v>3.3015813827514648</v>
      </c>
      <c r="J99">
        <v>3.0019457340240479</v>
      </c>
      <c r="K99">
        <v>2.8432621955871582</v>
      </c>
      <c r="L99">
        <v>2.8475632667541504</v>
      </c>
      <c r="M99">
        <v>2.9670963287353516</v>
      </c>
      <c r="N99">
        <v>3.5050873756408691</v>
      </c>
      <c r="O99">
        <v>4.3433594703674316</v>
      </c>
      <c r="P99">
        <v>4.6263318061828613</v>
      </c>
      <c r="Q99">
        <v>4.3254294395446777</v>
      </c>
      <c r="R99">
        <v>4.2484192848205566</v>
      </c>
      <c r="S99">
        <v>4.3436427116394043</v>
      </c>
      <c r="T99">
        <v>4.5725994110107422</v>
      </c>
      <c r="U99">
        <v>4.8013033866882324</v>
      </c>
      <c r="V99">
        <v>4.9921350479125977</v>
      </c>
      <c r="W99">
        <v>5.3133907318115234</v>
      </c>
      <c r="X99">
        <v>5.8223819732666016</v>
      </c>
      <c r="Y99">
        <v>6.3970260620117188</v>
      </c>
      <c r="Z99">
        <v>7.0175914764404297</v>
      </c>
      <c r="AA99">
        <v>7.0440883636474609</v>
      </c>
      <c r="AB99">
        <v>6.9192061424255371</v>
      </c>
      <c r="AC99">
        <v>6.6087889671325684</v>
      </c>
      <c r="AD99">
        <v>5.7674713134765625</v>
      </c>
      <c r="AE99">
        <v>4.7267928123474121</v>
      </c>
      <c r="AF99">
        <v>3.8652639389038086</v>
      </c>
      <c r="AG99">
        <v>-0.32620823383331299</v>
      </c>
      <c r="AH99">
        <v>-0.42752626538276672</v>
      </c>
      <c r="AI99">
        <v>-0.47559720277786255</v>
      </c>
      <c r="AJ99">
        <v>-0.4453621506690979</v>
      </c>
      <c r="AK99">
        <v>-0.40775409340858459</v>
      </c>
      <c r="AL99">
        <v>-0.29347124695777893</v>
      </c>
      <c r="AM99">
        <v>-0.2483515590429306</v>
      </c>
      <c r="AN99">
        <v>-0.47129452228546143</v>
      </c>
      <c r="AO99">
        <v>-0.97863519191741943</v>
      </c>
      <c r="AP99">
        <v>-1.1023740768432617</v>
      </c>
      <c r="AQ99">
        <v>-0.81731706857681274</v>
      </c>
      <c r="AR99">
        <v>-0.37220713496208191</v>
      </c>
      <c r="AS99">
        <v>0.37222033739089966</v>
      </c>
      <c r="AT99">
        <v>0.52637350559234619</v>
      </c>
      <c r="AU99">
        <v>0.60054689645767212</v>
      </c>
      <c r="AV99">
        <v>0.70110619068145752</v>
      </c>
      <c r="AW99">
        <v>0.77354919910430908</v>
      </c>
      <c r="AX99">
        <v>0.73864716291427612</v>
      </c>
      <c r="AY99">
        <v>-0.27396053075790405</v>
      </c>
      <c r="AZ99">
        <v>-0.41960775852203369</v>
      </c>
      <c r="BA99">
        <v>-0.25525256991386414</v>
      </c>
      <c r="BB99">
        <v>-0.26081556081771851</v>
      </c>
      <c r="BC99">
        <v>-0.25598224997520447</v>
      </c>
      <c r="BD99">
        <v>-0.28140813112258911</v>
      </c>
      <c r="BE99">
        <v>-0.22309458255767822</v>
      </c>
      <c r="BF99">
        <v>-0.3264942467212677</v>
      </c>
      <c r="BG99">
        <v>-0.37679028511047363</v>
      </c>
      <c r="BH99">
        <v>-0.34762990474700928</v>
      </c>
      <c r="BI99">
        <v>-0.30692169070243835</v>
      </c>
      <c r="BJ99">
        <v>-0.18508189916610718</v>
      </c>
      <c r="BK99">
        <v>-0.12872903048992157</v>
      </c>
      <c r="BL99">
        <v>-0.34724441170692444</v>
      </c>
      <c r="BM99">
        <v>-0.85588008165359497</v>
      </c>
      <c r="BN99">
        <v>-0.97798919677734375</v>
      </c>
      <c r="BO99">
        <v>-0.69217675924301147</v>
      </c>
      <c r="BP99">
        <v>-0.24532835185527802</v>
      </c>
      <c r="BQ99">
        <v>0.49611705541610718</v>
      </c>
      <c r="BR99">
        <v>0.65282440185546875</v>
      </c>
      <c r="BS99">
        <v>0.73071449995040894</v>
      </c>
      <c r="BT99">
        <v>0.83581370115280151</v>
      </c>
      <c r="BU99">
        <v>0.91190910339355469</v>
      </c>
      <c r="BV99">
        <v>0.88007402420043945</v>
      </c>
      <c r="BW99">
        <v>-0.13104531168937683</v>
      </c>
      <c r="BX99">
        <v>-0.27864629030227661</v>
      </c>
      <c r="BY99">
        <v>-0.11850034445524216</v>
      </c>
      <c r="BZ99">
        <v>-0.13040821254253387</v>
      </c>
      <c r="CA99">
        <v>-0.13477535545825958</v>
      </c>
      <c r="CB99">
        <v>-0.17045621573925018</v>
      </c>
      <c r="CC99">
        <v>-0.15167838335037231</v>
      </c>
      <c r="CD99">
        <v>-0.25651979446411133</v>
      </c>
      <c r="CE99">
        <v>-0.30835691094398499</v>
      </c>
      <c r="CF99">
        <v>-0.27994084358215332</v>
      </c>
      <c r="CG99">
        <v>-0.2370854914188385</v>
      </c>
      <c r="CH99">
        <v>-0.11001176387071609</v>
      </c>
      <c r="CI99">
        <v>-4.5878846198320389E-2</v>
      </c>
      <c r="CJ99">
        <v>-0.26132768392562866</v>
      </c>
      <c r="CK99">
        <v>-0.77086025476455688</v>
      </c>
      <c r="CL99">
        <v>-0.89184063673019409</v>
      </c>
      <c r="CM99">
        <v>-0.60550498962402344</v>
      </c>
      <c r="CN99">
        <v>-0.15745250880718231</v>
      </c>
      <c r="CO99">
        <v>0.58192753791809082</v>
      </c>
      <c r="CP99">
        <v>0.74040389060974121</v>
      </c>
      <c r="CQ99">
        <v>0.82086819410324097</v>
      </c>
      <c r="CR99">
        <v>0.92911171913146973</v>
      </c>
      <c r="CS99">
        <v>1.0077368021011353</v>
      </c>
      <c r="CT99">
        <v>0.97802585363388062</v>
      </c>
      <c r="CU99">
        <v>-3.2062653452157974E-2</v>
      </c>
      <c r="CV99">
        <v>-0.18101680278778076</v>
      </c>
      <c r="CW99">
        <v>-2.3786162957549095E-2</v>
      </c>
      <c r="CX99">
        <v>-4.0088493376970291E-2</v>
      </c>
      <c r="CY99">
        <v>-5.0827831029891968E-2</v>
      </c>
      <c r="CZ99">
        <v>-9.3611255288124084E-2</v>
      </c>
      <c r="DA99">
        <v>-8.0262176692485809E-2</v>
      </c>
      <c r="DB99">
        <v>-0.18654534220695496</v>
      </c>
      <c r="DC99">
        <v>-0.23992353677749634</v>
      </c>
      <c r="DD99">
        <v>-0.21225178241729736</v>
      </c>
      <c r="DE99">
        <v>-0.16724929213523865</v>
      </c>
      <c r="DF99">
        <v>-3.4941624850034714E-2</v>
      </c>
      <c r="DG99">
        <v>3.6971345543861389E-2</v>
      </c>
      <c r="DH99">
        <v>-0.17541095614433289</v>
      </c>
      <c r="DI99">
        <v>-0.6858404278755188</v>
      </c>
      <c r="DJ99">
        <v>-0.80569207668304443</v>
      </c>
      <c r="DK99">
        <v>-0.5188332200050354</v>
      </c>
      <c r="DL99">
        <v>-6.9576665759086609E-2</v>
      </c>
      <c r="DM99">
        <v>0.66773802042007446</v>
      </c>
      <c r="DN99">
        <v>0.82798337936401367</v>
      </c>
      <c r="DO99">
        <v>0.911021888256073</v>
      </c>
      <c r="DP99">
        <v>1.0224096775054932</v>
      </c>
      <c r="DQ99">
        <v>1.1035645008087158</v>
      </c>
      <c r="DR99">
        <v>1.0759776830673218</v>
      </c>
      <c r="DS99">
        <v>6.6919997334480286E-2</v>
      </c>
      <c r="DT99">
        <v>-8.3387315273284912E-2</v>
      </c>
      <c r="DU99">
        <v>7.0928014814853668E-2</v>
      </c>
      <c r="DV99">
        <v>5.0231229513883591E-2</v>
      </c>
      <c r="DW99">
        <v>3.3119697123765945E-2</v>
      </c>
      <c r="DX99">
        <v>-1.6766291111707687E-2</v>
      </c>
      <c r="DY99">
        <v>2.2851480171084404E-2</v>
      </c>
      <c r="DZ99">
        <v>-8.551333099603653E-2</v>
      </c>
      <c r="EA99">
        <v>-0.14111661911010742</v>
      </c>
      <c r="EB99">
        <v>-0.11451952904462814</v>
      </c>
      <c r="EC99">
        <v>-6.6416904330253601E-2</v>
      </c>
      <c r="ED99">
        <v>7.3447726666927338E-2</v>
      </c>
      <c r="EE99">
        <v>0.15659385919570923</v>
      </c>
      <c r="EF99">
        <v>-5.1360860466957092E-2</v>
      </c>
      <c r="EG99">
        <v>-0.56308531761169434</v>
      </c>
      <c r="EH99">
        <v>-0.68130725622177124</v>
      </c>
      <c r="EI99">
        <v>-0.39369291067123413</v>
      </c>
      <c r="EJ99">
        <v>5.7302102446556091E-2</v>
      </c>
      <c r="EK99">
        <v>0.79163473844528198</v>
      </c>
      <c r="EL99">
        <v>0.95443427562713623</v>
      </c>
      <c r="EM99">
        <v>1.0411895513534546</v>
      </c>
      <c r="EN99">
        <v>1.1571172475814819</v>
      </c>
      <c r="EO99">
        <v>1.2419244050979614</v>
      </c>
      <c r="EP99">
        <v>1.2174046039581299</v>
      </c>
      <c r="EQ99">
        <v>0.2098352313041687</v>
      </c>
      <c r="ER99">
        <v>5.7574156671762466E-2</v>
      </c>
      <c r="ES99">
        <v>0.20768025517463684</v>
      </c>
      <c r="ET99">
        <v>0.18063856661319733</v>
      </c>
      <c r="EU99">
        <v>0.15432658791542053</v>
      </c>
      <c r="EV99">
        <v>9.4185635447502136E-2</v>
      </c>
      <c r="EW99">
        <v>62.934055328369141</v>
      </c>
      <c r="EX99">
        <v>61.942386627197266</v>
      </c>
      <c r="EY99">
        <v>61.139011383056641</v>
      </c>
      <c r="EZ99">
        <v>60.757785797119141</v>
      </c>
      <c r="FA99">
        <v>60.329761505126953</v>
      </c>
      <c r="FB99">
        <v>60.078586578369141</v>
      </c>
      <c r="FC99">
        <v>59.54486083984375</v>
      </c>
      <c r="FD99">
        <v>60.586578369140625</v>
      </c>
      <c r="FE99">
        <v>66.068061828613281</v>
      </c>
      <c r="FF99">
        <v>72.499641418457031</v>
      </c>
      <c r="FG99">
        <v>77.46044921875</v>
      </c>
      <c r="FH99">
        <v>80.666313171386719</v>
      </c>
      <c r="FI99">
        <v>82.680557250976563</v>
      </c>
      <c r="FJ99">
        <v>84.61419677734375</v>
      </c>
      <c r="FK99">
        <v>86.143646240234375</v>
      </c>
      <c r="FL99">
        <v>86.922187805175781</v>
      </c>
      <c r="FM99">
        <v>86.645263671875</v>
      </c>
      <c r="FN99">
        <v>84.647880554199219</v>
      </c>
      <c r="FO99">
        <v>79.886367797851563</v>
      </c>
      <c r="FP99">
        <v>73.242912292480469</v>
      </c>
      <c r="FQ99">
        <v>68.628143310546875</v>
      </c>
      <c r="FR99">
        <v>66.145904541015625</v>
      </c>
      <c r="FS99">
        <v>64.555404663085938</v>
      </c>
      <c r="FT99">
        <v>63.567764282226563</v>
      </c>
      <c r="FU99">
        <v>7.6248809695243835E-2</v>
      </c>
      <c r="FV99">
        <v>0.11304361373186111</v>
      </c>
      <c r="FW99">
        <v>0</v>
      </c>
      <c r="FX99">
        <v>7.9988598823547363E-2</v>
      </c>
      <c r="FY99">
        <v>7</v>
      </c>
      <c r="FZ99">
        <v>5.869999885559082</v>
      </c>
      <c r="GA99">
        <v>1190.71</v>
      </c>
      <c r="GB99">
        <v>1</v>
      </c>
    </row>
    <row r="100" spans="1:184" x14ac:dyDescent="0.2">
      <c r="A100" t="s">
        <v>186</v>
      </c>
      <c r="B100" t="s">
        <v>237</v>
      </c>
      <c r="C100" t="s">
        <v>2</v>
      </c>
      <c r="D100" t="s">
        <v>202</v>
      </c>
      <c r="E100" t="s">
        <v>212</v>
      </c>
      <c r="F100" t="s">
        <v>185</v>
      </c>
      <c r="G100" t="s">
        <v>1</v>
      </c>
      <c r="H100">
        <v>2186</v>
      </c>
      <c r="I100">
        <v>2.0580654144287109</v>
      </c>
      <c r="J100">
        <v>1.8117467164993286</v>
      </c>
      <c r="K100">
        <v>1.6919538974761963</v>
      </c>
      <c r="L100">
        <v>1.6494289636611938</v>
      </c>
      <c r="M100">
        <v>1.6688539981842041</v>
      </c>
      <c r="N100">
        <v>1.8815447092056274</v>
      </c>
      <c r="O100">
        <v>2.2237548828125</v>
      </c>
      <c r="P100">
        <v>2.3286659717559814</v>
      </c>
      <c r="Q100">
        <v>2.2087459564208984</v>
      </c>
      <c r="R100">
        <v>2.2779655456542969</v>
      </c>
      <c r="S100">
        <v>2.3728702068328857</v>
      </c>
      <c r="T100">
        <v>2.3911387920379639</v>
      </c>
      <c r="U100">
        <v>2.5658490657806396</v>
      </c>
      <c r="V100">
        <v>2.7693908214569092</v>
      </c>
      <c r="W100">
        <v>3.0077764987945557</v>
      </c>
      <c r="X100">
        <v>3.373063325881958</v>
      </c>
      <c r="Y100">
        <v>3.7750194072723389</v>
      </c>
      <c r="Z100">
        <v>3.9811611175537109</v>
      </c>
      <c r="AA100">
        <v>3.8903012275695801</v>
      </c>
      <c r="AB100">
        <v>3.887810230255127</v>
      </c>
      <c r="AC100">
        <v>3.7720258235931396</v>
      </c>
      <c r="AD100">
        <v>3.3218924999237061</v>
      </c>
      <c r="AE100">
        <v>2.8410406112670898</v>
      </c>
      <c r="AF100">
        <v>2.3548552989959717</v>
      </c>
      <c r="AG100">
        <v>1.8615517765283585E-2</v>
      </c>
      <c r="AH100">
        <v>-6.2826149165630341E-2</v>
      </c>
      <c r="AI100">
        <v>-0.13964574038982391</v>
      </c>
      <c r="AJ100">
        <v>-0.16390021145343781</v>
      </c>
      <c r="AK100">
        <v>-0.23629230260848999</v>
      </c>
      <c r="AL100">
        <v>-0.21838594973087311</v>
      </c>
      <c r="AM100">
        <v>-0.27064245939254761</v>
      </c>
      <c r="AN100">
        <v>-0.53478384017944336</v>
      </c>
      <c r="AO100">
        <v>-0.6780741810798645</v>
      </c>
      <c r="AP100">
        <v>-0.61389082670211792</v>
      </c>
      <c r="AQ100">
        <v>-0.35985192656517029</v>
      </c>
      <c r="AR100">
        <v>-0.24896034598350525</v>
      </c>
      <c r="AS100">
        <v>0.10849233716726303</v>
      </c>
      <c r="AT100">
        <v>0.23633791506290436</v>
      </c>
      <c r="AU100">
        <v>0.23996554315090179</v>
      </c>
      <c r="AV100">
        <v>0.24254059791564941</v>
      </c>
      <c r="AW100">
        <v>0.29730328917503357</v>
      </c>
      <c r="AX100">
        <v>0.17963767051696777</v>
      </c>
      <c r="AY100">
        <v>-0.2827073335647583</v>
      </c>
      <c r="AZ100">
        <v>-0.21452814340591431</v>
      </c>
      <c r="BA100">
        <v>3.3968491479754448E-3</v>
      </c>
      <c r="BB100">
        <v>3.0903846025466919E-2</v>
      </c>
      <c r="BC100">
        <v>3.4786224365234375E-2</v>
      </c>
      <c r="BD100">
        <v>3.3284179866313934E-2</v>
      </c>
      <c r="BE100">
        <v>0.11409278959035873</v>
      </c>
      <c r="BF100">
        <v>2.7336230501532555E-2</v>
      </c>
      <c r="BG100">
        <v>-5.0983961671590805E-2</v>
      </c>
      <c r="BH100">
        <v>-7.5777254998683929E-2</v>
      </c>
      <c r="BI100">
        <v>-0.14585892856121063</v>
      </c>
      <c r="BJ100">
        <v>-0.12382906675338745</v>
      </c>
      <c r="BK100">
        <v>-0.16720911860466003</v>
      </c>
      <c r="BL100">
        <v>-0.42620205879211426</v>
      </c>
      <c r="BM100">
        <v>-0.57022690773010254</v>
      </c>
      <c r="BN100">
        <v>-0.50233393907546997</v>
      </c>
      <c r="BO100">
        <v>-0.24806426465511322</v>
      </c>
      <c r="BP100">
        <v>-0.13778926432132721</v>
      </c>
      <c r="BQ100">
        <v>0.22009165585041046</v>
      </c>
      <c r="BR100">
        <v>0.35135143995285034</v>
      </c>
      <c r="BS100">
        <v>0.35902899503707886</v>
      </c>
      <c r="BT100">
        <v>0.36703404784202576</v>
      </c>
      <c r="BU100">
        <v>0.42639800906181335</v>
      </c>
      <c r="BV100">
        <v>0.31060957908630371</v>
      </c>
      <c r="BW100">
        <v>-0.15190137922763824</v>
      </c>
      <c r="BX100">
        <v>-8.672080934047699E-2</v>
      </c>
      <c r="BY100">
        <v>0.12727412581443787</v>
      </c>
      <c r="BZ100">
        <v>0.14909231662750244</v>
      </c>
      <c r="CA100">
        <v>0.1467423290014267</v>
      </c>
      <c r="CB100">
        <v>0.13626113533973694</v>
      </c>
      <c r="CC100">
        <v>0.18022005259990692</v>
      </c>
      <c r="CD100">
        <v>8.9782416820526123E-2</v>
      </c>
      <c r="CE100">
        <v>1.0422917082905769E-2</v>
      </c>
      <c r="CF100">
        <v>-1.4743572100996971E-2</v>
      </c>
      <c r="CG100">
        <v>-8.3225049078464508E-2</v>
      </c>
      <c r="CH100">
        <v>-5.8339260518550873E-2</v>
      </c>
      <c r="CI100">
        <v>-9.5571510493755341E-2</v>
      </c>
      <c r="CJ100">
        <v>-0.3509986400604248</v>
      </c>
      <c r="CK100">
        <v>-0.49553215503692627</v>
      </c>
      <c r="CL100">
        <v>-0.42507001757621765</v>
      </c>
      <c r="CM100">
        <v>-0.17064046859741211</v>
      </c>
      <c r="CN100">
        <v>-6.0792505741119385E-2</v>
      </c>
      <c r="CO100">
        <v>0.29738500714302063</v>
      </c>
      <c r="CP100">
        <v>0.43100947141647339</v>
      </c>
      <c r="CQ100">
        <v>0.4414919912815094</v>
      </c>
      <c r="CR100">
        <v>0.45325785875320435</v>
      </c>
      <c r="CS100">
        <v>0.51580864191055298</v>
      </c>
      <c r="CT100">
        <v>0.40132033824920654</v>
      </c>
      <c r="CU100">
        <v>-6.1305582523345947E-2</v>
      </c>
      <c r="CV100">
        <v>1.7981561832129955E-3</v>
      </c>
      <c r="CW100">
        <v>0.21307115256786346</v>
      </c>
      <c r="CX100">
        <v>0.23094929754734039</v>
      </c>
      <c r="CY100">
        <v>0.22428278625011444</v>
      </c>
      <c r="CZ100">
        <v>0.20758266746997833</v>
      </c>
      <c r="DA100">
        <v>0.24634732306003571</v>
      </c>
      <c r="DB100">
        <v>0.15222860872745514</v>
      </c>
      <c r="DC100">
        <v>7.1829795837402344E-2</v>
      </c>
      <c r="DD100">
        <v>4.6290114521980286E-2</v>
      </c>
      <c r="DE100">
        <v>-2.0591169595718384E-2</v>
      </c>
      <c r="DF100">
        <v>7.1505485102534294E-3</v>
      </c>
      <c r="DG100">
        <v>-2.3933898657560349E-2</v>
      </c>
      <c r="DH100">
        <v>-0.27579522132873535</v>
      </c>
      <c r="DI100">
        <v>-0.42083743214607239</v>
      </c>
      <c r="DJ100">
        <v>-0.34780606627464294</v>
      </c>
      <c r="DK100">
        <v>-9.3216679990291595E-2</v>
      </c>
      <c r="DL100">
        <v>1.6204249113798141E-2</v>
      </c>
      <c r="DM100">
        <v>0.3746783435344696</v>
      </c>
      <c r="DN100">
        <v>0.51066750288009644</v>
      </c>
      <c r="DO100">
        <v>0.52395498752593994</v>
      </c>
      <c r="DP100">
        <v>0.53948163986206055</v>
      </c>
      <c r="DQ100">
        <v>0.60521924495697021</v>
      </c>
      <c r="DR100">
        <v>0.49203109741210938</v>
      </c>
      <c r="DS100">
        <v>2.929021418094635E-2</v>
      </c>
      <c r="DT100">
        <v>9.0317122638225555E-2</v>
      </c>
      <c r="DU100">
        <v>0.29886817932128906</v>
      </c>
      <c r="DV100">
        <v>0.31280627846717834</v>
      </c>
      <c r="DW100">
        <v>0.30182322859764099</v>
      </c>
      <c r="DX100">
        <v>0.27890419960021973</v>
      </c>
      <c r="DY100">
        <v>0.34182459115982056</v>
      </c>
      <c r="DZ100">
        <v>0.24239097535610199</v>
      </c>
      <c r="EA100">
        <v>0.16049157083034515</v>
      </c>
      <c r="EB100">
        <v>0.13441306352615356</v>
      </c>
      <c r="EC100">
        <v>6.9842204451560974E-2</v>
      </c>
      <c r="ED100">
        <v>0.10170742869377136</v>
      </c>
      <c r="EE100">
        <v>7.9499438405036926E-2</v>
      </c>
      <c r="EF100">
        <v>-0.16721345484256744</v>
      </c>
      <c r="EG100">
        <v>-0.31299009919166565</v>
      </c>
      <c r="EH100">
        <v>-0.23624922335147858</v>
      </c>
      <c r="EI100">
        <v>1.8570980057120323E-2</v>
      </c>
      <c r="EJ100">
        <v>0.12737533450126648</v>
      </c>
      <c r="EK100">
        <v>0.48627766966819763</v>
      </c>
      <c r="EL100">
        <v>0.62568104267120361</v>
      </c>
      <c r="EM100">
        <v>0.64301842451095581</v>
      </c>
      <c r="EN100">
        <v>0.66397511959075928</v>
      </c>
      <c r="EO100">
        <v>0.73431402444839478</v>
      </c>
      <c r="EP100">
        <v>0.62300300598144531</v>
      </c>
      <c r="EQ100">
        <v>0.16009615361690521</v>
      </c>
      <c r="ER100">
        <v>0.21812446415424347</v>
      </c>
      <c r="ES100">
        <v>0.4227454662322998</v>
      </c>
      <c r="ET100">
        <v>0.43099474906921387</v>
      </c>
      <c r="EU100">
        <v>0.41377934813499451</v>
      </c>
      <c r="EV100">
        <v>0.38188114762306213</v>
      </c>
      <c r="EW100">
        <v>69.894599914550781</v>
      </c>
      <c r="EX100">
        <v>68.628288269042969</v>
      </c>
      <c r="EY100">
        <v>67.504043579101563</v>
      </c>
      <c r="EZ100">
        <v>66.5284423828125</v>
      </c>
      <c r="FA100">
        <v>65.663833618164063</v>
      </c>
      <c r="FB100">
        <v>64.962837219238281</v>
      </c>
      <c r="FC100">
        <v>64.731971740722656</v>
      </c>
      <c r="FD100">
        <v>65.318992614746094</v>
      </c>
      <c r="FE100">
        <v>68.877838134765625</v>
      </c>
      <c r="FF100">
        <v>72.793830871582031</v>
      </c>
      <c r="FG100">
        <v>76.73602294921875</v>
      </c>
      <c r="FH100">
        <v>80.326255798339844</v>
      </c>
      <c r="FI100">
        <v>83.652244567871094</v>
      </c>
      <c r="FJ100">
        <v>86.274818420410156</v>
      </c>
      <c r="FK100">
        <v>88.249969482421875</v>
      </c>
      <c r="FL100">
        <v>89.2503662109375</v>
      </c>
      <c r="FM100">
        <v>89.100715637207031</v>
      </c>
      <c r="FN100">
        <v>87.5947265625</v>
      </c>
      <c r="FO100">
        <v>84.887275695800781</v>
      </c>
      <c r="FP100">
        <v>80.780807495117188</v>
      </c>
      <c r="FQ100">
        <v>76.993003845214844</v>
      </c>
      <c r="FR100">
        <v>74.132591247558594</v>
      </c>
      <c r="FS100">
        <v>71.955291748046875</v>
      </c>
      <c r="FT100">
        <v>70.424163818359375</v>
      </c>
      <c r="FU100">
        <v>6.9057516753673553E-2</v>
      </c>
      <c r="FV100">
        <v>0.10415796190500259</v>
      </c>
      <c r="FW100">
        <v>0</v>
      </c>
      <c r="FX100">
        <v>7.1819126605987549E-2</v>
      </c>
      <c r="FY100">
        <v>7</v>
      </c>
      <c r="FZ100">
        <v>6.5500001907348633</v>
      </c>
      <c r="GA100">
        <v>653.5</v>
      </c>
      <c r="GB100">
        <v>1</v>
      </c>
    </row>
    <row r="101" spans="1:184" x14ac:dyDescent="0.2">
      <c r="A101" t="s">
        <v>186</v>
      </c>
      <c r="B101" t="s">
        <v>237</v>
      </c>
      <c r="C101" t="s">
        <v>2</v>
      </c>
      <c r="D101" t="s">
        <v>202</v>
      </c>
      <c r="E101" t="s">
        <v>213</v>
      </c>
      <c r="F101" t="s">
        <v>1</v>
      </c>
      <c r="G101" t="s">
        <v>198</v>
      </c>
      <c r="H101">
        <v>45785</v>
      </c>
      <c r="I101">
        <v>34.601665496826172</v>
      </c>
      <c r="J101">
        <v>31.727155685424805</v>
      </c>
      <c r="K101">
        <v>30.31324577331543</v>
      </c>
      <c r="L101">
        <v>29.98066520690918</v>
      </c>
      <c r="M101">
        <v>31.09803581237793</v>
      </c>
      <c r="N101">
        <v>35.586338043212891</v>
      </c>
      <c r="O101">
        <v>44.523406982421875</v>
      </c>
      <c r="P101">
        <v>49.212783813476563</v>
      </c>
      <c r="Q101">
        <v>45.589740753173828</v>
      </c>
      <c r="R101">
        <v>44.715667724609375</v>
      </c>
      <c r="S101">
        <v>44.432212829589844</v>
      </c>
      <c r="T101">
        <v>44.052165985107422</v>
      </c>
      <c r="U101">
        <v>44.355415344238281</v>
      </c>
      <c r="V101">
        <v>44.249843597412109</v>
      </c>
      <c r="W101">
        <v>44.546287536621094</v>
      </c>
      <c r="X101">
        <v>46.596748352050781</v>
      </c>
      <c r="Y101">
        <v>50.579250335693359</v>
      </c>
      <c r="Z101">
        <v>56.210956573486328</v>
      </c>
      <c r="AA101">
        <v>63.56976318359375</v>
      </c>
      <c r="AB101">
        <v>67.734138488769531</v>
      </c>
      <c r="AC101">
        <v>64.934173583984375</v>
      </c>
      <c r="AD101">
        <v>58.841556549072266</v>
      </c>
      <c r="AE101">
        <v>49.510303497314453</v>
      </c>
      <c r="AF101">
        <v>40.54150390625</v>
      </c>
      <c r="AG101">
        <v>0.43374073505401611</v>
      </c>
      <c r="AH101">
        <v>-0.2308344691991806</v>
      </c>
      <c r="AI101">
        <v>-0.63831084966659546</v>
      </c>
      <c r="AJ101">
        <v>-1.228471040725708</v>
      </c>
      <c r="AK101">
        <v>-1.4684551954269409</v>
      </c>
      <c r="AL101">
        <v>-1.9262855052947998</v>
      </c>
      <c r="AM101">
        <v>-2.1464533805847168</v>
      </c>
      <c r="AN101">
        <v>-3.3568642139434814</v>
      </c>
      <c r="AO101">
        <v>-7.8320159912109375</v>
      </c>
      <c r="AP101">
        <v>-8.6067562103271484</v>
      </c>
      <c r="AQ101">
        <v>-6.5681204795837402</v>
      </c>
      <c r="AR101">
        <v>-2.4831569194793701</v>
      </c>
      <c r="AS101">
        <v>2.9067184925079346</v>
      </c>
      <c r="AT101">
        <v>4.7405123710632324</v>
      </c>
      <c r="AU101">
        <v>5.2742815017700195</v>
      </c>
      <c r="AV101">
        <v>5.8791546821594238</v>
      </c>
      <c r="AW101">
        <v>6.1173801422119141</v>
      </c>
      <c r="AX101">
        <v>5.2113604545593262</v>
      </c>
      <c r="AY101">
        <v>1.1568524837493896</v>
      </c>
      <c r="AZ101">
        <v>1.5522177219390869</v>
      </c>
      <c r="BA101">
        <v>2.5957810878753662</v>
      </c>
      <c r="BB101">
        <v>2.4612071514129639</v>
      </c>
      <c r="BC101">
        <v>1.6100529432296753</v>
      </c>
      <c r="BD101">
        <v>1.0797666311264038</v>
      </c>
      <c r="BE101">
        <v>0.69923710823059082</v>
      </c>
      <c r="BF101">
        <v>2.9869850724935532E-2</v>
      </c>
      <c r="BG101">
        <v>-0.38085618615150452</v>
      </c>
      <c r="BH101">
        <v>-0.96977990865707397</v>
      </c>
      <c r="BI101">
        <v>-1.2033659219741821</v>
      </c>
      <c r="BJ101">
        <v>-1.6435080766677856</v>
      </c>
      <c r="BK101">
        <v>-1.8382226228713989</v>
      </c>
      <c r="BL101">
        <v>-3.0360052585601807</v>
      </c>
      <c r="BM101">
        <v>-7.5070939064025879</v>
      </c>
      <c r="BN101">
        <v>-8.2779998779296875</v>
      </c>
      <c r="BO101">
        <v>-6.2407050132751465</v>
      </c>
      <c r="BP101">
        <v>-2.164271354675293</v>
      </c>
      <c r="BQ101">
        <v>3.214616060256958</v>
      </c>
      <c r="BR101">
        <v>5.045508861541748</v>
      </c>
      <c r="BS101">
        <v>5.5812282562255859</v>
      </c>
      <c r="BT101">
        <v>6.1894984245300293</v>
      </c>
      <c r="BU101">
        <v>6.4365768432617188</v>
      </c>
      <c r="BV101">
        <v>5.5385260581970215</v>
      </c>
      <c r="BW101">
        <v>1.4959312677383423</v>
      </c>
      <c r="BX101">
        <v>1.8940047025680542</v>
      </c>
      <c r="BY101">
        <v>2.9285259246826172</v>
      </c>
      <c r="BZ101">
        <v>2.7805614471435547</v>
      </c>
      <c r="CA101">
        <v>1.9107966423034668</v>
      </c>
      <c r="CB101">
        <v>1.3610286712646484</v>
      </c>
      <c r="CC101">
        <v>0.88311910629272461</v>
      </c>
      <c r="CD101">
        <v>0.21043287217617035</v>
      </c>
      <c r="CE101">
        <v>-0.20254385471343994</v>
      </c>
      <c r="CF101">
        <v>-0.79061120748519897</v>
      </c>
      <c r="CG101">
        <v>-1.0197659730911255</v>
      </c>
      <c r="CH101">
        <v>-1.4476573467254639</v>
      </c>
      <c r="CI101">
        <v>-1.6247431039810181</v>
      </c>
      <c r="CJ101">
        <v>-2.8137791156768799</v>
      </c>
      <c r="CK101">
        <v>-7.2820539474487305</v>
      </c>
      <c r="CL101">
        <v>-8.0503034591674805</v>
      </c>
      <c r="CM101">
        <v>-6.0139384269714355</v>
      </c>
      <c r="CN101">
        <v>-1.9434123039245605</v>
      </c>
      <c r="CO101">
        <v>3.4278650283813477</v>
      </c>
      <c r="CP101">
        <v>5.2567486763000488</v>
      </c>
      <c r="CQ101">
        <v>5.7938189506530762</v>
      </c>
      <c r="CR101">
        <v>6.4044413566589355</v>
      </c>
      <c r="CS101">
        <v>6.6576519012451172</v>
      </c>
      <c r="CT101">
        <v>5.7651200294494629</v>
      </c>
      <c r="CU101">
        <v>1.730776309967041</v>
      </c>
      <c r="CV101">
        <v>2.1307253837585449</v>
      </c>
      <c r="CW101">
        <v>3.1589841842651367</v>
      </c>
      <c r="CX101">
        <v>3.0017454624176025</v>
      </c>
      <c r="CY101">
        <v>2.1190907955169678</v>
      </c>
      <c r="CZ101">
        <v>1.5558298826217651</v>
      </c>
      <c r="DA101">
        <v>1.0670011043548584</v>
      </c>
      <c r="DB101">
        <v>0.39099588990211487</v>
      </c>
      <c r="DC101">
        <v>-2.4231534451246262E-2</v>
      </c>
      <c r="DD101">
        <v>-0.61144250631332397</v>
      </c>
      <c r="DE101">
        <v>-0.83616602420806885</v>
      </c>
      <c r="DF101">
        <v>-1.2518066167831421</v>
      </c>
      <c r="DG101">
        <v>-1.4112635850906372</v>
      </c>
      <c r="DH101">
        <v>-2.5915529727935791</v>
      </c>
      <c r="DI101">
        <v>-7.057013988494873</v>
      </c>
      <c r="DJ101">
        <v>-7.8226075172424316</v>
      </c>
      <c r="DK101">
        <v>-5.7871718406677246</v>
      </c>
      <c r="DL101">
        <v>-1.7225532531738281</v>
      </c>
      <c r="DM101">
        <v>3.6411139965057373</v>
      </c>
      <c r="DN101">
        <v>5.4679884910583496</v>
      </c>
      <c r="DO101">
        <v>6.0064096450805664</v>
      </c>
      <c r="DP101">
        <v>6.6193842887878418</v>
      </c>
      <c r="DQ101">
        <v>6.8787269592285156</v>
      </c>
      <c r="DR101">
        <v>5.9917140007019043</v>
      </c>
      <c r="DS101">
        <v>1.9656213521957397</v>
      </c>
      <c r="DT101">
        <v>2.3674459457397461</v>
      </c>
      <c r="DU101">
        <v>3.3894424438476563</v>
      </c>
      <c r="DV101">
        <v>3.2229294776916504</v>
      </c>
      <c r="DW101">
        <v>2.3273849487304688</v>
      </c>
      <c r="DX101">
        <v>1.7506310939788818</v>
      </c>
      <c r="DY101">
        <v>1.3324974775314331</v>
      </c>
      <c r="DZ101">
        <v>0.65170019865036011</v>
      </c>
      <c r="EA101">
        <v>0.23322314023971558</v>
      </c>
      <c r="EB101">
        <v>-0.35275143384933472</v>
      </c>
      <c r="EC101">
        <v>-0.57107681035995483</v>
      </c>
      <c r="ED101">
        <v>-0.96902918815612793</v>
      </c>
      <c r="EE101">
        <v>-1.1030329465866089</v>
      </c>
      <c r="EF101">
        <v>-2.2706940174102783</v>
      </c>
      <c r="EG101">
        <v>-6.7320919036865234</v>
      </c>
      <c r="EH101">
        <v>-7.4938502311706543</v>
      </c>
      <c r="EI101">
        <v>-5.4597563743591309</v>
      </c>
      <c r="EJ101">
        <v>-1.4036678075790405</v>
      </c>
      <c r="EK101">
        <v>3.9490115642547607</v>
      </c>
      <c r="EL101">
        <v>5.7729849815368652</v>
      </c>
      <c r="EM101">
        <v>6.3133563995361328</v>
      </c>
      <c r="EN101">
        <v>6.9297280311584473</v>
      </c>
      <c r="EO101">
        <v>7.1979236602783203</v>
      </c>
      <c r="EP101">
        <v>6.3188796043395996</v>
      </c>
      <c r="EQ101">
        <v>2.3047001361846924</v>
      </c>
      <c r="ER101">
        <v>2.7092330455780029</v>
      </c>
      <c r="ES101">
        <v>3.7221872806549072</v>
      </c>
      <c r="ET101">
        <v>3.5422837734222412</v>
      </c>
      <c r="EU101">
        <v>2.6281287670135498</v>
      </c>
      <c r="EV101">
        <v>2.0318930149078369</v>
      </c>
      <c r="EW101">
        <v>60.21343994140625</v>
      </c>
      <c r="EX101">
        <v>59.178577423095703</v>
      </c>
      <c r="EY101">
        <v>58.225959777832031</v>
      </c>
      <c r="EZ101">
        <v>57.483154296875</v>
      </c>
      <c r="FA101">
        <v>56.842971801757813</v>
      </c>
      <c r="FB101">
        <v>56.236473083496094</v>
      </c>
      <c r="FC101">
        <v>55.724788665771484</v>
      </c>
      <c r="FD101">
        <v>55.885097503662109</v>
      </c>
      <c r="FE101">
        <v>59.023708343505859</v>
      </c>
      <c r="FF101">
        <v>63.63189697265625</v>
      </c>
      <c r="FG101">
        <v>67.701644897460938</v>
      </c>
      <c r="FH101">
        <v>71.016036987304688</v>
      </c>
      <c r="FI101">
        <v>73.644401550292969</v>
      </c>
      <c r="FJ101">
        <v>75.808570861816406</v>
      </c>
      <c r="FK101">
        <v>77.183830261230469</v>
      </c>
      <c r="FL101">
        <v>77.864242553710938</v>
      </c>
      <c r="FM101">
        <v>77.422073364257813</v>
      </c>
      <c r="FN101">
        <v>75.280372619628906</v>
      </c>
      <c r="FO101">
        <v>71.271553039550781</v>
      </c>
      <c r="FP101">
        <v>67.971549987792969</v>
      </c>
      <c r="FQ101">
        <v>65.696983337402344</v>
      </c>
      <c r="FR101">
        <v>63.954147338867188</v>
      </c>
      <c r="FS101">
        <v>62.43023681640625</v>
      </c>
      <c r="FT101">
        <v>61.224132537841797</v>
      </c>
      <c r="FU101">
        <v>0.18697462975978851</v>
      </c>
      <c r="FV101">
        <v>0.26527789235115051</v>
      </c>
      <c r="FW101">
        <v>0</v>
      </c>
      <c r="FX101">
        <v>0.20038487017154694</v>
      </c>
      <c r="FY101">
        <v>7</v>
      </c>
      <c r="FZ101">
        <v>14.930000305175781</v>
      </c>
      <c r="GA101">
        <v>11036.66</v>
      </c>
      <c r="GB101">
        <v>1</v>
      </c>
    </row>
    <row r="102" spans="1:184" x14ac:dyDescent="0.2">
      <c r="A102" t="s">
        <v>186</v>
      </c>
      <c r="B102" t="s">
        <v>237</v>
      </c>
      <c r="C102" t="s">
        <v>2</v>
      </c>
      <c r="D102" t="s">
        <v>202</v>
      </c>
      <c r="E102" t="s">
        <v>213</v>
      </c>
      <c r="F102" t="s">
        <v>1</v>
      </c>
      <c r="G102" t="s">
        <v>200</v>
      </c>
      <c r="H102">
        <v>5241</v>
      </c>
      <c r="I102">
        <v>3.9032816886901855</v>
      </c>
      <c r="J102">
        <v>3.472219705581665</v>
      </c>
      <c r="K102">
        <v>3.2761504650115967</v>
      </c>
      <c r="L102">
        <v>3.2645866870880127</v>
      </c>
      <c r="M102">
        <v>3.3432068824768066</v>
      </c>
      <c r="N102">
        <v>3.7537510395050049</v>
      </c>
      <c r="O102">
        <v>4.6513299942016602</v>
      </c>
      <c r="P102">
        <v>5.3411741256713867</v>
      </c>
      <c r="Q102">
        <v>4.9256916046142578</v>
      </c>
      <c r="R102">
        <v>4.8194241523742676</v>
      </c>
      <c r="S102">
        <v>4.8652372360229492</v>
      </c>
      <c r="T102">
        <v>4.9311366081237793</v>
      </c>
      <c r="U102">
        <v>5.0456752777099609</v>
      </c>
      <c r="V102">
        <v>5.0786318778991699</v>
      </c>
      <c r="W102">
        <v>5.2607817649841309</v>
      </c>
      <c r="X102">
        <v>5.6037478446960449</v>
      </c>
      <c r="Y102">
        <v>6.1192355155944824</v>
      </c>
      <c r="Z102">
        <v>6.6172013282775879</v>
      </c>
      <c r="AA102">
        <v>7.1187992095947266</v>
      </c>
      <c r="AB102">
        <v>7.4631586074829102</v>
      </c>
      <c r="AC102">
        <v>7.0903158187866211</v>
      </c>
      <c r="AD102">
        <v>6.5554032325744629</v>
      </c>
      <c r="AE102">
        <v>5.612083911895752</v>
      </c>
      <c r="AF102">
        <v>4.6388359069824219</v>
      </c>
      <c r="AG102">
        <v>-0.29893305897712708</v>
      </c>
      <c r="AH102">
        <v>-0.47419813275337219</v>
      </c>
      <c r="AI102">
        <v>-0.54732221364974976</v>
      </c>
      <c r="AJ102">
        <v>-0.52691477537155151</v>
      </c>
      <c r="AK102">
        <v>-0.52397167682647705</v>
      </c>
      <c r="AL102">
        <v>-0.59561008214950562</v>
      </c>
      <c r="AM102">
        <v>-0.46946576237678528</v>
      </c>
      <c r="AN102">
        <v>-0.48915159702301025</v>
      </c>
      <c r="AO102">
        <v>-1.1755026578903198</v>
      </c>
      <c r="AP102">
        <v>-1.234367847442627</v>
      </c>
      <c r="AQ102">
        <v>-1.0247924327850342</v>
      </c>
      <c r="AR102">
        <v>-0.55475640296936035</v>
      </c>
      <c r="AS102">
        <v>7.1196220815181732E-2</v>
      </c>
      <c r="AT102">
        <v>0.33301791548728943</v>
      </c>
      <c r="AU102">
        <v>0.45077285170555115</v>
      </c>
      <c r="AV102">
        <v>0.57554459571838379</v>
      </c>
      <c r="AW102">
        <v>0.67466539144515991</v>
      </c>
      <c r="AX102">
        <v>0.54913419485092163</v>
      </c>
      <c r="AY102">
        <v>4.8543505370616913E-2</v>
      </c>
      <c r="AZ102">
        <v>0.28292486071586609</v>
      </c>
      <c r="BA102">
        <v>0.35470852255821228</v>
      </c>
      <c r="BB102">
        <v>0.37448278069496155</v>
      </c>
      <c r="BC102">
        <v>0.2023642510175705</v>
      </c>
      <c r="BD102">
        <v>-3.3170193433761597E-2</v>
      </c>
      <c r="BE102">
        <v>-0.15096457302570343</v>
      </c>
      <c r="BF102">
        <v>-0.33088907599449158</v>
      </c>
      <c r="BG102">
        <v>-0.40577515959739685</v>
      </c>
      <c r="BH102">
        <v>-0.38602760434150696</v>
      </c>
      <c r="BI102">
        <v>-0.38127517700195313</v>
      </c>
      <c r="BJ102">
        <v>-0.4434814453125</v>
      </c>
      <c r="BK102">
        <v>-0.30189108848571777</v>
      </c>
      <c r="BL102">
        <v>-0.31169721484184265</v>
      </c>
      <c r="BM102">
        <v>-0.99854528903961182</v>
      </c>
      <c r="BN102">
        <v>-1.0586379766464233</v>
      </c>
      <c r="BO102">
        <v>-0.84791141748428345</v>
      </c>
      <c r="BP102">
        <v>-0.38186419010162354</v>
      </c>
      <c r="BQ102">
        <v>0.23968160152435303</v>
      </c>
      <c r="BR102">
        <v>0.49926558136940002</v>
      </c>
      <c r="BS102">
        <v>0.61984145641326904</v>
      </c>
      <c r="BT102">
        <v>0.74761801958084106</v>
      </c>
      <c r="BU102">
        <v>0.85186988115310669</v>
      </c>
      <c r="BV102">
        <v>0.73087745904922485</v>
      </c>
      <c r="BW102">
        <v>0.23660838603973389</v>
      </c>
      <c r="BX102">
        <v>0.47145110368728638</v>
      </c>
      <c r="BY102">
        <v>0.5377693772315979</v>
      </c>
      <c r="BZ102">
        <v>0.55297720432281494</v>
      </c>
      <c r="CA102">
        <v>0.37146571278572083</v>
      </c>
      <c r="CB102">
        <v>0.12498783320188522</v>
      </c>
      <c r="CC102">
        <v>-4.8482049256563187E-2</v>
      </c>
      <c r="CD102">
        <v>-0.23163366317749023</v>
      </c>
      <c r="CE102">
        <v>-0.30774012207984924</v>
      </c>
      <c r="CF102">
        <v>-0.28844958543777466</v>
      </c>
      <c r="CG102">
        <v>-0.28244400024414063</v>
      </c>
      <c r="CH102">
        <v>-0.33811759948730469</v>
      </c>
      <c r="CI102">
        <v>-0.18582938611507416</v>
      </c>
      <c r="CJ102">
        <v>-0.18879283964633942</v>
      </c>
      <c r="CK102">
        <v>-0.87598508596420288</v>
      </c>
      <c r="CL102">
        <v>-0.93692803382873535</v>
      </c>
      <c r="CM102">
        <v>-0.72540414333343506</v>
      </c>
      <c r="CN102">
        <v>-0.26211953163146973</v>
      </c>
      <c r="CO102">
        <v>0.35637405514717102</v>
      </c>
      <c r="CP102">
        <v>0.61440819501876831</v>
      </c>
      <c r="CQ102">
        <v>0.73693782091140747</v>
      </c>
      <c r="CR102">
        <v>0.86679553985595703</v>
      </c>
      <c r="CS102">
        <v>0.974601149559021</v>
      </c>
      <c r="CT102">
        <v>0.85675227642059326</v>
      </c>
      <c r="CU102">
        <v>0.36686155200004578</v>
      </c>
      <c r="CV102">
        <v>0.60202378034591675</v>
      </c>
      <c r="CW102">
        <v>0.66455674171447754</v>
      </c>
      <c r="CX102">
        <v>0.67660194635391235</v>
      </c>
      <c r="CY102">
        <v>0.48858487606048584</v>
      </c>
      <c r="CZ102">
        <v>0.23452760279178619</v>
      </c>
      <c r="DA102">
        <v>5.4000470787286758E-2</v>
      </c>
      <c r="DB102">
        <v>-0.13237825036048889</v>
      </c>
      <c r="DC102">
        <v>-0.20970508456230164</v>
      </c>
      <c r="DD102">
        <v>-0.19087156653404236</v>
      </c>
      <c r="DE102">
        <v>-0.18361282348632813</v>
      </c>
      <c r="DF102">
        <v>-0.23275375366210938</v>
      </c>
      <c r="DG102">
        <v>-6.9767676293849945E-2</v>
      </c>
      <c r="DH102">
        <v>-6.5888471901416779E-2</v>
      </c>
      <c r="DI102">
        <v>-0.75342488288879395</v>
      </c>
      <c r="DJ102">
        <v>-0.81521809101104736</v>
      </c>
      <c r="DK102">
        <v>-0.60289686918258667</v>
      </c>
      <c r="DL102">
        <v>-0.14237488806247711</v>
      </c>
      <c r="DM102">
        <v>0.47306650876998901</v>
      </c>
      <c r="DN102">
        <v>0.72955083847045898</v>
      </c>
      <c r="DO102">
        <v>0.8540341854095459</v>
      </c>
      <c r="DP102">
        <v>0.985973060131073</v>
      </c>
      <c r="DQ102">
        <v>1.0973324775695801</v>
      </c>
      <c r="DR102">
        <v>0.98262709379196167</v>
      </c>
      <c r="DS102">
        <v>0.49711471796035767</v>
      </c>
      <c r="DT102">
        <v>0.73259645700454712</v>
      </c>
      <c r="DU102">
        <v>0.79134410619735718</v>
      </c>
      <c r="DV102">
        <v>0.80022668838500977</v>
      </c>
      <c r="DW102">
        <v>0.60570400953292847</v>
      </c>
      <c r="DX102">
        <v>0.34406736493110657</v>
      </c>
      <c r="DY102">
        <v>0.2019689530134201</v>
      </c>
      <c r="DZ102">
        <v>1.0930801741778851E-2</v>
      </c>
      <c r="EA102">
        <v>-6.8158052861690521E-2</v>
      </c>
      <c r="EB102">
        <v>-4.9984399229288101E-2</v>
      </c>
      <c r="EC102">
        <v>-4.0916308760643005E-2</v>
      </c>
      <c r="ED102">
        <v>-8.0625087022781372E-2</v>
      </c>
      <c r="EE102">
        <v>9.7806990146636963E-2</v>
      </c>
      <c r="EF102">
        <v>0.11156591773033142</v>
      </c>
      <c r="EG102">
        <v>-0.57646745443344116</v>
      </c>
      <c r="EH102">
        <v>-0.63948822021484375</v>
      </c>
      <c r="EI102">
        <v>-0.42601588368415833</v>
      </c>
      <c r="EJ102">
        <v>3.0517362058162689E-2</v>
      </c>
      <c r="EK102">
        <v>0.6415519118309021</v>
      </c>
      <c r="EL102">
        <v>0.89579850435256958</v>
      </c>
      <c r="EM102">
        <v>1.0231027603149414</v>
      </c>
      <c r="EN102">
        <v>1.1580464839935303</v>
      </c>
      <c r="EO102">
        <v>1.2745369672775269</v>
      </c>
      <c r="EP102">
        <v>1.1643702983856201</v>
      </c>
      <c r="EQ102">
        <v>0.68517959117889404</v>
      </c>
      <c r="ER102">
        <v>0.92112267017364502</v>
      </c>
      <c r="ES102">
        <v>0.97440499067306519</v>
      </c>
      <c r="ET102">
        <v>0.97872114181518555</v>
      </c>
      <c r="EU102">
        <v>0.77480548620223999</v>
      </c>
      <c r="EV102">
        <v>0.50222539901733398</v>
      </c>
      <c r="EW102">
        <v>60.220787048339844</v>
      </c>
      <c r="EX102">
        <v>59.252708435058594</v>
      </c>
      <c r="EY102">
        <v>58.227687835693359</v>
      </c>
      <c r="EZ102">
        <v>57.46417236328125</v>
      </c>
      <c r="FA102">
        <v>56.775970458984375</v>
      </c>
      <c r="FB102">
        <v>56.107715606689453</v>
      </c>
      <c r="FC102">
        <v>55.493949890136719</v>
      </c>
      <c r="FD102">
        <v>55.657867431640625</v>
      </c>
      <c r="FE102">
        <v>58.746639251708984</v>
      </c>
      <c r="FF102">
        <v>63.40362548828125</v>
      </c>
      <c r="FG102">
        <v>67.593017578125</v>
      </c>
      <c r="FH102">
        <v>70.935157775878906</v>
      </c>
      <c r="FI102">
        <v>73.603446960449219</v>
      </c>
      <c r="FJ102">
        <v>75.973098754882813</v>
      </c>
      <c r="FK102">
        <v>77.578567504882813</v>
      </c>
      <c r="FL102">
        <v>78.218826293945313</v>
      </c>
      <c r="FM102">
        <v>77.778030395507813</v>
      </c>
      <c r="FN102">
        <v>75.553962707519531</v>
      </c>
      <c r="FO102">
        <v>71.507598876953125</v>
      </c>
      <c r="FP102">
        <v>68.133293151855469</v>
      </c>
      <c r="FQ102">
        <v>65.707008361816406</v>
      </c>
      <c r="FR102">
        <v>63.902587890625</v>
      </c>
      <c r="FS102">
        <v>62.325885772705078</v>
      </c>
      <c r="FT102">
        <v>61.097866058349609</v>
      </c>
      <c r="FU102">
        <v>0.10267729312181473</v>
      </c>
      <c r="FV102">
        <v>0.14644862711429596</v>
      </c>
      <c r="FW102">
        <v>0</v>
      </c>
      <c r="FX102">
        <v>0.10977523028850555</v>
      </c>
      <c r="FY102">
        <v>7</v>
      </c>
      <c r="FZ102">
        <v>6.2300000190734863</v>
      </c>
      <c r="GA102">
        <v>1630.8400000000001</v>
      </c>
      <c r="GB102">
        <v>1</v>
      </c>
    </row>
    <row r="103" spans="1:184" x14ac:dyDescent="0.2">
      <c r="A103" t="s">
        <v>186</v>
      </c>
      <c r="B103" t="s">
        <v>237</v>
      </c>
      <c r="C103" t="s">
        <v>2</v>
      </c>
      <c r="D103" t="s">
        <v>202</v>
      </c>
      <c r="E103" t="s">
        <v>213</v>
      </c>
      <c r="F103" t="s">
        <v>1</v>
      </c>
      <c r="G103" t="s">
        <v>1</v>
      </c>
      <c r="H103">
        <v>51026</v>
      </c>
      <c r="I103">
        <v>38.492748260498047</v>
      </c>
      <c r="J103">
        <v>35.165565490722656</v>
      </c>
      <c r="K103">
        <v>33.548336029052734</v>
      </c>
      <c r="L103">
        <v>33.209808349609375</v>
      </c>
      <c r="M103">
        <v>34.395355224609375</v>
      </c>
      <c r="N103">
        <v>39.272331237792969</v>
      </c>
      <c r="O103">
        <v>49.080402374267578</v>
      </c>
      <c r="P103">
        <v>54.492050170898438</v>
      </c>
      <c r="Q103">
        <v>50.453365325927734</v>
      </c>
      <c r="R103">
        <v>49.471706390380859</v>
      </c>
      <c r="S103">
        <v>49.250648498535156</v>
      </c>
      <c r="T103">
        <v>48.959678649902344</v>
      </c>
      <c r="U103">
        <v>49.394378662109375</v>
      </c>
      <c r="V103">
        <v>49.331306457519531</v>
      </c>
      <c r="W103">
        <v>49.841300964355469</v>
      </c>
      <c r="X103">
        <v>52.257663726806641</v>
      </c>
      <c r="Y103">
        <v>56.768283843994141</v>
      </c>
      <c r="Z103">
        <v>62.866874694824219</v>
      </c>
      <c r="AA103">
        <v>70.655082702636719</v>
      </c>
      <c r="AB103">
        <v>75.135780334472656</v>
      </c>
      <c r="AC103">
        <v>71.951889038085938</v>
      </c>
      <c r="AD103">
        <v>65.358787536621094</v>
      </c>
      <c r="AE103">
        <v>55.110660552978516</v>
      </c>
      <c r="AF103">
        <v>45.179927825927734</v>
      </c>
      <c r="AG103">
        <v>0.28039750456809998</v>
      </c>
      <c r="AH103">
        <v>-0.58655273914337158</v>
      </c>
      <c r="AI103">
        <v>-1.0753965377807617</v>
      </c>
      <c r="AJ103">
        <v>-1.6269491910934448</v>
      </c>
      <c r="AK103">
        <v>-1.8541691303253174</v>
      </c>
      <c r="AL103">
        <v>-2.3735537528991699</v>
      </c>
      <c r="AM103">
        <v>-2.4130964279174805</v>
      </c>
      <c r="AN103">
        <v>-3.6045026779174805</v>
      </c>
      <c r="AO103">
        <v>-8.8025083541870117</v>
      </c>
      <c r="AP103">
        <v>-9.6302976608276367</v>
      </c>
      <c r="AQ103">
        <v>-7.3861575126647949</v>
      </c>
      <c r="AR103">
        <v>-2.8368616104125977</v>
      </c>
      <c r="AS103">
        <v>3.1736466884613037</v>
      </c>
      <c r="AT103">
        <v>5.2771902084350586</v>
      </c>
      <c r="AU103">
        <v>5.9442019462585449</v>
      </c>
      <c r="AV103">
        <v>6.6896138191223145</v>
      </c>
      <c r="AW103">
        <v>7.0497112274169922</v>
      </c>
      <c r="AX103">
        <v>6.0202293395996094</v>
      </c>
      <c r="AY103">
        <v>1.4669092893600464</v>
      </c>
      <c r="AZ103">
        <v>2.1378383636474609</v>
      </c>
      <c r="BA103">
        <v>3.2351527214050293</v>
      </c>
      <c r="BB103">
        <v>3.1198427677154541</v>
      </c>
      <c r="BC103">
        <v>2.0664055347442627</v>
      </c>
      <c r="BD103">
        <v>1.2473498582839966</v>
      </c>
      <c r="BE103">
        <v>0.58912432193756104</v>
      </c>
      <c r="BF103">
        <v>-0.2845475971698761</v>
      </c>
      <c r="BG103">
        <v>-0.7771419882774353</v>
      </c>
      <c r="BH103">
        <v>-1.328029990196228</v>
      </c>
      <c r="BI103">
        <v>-1.5488096475601196</v>
      </c>
      <c r="BJ103">
        <v>-2.0478696823120117</v>
      </c>
      <c r="BK103">
        <v>-2.0571010112762451</v>
      </c>
      <c r="BL103">
        <v>-3.232191801071167</v>
      </c>
      <c r="BM103">
        <v>-8.427058219909668</v>
      </c>
      <c r="BN103">
        <v>-9.2522983551025391</v>
      </c>
      <c r="BO103">
        <v>-7.0086441040039063</v>
      </c>
      <c r="BP103">
        <v>-2.4688308238983154</v>
      </c>
      <c r="BQ103">
        <v>3.5298819541931152</v>
      </c>
      <c r="BR103">
        <v>5.6296963691711426</v>
      </c>
      <c r="BS103">
        <v>6.2999711036682129</v>
      </c>
      <c r="BT103">
        <v>7.0499744415283203</v>
      </c>
      <c r="BU103">
        <v>7.4204807281494141</v>
      </c>
      <c r="BV103">
        <v>6.4003214836120605</v>
      </c>
      <c r="BW103">
        <v>1.8606704473495483</v>
      </c>
      <c r="BX103">
        <v>2.5341432094573975</v>
      </c>
      <c r="BY103">
        <v>3.6206979751586914</v>
      </c>
      <c r="BZ103">
        <v>3.4914934635162354</v>
      </c>
      <c r="CA103">
        <v>2.4169864654541016</v>
      </c>
      <c r="CB103">
        <v>1.575226902961731</v>
      </c>
      <c r="CC103">
        <v>0.80294758081436157</v>
      </c>
      <c r="CD103">
        <v>-7.5379766523838043E-2</v>
      </c>
      <c r="CE103">
        <v>-0.57057172060012817</v>
      </c>
      <c r="CF103">
        <v>-1.1209994554519653</v>
      </c>
      <c r="CG103">
        <v>-1.3373186588287354</v>
      </c>
      <c r="CH103">
        <v>-1.8223017454147339</v>
      </c>
      <c r="CI103">
        <v>-1.810539722442627</v>
      </c>
      <c r="CJ103">
        <v>-2.9743301868438721</v>
      </c>
      <c r="CK103">
        <v>-8.1670236587524414</v>
      </c>
      <c r="CL103">
        <v>-8.9904966354370117</v>
      </c>
      <c r="CM103">
        <v>-6.7471795082092285</v>
      </c>
      <c r="CN103">
        <v>-2.2139339447021484</v>
      </c>
      <c r="CO103">
        <v>3.7766091823577881</v>
      </c>
      <c r="CP103">
        <v>5.8738412857055664</v>
      </c>
      <c r="CQ103">
        <v>6.5463757514953613</v>
      </c>
      <c r="CR103">
        <v>7.2995591163635254</v>
      </c>
      <c r="CS103">
        <v>7.6772747039794922</v>
      </c>
      <c r="CT103">
        <v>6.6635723114013672</v>
      </c>
      <c r="CU103">
        <v>2.1333882808685303</v>
      </c>
      <c r="CV103">
        <v>2.8086228370666504</v>
      </c>
      <c r="CW103">
        <v>3.8877255916595459</v>
      </c>
      <c r="CX103">
        <v>3.7488975524902344</v>
      </c>
      <c r="CY103">
        <v>2.6597976684570313</v>
      </c>
      <c r="CZ103">
        <v>1.8023135662078857</v>
      </c>
      <c r="DA103">
        <v>1.0167708396911621</v>
      </c>
      <c r="DB103">
        <v>0.13378806412220001</v>
      </c>
      <c r="DC103">
        <v>-0.36400148272514343</v>
      </c>
      <c r="DD103">
        <v>-0.91396892070770264</v>
      </c>
      <c r="DE103">
        <v>-1.1258276700973511</v>
      </c>
      <c r="DF103">
        <v>-1.5967339277267456</v>
      </c>
      <c r="DG103">
        <v>-1.5639784336090088</v>
      </c>
      <c r="DH103">
        <v>-2.7164685726165771</v>
      </c>
      <c r="DI103">
        <v>-7.9069886207580566</v>
      </c>
      <c r="DJ103">
        <v>-8.7286949157714844</v>
      </c>
      <c r="DK103">
        <v>-6.4857149124145508</v>
      </c>
      <c r="DL103">
        <v>-1.9590370655059814</v>
      </c>
      <c r="DM103">
        <v>4.0233364105224609</v>
      </c>
      <c r="DN103">
        <v>6.1179862022399902</v>
      </c>
      <c r="DO103">
        <v>6.7927803993225098</v>
      </c>
      <c r="DP103">
        <v>7.5491437911987305</v>
      </c>
      <c r="DQ103">
        <v>7.9340686798095703</v>
      </c>
      <c r="DR103">
        <v>6.9268231391906738</v>
      </c>
      <c r="DS103">
        <v>2.4061059951782227</v>
      </c>
      <c r="DT103">
        <v>3.0831024646759033</v>
      </c>
      <c r="DU103">
        <v>4.1547532081604004</v>
      </c>
      <c r="DV103">
        <v>4.0063018798828125</v>
      </c>
      <c r="DW103">
        <v>2.9026088714599609</v>
      </c>
      <c r="DX103">
        <v>2.029400110244751</v>
      </c>
      <c r="DY103">
        <v>1.3254976272583008</v>
      </c>
      <c r="DZ103">
        <v>0.4357931911945343</v>
      </c>
      <c r="EA103">
        <v>-6.5746858716011047E-2</v>
      </c>
      <c r="EB103">
        <v>-0.61504977941513062</v>
      </c>
      <c r="EC103">
        <v>-0.82046818733215332</v>
      </c>
      <c r="ED103">
        <v>-1.2710497379302979</v>
      </c>
      <c r="EE103">
        <v>-1.2079830169677734</v>
      </c>
      <c r="EF103">
        <v>-2.3441576957702637</v>
      </c>
      <c r="EG103">
        <v>-7.5315394401550293</v>
      </c>
      <c r="EH103">
        <v>-8.3506956100463867</v>
      </c>
      <c r="EI103">
        <v>-6.1082015037536621</v>
      </c>
      <c r="EJ103">
        <v>-1.5910063982009888</v>
      </c>
      <c r="EK103">
        <v>4.3795714378356934</v>
      </c>
      <c r="EL103">
        <v>6.4704923629760742</v>
      </c>
      <c r="EM103">
        <v>7.1485495567321777</v>
      </c>
      <c r="EN103">
        <v>7.9095044136047363</v>
      </c>
      <c r="EO103">
        <v>8.3048381805419922</v>
      </c>
      <c r="EP103">
        <v>7.306915283203125</v>
      </c>
      <c r="EQ103">
        <v>2.7998671531677246</v>
      </c>
      <c r="ER103">
        <v>3.4794073104858398</v>
      </c>
      <c r="ES103">
        <v>4.5402984619140625</v>
      </c>
      <c r="ET103">
        <v>4.3779525756835938</v>
      </c>
      <c r="EU103">
        <v>3.2531898021697998</v>
      </c>
      <c r="EV103">
        <v>2.3572771549224854</v>
      </c>
      <c r="EW103">
        <v>60.214374542236328</v>
      </c>
      <c r="EX103">
        <v>59.188018798828125</v>
      </c>
      <c r="EY103">
        <v>58.226181030273438</v>
      </c>
      <c r="EZ103">
        <v>57.48077392578125</v>
      </c>
      <c r="FA103">
        <v>56.834732055664063</v>
      </c>
      <c r="FB103">
        <v>56.220935821533203</v>
      </c>
      <c r="FC103">
        <v>55.698200225830078</v>
      </c>
      <c r="FD103">
        <v>55.858600616455078</v>
      </c>
      <c r="FE103">
        <v>58.990474700927734</v>
      </c>
      <c r="FF103">
        <v>63.604660034179688</v>
      </c>
      <c r="FG103">
        <v>67.688499450683594</v>
      </c>
      <c r="FH103">
        <v>71.006095886230469</v>
      </c>
      <c r="FI103">
        <v>73.639297485351563</v>
      </c>
      <c r="FJ103">
        <v>75.829055786132813</v>
      </c>
      <c r="FK103">
        <v>77.233818054199219</v>
      </c>
      <c r="FL103">
        <v>77.909515380859375</v>
      </c>
      <c r="FM103">
        <v>77.467277526855469</v>
      </c>
      <c r="FN103">
        <v>75.314353942871094</v>
      </c>
      <c r="FO103">
        <v>71.29974365234375</v>
      </c>
      <c r="FP103">
        <v>67.990142822265625</v>
      </c>
      <c r="FQ103">
        <v>65.698127746582031</v>
      </c>
      <c r="FR103">
        <v>63.948184967041016</v>
      </c>
      <c r="FS103">
        <v>62.417884826660156</v>
      </c>
      <c r="FT103">
        <v>61.208595275878906</v>
      </c>
      <c r="FU103">
        <v>0.21653617918491364</v>
      </c>
      <c r="FV103">
        <v>0.30766347050666809</v>
      </c>
      <c r="FW103">
        <v>0</v>
      </c>
      <c r="FX103">
        <v>0.23191376030445099</v>
      </c>
      <c r="FY103">
        <v>7</v>
      </c>
      <c r="FZ103">
        <v>14.930000305175781</v>
      </c>
      <c r="GA103">
        <v>12667.5</v>
      </c>
      <c r="GB103">
        <v>1</v>
      </c>
    </row>
    <row r="104" spans="1:184" x14ac:dyDescent="0.2">
      <c r="A104" t="s">
        <v>186</v>
      </c>
      <c r="B104" t="s">
        <v>237</v>
      </c>
      <c r="C104" t="s">
        <v>2</v>
      </c>
      <c r="D104" t="s">
        <v>202</v>
      </c>
      <c r="E104" t="s">
        <v>213</v>
      </c>
      <c r="F104" t="s">
        <v>178</v>
      </c>
      <c r="G104" t="s">
        <v>1</v>
      </c>
      <c r="H104">
        <v>18106</v>
      </c>
      <c r="I104">
        <v>13.259726524353027</v>
      </c>
      <c r="J104">
        <v>11.970118522644043</v>
      </c>
      <c r="K104">
        <v>11.256516456604004</v>
      </c>
      <c r="L104">
        <v>11.01728343963623</v>
      </c>
      <c r="M104">
        <v>11.167978286743164</v>
      </c>
      <c r="N104">
        <v>12.134000778198242</v>
      </c>
      <c r="O104">
        <v>14.733131408691406</v>
      </c>
      <c r="P104">
        <v>16.618463516235352</v>
      </c>
      <c r="Q104">
        <v>15.388059616088867</v>
      </c>
      <c r="R104">
        <v>15.370861053466797</v>
      </c>
      <c r="S104">
        <v>15.720488548278809</v>
      </c>
      <c r="T104">
        <v>16.014787673950195</v>
      </c>
      <c r="U104">
        <v>16.501129150390625</v>
      </c>
      <c r="V104">
        <v>16.516386032104492</v>
      </c>
      <c r="W104">
        <v>16.533584594726563</v>
      </c>
      <c r="X104">
        <v>17.050418853759766</v>
      </c>
      <c r="Y104">
        <v>18.065729141235352</v>
      </c>
      <c r="Z104">
        <v>19.884698867797852</v>
      </c>
      <c r="AA104">
        <v>22.940881729125977</v>
      </c>
      <c r="AB104">
        <v>25.022891998291016</v>
      </c>
      <c r="AC104">
        <v>24.292835235595703</v>
      </c>
      <c r="AD104">
        <v>22.443317413330078</v>
      </c>
      <c r="AE104">
        <v>19.202030181884766</v>
      </c>
      <c r="AF104">
        <v>15.749753952026367</v>
      </c>
      <c r="AG104">
        <v>4.2900159955024719E-2</v>
      </c>
      <c r="AH104">
        <v>-0.19674696028232574</v>
      </c>
      <c r="AI104">
        <v>-0.43513497710227966</v>
      </c>
      <c r="AJ104">
        <v>-0.55816668272018433</v>
      </c>
      <c r="AK104">
        <v>-0.4768027663230896</v>
      </c>
      <c r="AL104">
        <v>-0.5320131778717041</v>
      </c>
      <c r="AM104">
        <v>-0.67937058210372925</v>
      </c>
      <c r="AN104">
        <v>-0.91596895456314087</v>
      </c>
      <c r="AO104">
        <v>-2.9223532676696777</v>
      </c>
      <c r="AP104">
        <v>-3.4666910171508789</v>
      </c>
      <c r="AQ104">
        <v>-2.7983593940734863</v>
      </c>
      <c r="AR104">
        <v>-1.3329062461853027</v>
      </c>
      <c r="AS104">
        <v>0.72314661741256714</v>
      </c>
      <c r="AT104">
        <v>1.4507759809494019</v>
      </c>
      <c r="AU104">
        <v>1.6261991262435913</v>
      </c>
      <c r="AV104">
        <v>1.5797481536865234</v>
      </c>
      <c r="AW104">
        <v>1.4635341167449951</v>
      </c>
      <c r="AX104">
        <v>1.1538441181182861</v>
      </c>
      <c r="AY104">
        <v>0.61011612415313721</v>
      </c>
      <c r="AZ104">
        <v>0.63564962148666382</v>
      </c>
      <c r="BA104">
        <v>0.8928949236869812</v>
      </c>
      <c r="BB104">
        <v>0.89826643466949463</v>
      </c>
      <c r="BC104">
        <v>0.57014161348342896</v>
      </c>
      <c r="BD104">
        <v>0.39679276943206787</v>
      </c>
      <c r="BE104">
        <v>0.18097592890262604</v>
      </c>
      <c r="BF104">
        <v>-6.2830656766891479E-2</v>
      </c>
      <c r="BG104">
        <v>-0.30407637357711792</v>
      </c>
      <c r="BH104">
        <v>-0.42784503102302551</v>
      </c>
      <c r="BI104">
        <v>-0.34645438194274902</v>
      </c>
      <c r="BJ104">
        <v>-0.39733630418777466</v>
      </c>
      <c r="BK104">
        <v>-0.53306913375854492</v>
      </c>
      <c r="BL104">
        <v>-0.76126116514205933</v>
      </c>
      <c r="BM104">
        <v>-2.7620370388031006</v>
      </c>
      <c r="BN104">
        <v>-3.3006930351257324</v>
      </c>
      <c r="BO104">
        <v>-2.6300921440124512</v>
      </c>
      <c r="BP104">
        <v>-1.1666107177734375</v>
      </c>
      <c r="BQ104">
        <v>0.88699251413345337</v>
      </c>
      <c r="BR104">
        <v>1.6133881807327271</v>
      </c>
      <c r="BS104">
        <v>1.7889230251312256</v>
      </c>
      <c r="BT104">
        <v>1.7444082498550415</v>
      </c>
      <c r="BU104">
        <v>1.6311632394790649</v>
      </c>
      <c r="BV104">
        <v>1.3249282836914063</v>
      </c>
      <c r="BW104">
        <v>0.7844315767288208</v>
      </c>
      <c r="BX104">
        <v>0.81211328506469727</v>
      </c>
      <c r="BY104">
        <v>1.0648065805435181</v>
      </c>
      <c r="BZ104">
        <v>1.064232349395752</v>
      </c>
      <c r="CA104">
        <v>0.72710597515106201</v>
      </c>
      <c r="CB104">
        <v>0.54307430982589722</v>
      </c>
      <c r="CC104">
        <v>0.27660679817199707</v>
      </c>
      <c r="CD104">
        <v>2.9919365420937538E-2</v>
      </c>
      <c r="CE104">
        <v>-0.21330559253692627</v>
      </c>
      <c r="CF104">
        <v>-0.33758467435836792</v>
      </c>
      <c r="CG104">
        <v>-0.2561754584312439</v>
      </c>
      <c r="CH104">
        <v>-0.30405953526496887</v>
      </c>
      <c r="CI104">
        <v>-0.43174120783805847</v>
      </c>
      <c r="CJ104">
        <v>-0.65411102771759033</v>
      </c>
      <c r="CK104">
        <v>-2.6510026454925537</v>
      </c>
      <c r="CL104">
        <v>-3.1857233047485352</v>
      </c>
      <c r="CM104">
        <v>-2.5135507583618164</v>
      </c>
      <c r="CN104">
        <v>-1.0514348745346069</v>
      </c>
      <c r="CO104">
        <v>1.0004717111587524</v>
      </c>
      <c r="CP104">
        <v>1.7260129451751709</v>
      </c>
      <c r="CQ104">
        <v>1.9016250371932983</v>
      </c>
      <c r="CR104">
        <v>1.858451247215271</v>
      </c>
      <c r="CS104">
        <v>1.7472625970840454</v>
      </c>
      <c r="CT104">
        <v>1.4434206485748291</v>
      </c>
      <c r="CU104">
        <v>0.90516191720962524</v>
      </c>
      <c r="CV104">
        <v>0.93433153629302979</v>
      </c>
      <c r="CW104">
        <v>1.1838719844818115</v>
      </c>
      <c r="CX104">
        <v>1.1791797876358032</v>
      </c>
      <c r="CY104">
        <v>0.83581900596618652</v>
      </c>
      <c r="CZ104">
        <v>0.64438843727111816</v>
      </c>
      <c r="DA104">
        <v>0.37223765254020691</v>
      </c>
      <c r="DB104">
        <v>0.12266939133405685</v>
      </c>
      <c r="DC104">
        <v>-0.12253480404615402</v>
      </c>
      <c r="DD104">
        <v>-0.24732431769371033</v>
      </c>
      <c r="DE104">
        <v>-0.16589654982089996</v>
      </c>
      <c r="DF104">
        <v>-0.21078275144100189</v>
      </c>
      <c r="DG104">
        <v>-0.33041325211524963</v>
      </c>
      <c r="DH104">
        <v>-0.54696089029312134</v>
      </c>
      <c r="DI104">
        <v>-2.5399682521820068</v>
      </c>
      <c r="DJ104">
        <v>-3.0707535743713379</v>
      </c>
      <c r="DK104">
        <v>-2.3970093727111816</v>
      </c>
      <c r="DL104">
        <v>-0.93625909090042114</v>
      </c>
      <c r="DM104">
        <v>1.1139508485794067</v>
      </c>
      <c r="DN104">
        <v>1.8386377096176147</v>
      </c>
      <c r="DO104">
        <v>2.0143270492553711</v>
      </c>
      <c r="DP104">
        <v>1.9724942445755005</v>
      </c>
      <c r="DQ104">
        <v>1.8633619546890259</v>
      </c>
      <c r="DR104">
        <v>1.561913013458252</v>
      </c>
      <c r="DS104">
        <v>1.0258922576904297</v>
      </c>
      <c r="DT104">
        <v>1.0565497875213623</v>
      </c>
      <c r="DU104">
        <v>1.302937388420105</v>
      </c>
      <c r="DV104">
        <v>1.2941272258758545</v>
      </c>
      <c r="DW104">
        <v>0.94453203678131104</v>
      </c>
      <c r="DX104">
        <v>0.74570256471633911</v>
      </c>
      <c r="DY104">
        <v>0.51031345129013062</v>
      </c>
      <c r="DZ104">
        <v>0.25658568739891052</v>
      </c>
      <c r="EA104">
        <v>8.5237966850399971E-3</v>
      </c>
      <c r="EB104">
        <v>-0.1170026957988739</v>
      </c>
      <c r="EC104">
        <v>-3.5548143088817596E-2</v>
      </c>
      <c r="ED104">
        <v>-7.610590010881424E-2</v>
      </c>
      <c r="EE104">
        <v>-0.18411180377006531</v>
      </c>
      <c r="EF104">
        <v>-0.39225310087203979</v>
      </c>
      <c r="EG104">
        <v>-2.3796520233154297</v>
      </c>
      <c r="EH104">
        <v>-2.9047555923461914</v>
      </c>
      <c r="EI104">
        <v>-2.2287421226501465</v>
      </c>
      <c r="EJ104">
        <v>-0.76996350288391113</v>
      </c>
      <c r="EK104">
        <v>1.2777968645095825</v>
      </c>
      <c r="EL104">
        <v>2.0012500286102295</v>
      </c>
      <c r="EM104">
        <v>2.1770510673522949</v>
      </c>
      <c r="EN104">
        <v>2.1371543407440186</v>
      </c>
      <c r="EO104">
        <v>2.0309910774230957</v>
      </c>
      <c r="EP104">
        <v>1.7329971790313721</v>
      </c>
      <c r="EQ104">
        <v>1.2002077102661133</v>
      </c>
      <c r="ER104">
        <v>1.2330135107040405</v>
      </c>
      <c r="ES104">
        <v>1.4748489856719971</v>
      </c>
      <c r="ET104">
        <v>1.4600931406021118</v>
      </c>
      <c r="EU104">
        <v>1.1014964580535889</v>
      </c>
      <c r="EV104">
        <v>0.89198410511016846</v>
      </c>
      <c r="EW104">
        <v>61.254981994628906</v>
      </c>
      <c r="EX104">
        <v>60.324531555175781</v>
      </c>
      <c r="EY104">
        <v>59.430309295654297</v>
      </c>
      <c r="EZ104">
        <v>58.594264984130859</v>
      </c>
      <c r="FA104">
        <v>58.025054931640625</v>
      </c>
      <c r="FB104">
        <v>57.553703308105469</v>
      </c>
      <c r="FC104">
        <v>57.394428253173828</v>
      </c>
      <c r="FD104">
        <v>57.673530578613281</v>
      </c>
      <c r="FE104">
        <v>60.679111480712891</v>
      </c>
      <c r="FF104">
        <v>64.664436340332031</v>
      </c>
      <c r="FG104">
        <v>67.794403076171875</v>
      </c>
      <c r="FH104">
        <v>70.607627868652344</v>
      </c>
      <c r="FI104">
        <v>72.816207885742188</v>
      </c>
      <c r="FJ104">
        <v>74.74365234375</v>
      </c>
      <c r="FK104">
        <v>75.942108154296875</v>
      </c>
      <c r="FL104">
        <v>76.687088012695313</v>
      </c>
      <c r="FM104">
        <v>76.390861511230469</v>
      </c>
      <c r="FN104">
        <v>74.470947265625</v>
      </c>
      <c r="FO104">
        <v>70.893211364746094</v>
      </c>
      <c r="FP104">
        <v>68.097976684570313</v>
      </c>
      <c r="FQ104">
        <v>66.269554138183594</v>
      </c>
      <c r="FR104">
        <v>64.715888977050781</v>
      </c>
      <c r="FS104">
        <v>63.317951202392578</v>
      </c>
      <c r="FT104">
        <v>62.22442626953125</v>
      </c>
      <c r="FU104">
        <v>9.5746614038944244E-2</v>
      </c>
      <c r="FV104">
        <v>0.13994552195072174</v>
      </c>
      <c r="FW104">
        <v>0</v>
      </c>
      <c r="FX104">
        <v>0.10159382224082947</v>
      </c>
      <c r="FY104">
        <v>7</v>
      </c>
      <c r="FZ104">
        <v>14.930000305175781</v>
      </c>
      <c r="GA104">
        <v>4584.18</v>
      </c>
      <c r="GB104">
        <v>1</v>
      </c>
    </row>
    <row r="105" spans="1:184" x14ac:dyDescent="0.2">
      <c r="A105" t="s">
        <v>186</v>
      </c>
      <c r="B105" t="s">
        <v>237</v>
      </c>
      <c r="C105" t="s">
        <v>2</v>
      </c>
      <c r="D105" t="s">
        <v>202</v>
      </c>
      <c r="E105" t="s">
        <v>213</v>
      </c>
      <c r="F105" t="s">
        <v>179</v>
      </c>
      <c r="G105" t="s">
        <v>1</v>
      </c>
      <c r="H105">
        <v>3132</v>
      </c>
      <c r="I105">
        <v>2.6156489849090576</v>
      </c>
      <c r="J105">
        <v>2.468923807144165</v>
      </c>
      <c r="K105">
        <v>2.3738760948181152</v>
      </c>
      <c r="L105">
        <v>2.3602280616760254</v>
      </c>
      <c r="M105">
        <v>2.5768256187438965</v>
      </c>
      <c r="N105">
        <v>2.9377791881561279</v>
      </c>
      <c r="O105">
        <v>3.6737322807312012</v>
      </c>
      <c r="P105">
        <v>3.9096026420593262</v>
      </c>
      <c r="Q105">
        <v>3.7215931415557861</v>
      </c>
      <c r="R105">
        <v>3.5919046401977539</v>
      </c>
      <c r="S105">
        <v>3.4895272254943848</v>
      </c>
      <c r="T105">
        <v>3.3080470561981201</v>
      </c>
      <c r="U105">
        <v>3.2179207801818848</v>
      </c>
      <c r="V105">
        <v>3.3031916618347168</v>
      </c>
      <c r="W105">
        <v>3.4830000400543213</v>
      </c>
      <c r="X105">
        <v>3.7996840476989746</v>
      </c>
      <c r="Y105">
        <v>4.2574472427368164</v>
      </c>
      <c r="Z105">
        <v>4.6190457344055176</v>
      </c>
      <c r="AA105">
        <v>4.9543857574462891</v>
      </c>
      <c r="AB105">
        <v>5.0682134628295898</v>
      </c>
      <c r="AC105">
        <v>4.8194303512573242</v>
      </c>
      <c r="AD105">
        <v>4.3625278472900391</v>
      </c>
      <c r="AE105">
        <v>3.6524608135223389</v>
      </c>
      <c r="AF105">
        <v>3.0139098167419434</v>
      </c>
      <c r="AG105">
        <v>-0.240909144282341</v>
      </c>
      <c r="AH105">
        <v>-0.30330222845077515</v>
      </c>
      <c r="AI105">
        <v>-0.34814465045928955</v>
      </c>
      <c r="AJ105">
        <v>-0.51886963844299316</v>
      </c>
      <c r="AK105">
        <v>-0.48657232522964478</v>
      </c>
      <c r="AL105">
        <v>-0.72820210456848145</v>
      </c>
      <c r="AM105">
        <v>-0.69016522169113159</v>
      </c>
      <c r="AN105">
        <v>-0.67853152751922607</v>
      </c>
      <c r="AO105">
        <v>-0.83365482091903687</v>
      </c>
      <c r="AP105">
        <v>-0.81036537885665894</v>
      </c>
      <c r="AQ105">
        <v>-0.50090718269348145</v>
      </c>
      <c r="AR105">
        <v>-0.12701062858104706</v>
      </c>
      <c r="AS105">
        <v>0.18734778463840485</v>
      </c>
      <c r="AT105">
        <v>0.36848512291908264</v>
      </c>
      <c r="AU105">
        <v>0.43539267778396606</v>
      </c>
      <c r="AV105">
        <v>0.47753545641899109</v>
      </c>
      <c r="AW105">
        <v>0.58217847347259521</v>
      </c>
      <c r="AX105">
        <v>0.43675309419631958</v>
      </c>
      <c r="AY105">
        <v>5.3808044642210007E-2</v>
      </c>
      <c r="AZ105">
        <v>2.4568526074290276E-2</v>
      </c>
      <c r="BA105">
        <v>7.8571982681751251E-2</v>
      </c>
      <c r="BB105">
        <v>3.7386864423751831E-2</v>
      </c>
      <c r="BC105">
        <v>-5.0344314426183701E-2</v>
      </c>
      <c r="BD105">
        <v>-0.17057764530181885</v>
      </c>
      <c r="BE105">
        <v>-0.14228618144989014</v>
      </c>
      <c r="BF105">
        <v>-0.2038833349943161</v>
      </c>
      <c r="BG105">
        <v>-0.24862785637378693</v>
      </c>
      <c r="BH105">
        <v>-0.41764083504676819</v>
      </c>
      <c r="BI105">
        <v>-0.38243186473846436</v>
      </c>
      <c r="BJ105">
        <v>-0.617545485496521</v>
      </c>
      <c r="BK105">
        <v>-0.57257580757141113</v>
      </c>
      <c r="BL105">
        <v>-0.5552748441696167</v>
      </c>
      <c r="BM105">
        <v>-0.70937496423721313</v>
      </c>
      <c r="BN105">
        <v>-0.68535912036895752</v>
      </c>
      <c r="BO105">
        <v>-0.3777790367603302</v>
      </c>
      <c r="BP105">
        <v>-9.2695597559213638E-3</v>
      </c>
      <c r="BQ105">
        <v>0.30016756057739258</v>
      </c>
      <c r="BR105">
        <v>0.48176607489585876</v>
      </c>
      <c r="BS105">
        <v>0.55282425880432129</v>
      </c>
      <c r="BT105">
        <v>0.59820324182510376</v>
      </c>
      <c r="BU105">
        <v>0.70591241121292114</v>
      </c>
      <c r="BV105">
        <v>0.56242704391479492</v>
      </c>
      <c r="BW105">
        <v>0.18122327327728271</v>
      </c>
      <c r="BX105">
        <v>0.15209895372390747</v>
      </c>
      <c r="BY105">
        <v>0.20280411839485168</v>
      </c>
      <c r="BZ105">
        <v>0.15764784812927246</v>
      </c>
      <c r="CA105">
        <v>6.2509961426258087E-2</v>
      </c>
      <c r="CB105">
        <v>-6.4908742904663086E-2</v>
      </c>
      <c r="CC105">
        <v>-7.3980212211608887E-2</v>
      </c>
      <c r="CD105">
        <v>-0.13502611219882965</v>
      </c>
      <c r="CE105">
        <v>-0.17970281839370728</v>
      </c>
      <c r="CF105">
        <v>-0.3475300669670105</v>
      </c>
      <c r="CG105">
        <v>-0.31030449271202087</v>
      </c>
      <c r="CH105">
        <v>-0.54090499877929688</v>
      </c>
      <c r="CI105">
        <v>-0.49113368988037109</v>
      </c>
      <c r="CJ105">
        <v>-0.46990761160850525</v>
      </c>
      <c r="CK105">
        <v>-0.62329906225204468</v>
      </c>
      <c r="CL105">
        <v>-0.59878015518188477</v>
      </c>
      <c r="CM105">
        <v>-0.29250085353851318</v>
      </c>
      <c r="CN105">
        <v>7.2277545928955078E-2</v>
      </c>
      <c r="CO105">
        <v>0.37830621004104614</v>
      </c>
      <c r="CP105">
        <v>0.56022411584854126</v>
      </c>
      <c r="CQ105">
        <v>0.63415700197219849</v>
      </c>
      <c r="CR105">
        <v>0.68177741765975952</v>
      </c>
      <c r="CS105">
        <v>0.79161018133163452</v>
      </c>
      <c r="CT105">
        <v>0.64946848154067993</v>
      </c>
      <c r="CU105">
        <v>0.26947066187858582</v>
      </c>
      <c r="CV105">
        <v>0.24042613804340363</v>
      </c>
      <c r="CW105">
        <v>0.28884690999984741</v>
      </c>
      <c r="CX105">
        <v>0.24094022810459137</v>
      </c>
      <c r="CY105">
        <v>0.14067249000072479</v>
      </c>
      <c r="CZ105">
        <v>8.277219720184803E-3</v>
      </c>
      <c r="DA105">
        <v>-5.6742443703114986E-3</v>
      </c>
      <c r="DB105">
        <v>-6.6168896853923798E-2</v>
      </c>
      <c r="DC105">
        <v>-0.11077778041362762</v>
      </c>
      <c r="DD105">
        <v>-0.27741929888725281</v>
      </c>
      <c r="DE105">
        <v>-0.23817712068557739</v>
      </c>
      <c r="DF105">
        <v>-0.46426454186439514</v>
      </c>
      <c r="DG105">
        <v>-0.40969160199165344</v>
      </c>
      <c r="DH105">
        <v>-0.38454040884971619</v>
      </c>
      <c r="DI105">
        <v>-0.53722316026687622</v>
      </c>
      <c r="DJ105">
        <v>-0.51220118999481201</v>
      </c>
      <c r="DK105">
        <v>-0.20722267031669617</v>
      </c>
      <c r="DL105">
        <v>0.15382465720176697</v>
      </c>
      <c r="DM105">
        <v>0.45644485950469971</v>
      </c>
      <c r="DN105">
        <v>0.63868212699890137</v>
      </c>
      <c r="DO105">
        <v>0.71548974514007568</v>
      </c>
      <c r="DP105">
        <v>0.76535159349441528</v>
      </c>
      <c r="DQ105">
        <v>0.8773079514503479</v>
      </c>
      <c r="DR105">
        <v>0.73650991916656494</v>
      </c>
      <c r="DS105">
        <v>0.35771805047988892</v>
      </c>
      <c r="DT105">
        <v>0.32875332236289978</v>
      </c>
      <c r="DU105">
        <v>0.37488970160484314</v>
      </c>
      <c r="DV105">
        <v>0.32423260807991028</v>
      </c>
      <c r="DW105">
        <v>0.2188350111246109</v>
      </c>
      <c r="DX105">
        <v>8.1463180482387543E-2</v>
      </c>
      <c r="DY105">
        <v>9.2948727309703827E-2</v>
      </c>
      <c r="DZ105">
        <v>3.3249996602535248E-2</v>
      </c>
      <c r="EA105">
        <v>-1.1260972358286381E-2</v>
      </c>
      <c r="EB105">
        <v>-0.17619048058986664</v>
      </c>
      <c r="EC105">
        <v>-0.13403666019439697</v>
      </c>
      <c r="ED105">
        <v>-0.3536078929901123</v>
      </c>
      <c r="EE105">
        <v>-0.2921021580696106</v>
      </c>
      <c r="EF105">
        <v>-0.26128372550010681</v>
      </c>
      <c r="EG105">
        <v>-0.41294330358505249</v>
      </c>
      <c r="EH105">
        <v>-0.38719490170478821</v>
      </c>
      <c r="EI105">
        <v>-8.4094509482383728E-2</v>
      </c>
      <c r="EJ105">
        <v>0.27156573534011841</v>
      </c>
      <c r="EK105">
        <v>0.56926465034484863</v>
      </c>
      <c r="EL105">
        <v>0.75196307897567749</v>
      </c>
      <c r="EM105">
        <v>0.83292132616043091</v>
      </c>
      <c r="EN105">
        <v>0.88601940870285034</v>
      </c>
      <c r="EO105">
        <v>1.0010418891906738</v>
      </c>
      <c r="EP105">
        <v>0.86218386888504028</v>
      </c>
      <c r="EQ105">
        <v>0.48513329029083252</v>
      </c>
      <c r="ER105">
        <v>0.45628374814987183</v>
      </c>
      <c r="ES105">
        <v>0.49912184476852417</v>
      </c>
      <c r="ET105">
        <v>0.44449359178543091</v>
      </c>
      <c r="EU105">
        <v>0.33168929815292358</v>
      </c>
      <c r="EV105">
        <v>0.18713207542896271</v>
      </c>
      <c r="EW105">
        <v>66.365074157714844</v>
      </c>
      <c r="EX105">
        <v>64.505859375</v>
      </c>
      <c r="EY105">
        <v>62.976001739501953</v>
      </c>
      <c r="EZ105">
        <v>61.803146362304688</v>
      </c>
      <c r="FA105">
        <v>60.908351898193359</v>
      </c>
      <c r="FB105">
        <v>59.967678070068359</v>
      </c>
      <c r="FC105">
        <v>59.111358642578125</v>
      </c>
      <c r="FD105">
        <v>59.1231689453125</v>
      </c>
      <c r="FE105">
        <v>62.035530090332031</v>
      </c>
      <c r="FF105">
        <v>66.919570922851563</v>
      </c>
      <c r="FG105">
        <v>71.760574340820313</v>
      </c>
      <c r="FH105">
        <v>75.849830627441406</v>
      </c>
      <c r="FI105">
        <v>79.027023315429688</v>
      </c>
      <c r="FJ105">
        <v>82.065261840820313</v>
      </c>
      <c r="FK105">
        <v>84.303642272949219</v>
      </c>
      <c r="FL105">
        <v>85.569892883300781</v>
      </c>
      <c r="FM105">
        <v>85.781768798828125</v>
      </c>
      <c r="FN105">
        <v>84.286491394042969</v>
      </c>
      <c r="FO105">
        <v>80.983856201171875</v>
      </c>
      <c r="FP105">
        <v>77.415931701660156</v>
      </c>
      <c r="FQ105">
        <v>74.292610168457031</v>
      </c>
      <c r="FR105">
        <v>72.256965637207031</v>
      </c>
      <c r="FS105">
        <v>69.978416442871094</v>
      </c>
      <c r="FT105">
        <v>67.977462768554688</v>
      </c>
      <c r="FU105">
        <v>7.0885129272937775E-2</v>
      </c>
      <c r="FV105">
        <v>0.10136120766401291</v>
      </c>
      <c r="FW105">
        <v>0</v>
      </c>
      <c r="FX105">
        <v>7.56816565990448E-2</v>
      </c>
      <c r="FY105">
        <v>7</v>
      </c>
      <c r="FZ105">
        <v>9</v>
      </c>
      <c r="GA105">
        <v>892.29</v>
      </c>
      <c r="GB105">
        <v>1</v>
      </c>
    </row>
    <row r="106" spans="1:184" x14ac:dyDescent="0.2">
      <c r="A106" t="s">
        <v>186</v>
      </c>
      <c r="B106" t="s">
        <v>237</v>
      </c>
      <c r="C106" t="s">
        <v>2</v>
      </c>
      <c r="D106" t="s">
        <v>202</v>
      </c>
      <c r="E106" t="s">
        <v>213</v>
      </c>
      <c r="F106" t="s">
        <v>180</v>
      </c>
      <c r="G106" t="s">
        <v>1</v>
      </c>
      <c r="H106">
        <v>3444</v>
      </c>
      <c r="I106">
        <v>2.467465877532959</v>
      </c>
      <c r="J106">
        <v>2.2718760967254639</v>
      </c>
      <c r="K106">
        <v>2.175525426864624</v>
      </c>
      <c r="L106">
        <v>2.1557302474975586</v>
      </c>
      <c r="M106">
        <v>2.2112913131713867</v>
      </c>
      <c r="N106">
        <v>2.6408123970031738</v>
      </c>
      <c r="O106">
        <v>3.5786666870117188</v>
      </c>
      <c r="P106">
        <v>4.1065459251403809</v>
      </c>
      <c r="Q106">
        <v>3.7213692665100098</v>
      </c>
      <c r="R106">
        <v>3.516876220703125</v>
      </c>
      <c r="S106">
        <v>3.4381284713745117</v>
      </c>
      <c r="T106">
        <v>3.3993325233459473</v>
      </c>
      <c r="U106">
        <v>3.3126342296600342</v>
      </c>
      <c r="V106">
        <v>3.2037155628204346</v>
      </c>
      <c r="W106">
        <v>3.2115442752838135</v>
      </c>
      <c r="X106">
        <v>3.2645752429962158</v>
      </c>
      <c r="Y106">
        <v>3.6460039615631104</v>
      </c>
      <c r="Z106">
        <v>4.1703271865844727</v>
      </c>
      <c r="AA106">
        <v>4.6590871810913086</v>
      </c>
      <c r="AB106">
        <v>4.867164134979248</v>
      </c>
      <c r="AC106">
        <v>4.5850553512573242</v>
      </c>
      <c r="AD106">
        <v>4.204221248626709</v>
      </c>
      <c r="AE106">
        <v>3.5185592174530029</v>
      </c>
      <c r="AF106">
        <v>2.8938083648681641</v>
      </c>
      <c r="AG106">
        <v>-1.9038038328289986E-2</v>
      </c>
      <c r="AH106">
        <v>-6.358705461025238E-2</v>
      </c>
      <c r="AI106">
        <v>-6.5039187669754028E-2</v>
      </c>
      <c r="AJ106">
        <v>-0.140425905585289</v>
      </c>
      <c r="AK106">
        <v>-0.3036615252494812</v>
      </c>
      <c r="AL106">
        <v>-0.35334077477455139</v>
      </c>
      <c r="AM106">
        <v>-0.20936442911624908</v>
      </c>
      <c r="AN106">
        <v>-0.14504049718379974</v>
      </c>
      <c r="AO106">
        <v>-0.49579054117202759</v>
      </c>
      <c r="AP106">
        <v>-0.61263120174407959</v>
      </c>
      <c r="AQ106">
        <v>-0.51763248443603516</v>
      </c>
      <c r="AR106">
        <v>-0.17355011403560638</v>
      </c>
      <c r="AS106">
        <v>0.14861604571342468</v>
      </c>
      <c r="AT106">
        <v>0.30665436387062073</v>
      </c>
      <c r="AU106">
        <v>0.33357653021812439</v>
      </c>
      <c r="AV106">
        <v>0.39940240979194641</v>
      </c>
      <c r="AW106">
        <v>0.44515883922576904</v>
      </c>
      <c r="AX106">
        <v>0.34717270731925964</v>
      </c>
      <c r="AY106">
        <v>-0.40476939082145691</v>
      </c>
      <c r="AZ106">
        <v>-0.30203598737716675</v>
      </c>
      <c r="BA106">
        <v>3.0690336599946022E-2</v>
      </c>
      <c r="BB106">
        <v>6.5410308539867401E-2</v>
      </c>
      <c r="BC106">
        <v>2.9877876862883568E-2</v>
      </c>
      <c r="BD106">
        <v>-7.6578180596698076E-5</v>
      </c>
      <c r="BE106">
        <v>9.3204468488693237E-2</v>
      </c>
      <c r="BF106">
        <v>4.6381726861000061E-2</v>
      </c>
      <c r="BG106">
        <v>4.3691821396350861E-2</v>
      </c>
      <c r="BH106">
        <v>-3.1754247844219208E-2</v>
      </c>
      <c r="BI106">
        <v>-0.19328941404819489</v>
      </c>
      <c r="BJ106">
        <v>-0.23456785082817078</v>
      </c>
      <c r="BK106">
        <v>-8.0364130437374115E-2</v>
      </c>
      <c r="BL106">
        <v>-1.3340020552277565E-2</v>
      </c>
      <c r="BM106">
        <v>-0.36527267098426819</v>
      </c>
      <c r="BN106">
        <v>-0.4837573766708374</v>
      </c>
      <c r="BO106">
        <v>-0.38780707120895386</v>
      </c>
      <c r="BP106">
        <v>-4.950178787112236E-2</v>
      </c>
      <c r="BQ106">
        <v>0.26668387651443481</v>
      </c>
      <c r="BR106">
        <v>0.42093661427497864</v>
      </c>
      <c r="BS106">
        <v>0.4479440450668335</v>
      </c>
      <c r="BT106">
        <v>0.51157939434051514</v>
      </c>
      <c r="BU106">
        <v>0.56262576580047607</v>
      </c>
      <c r="BV106">
        <v>0.47094088792800903</v>
      </c>
      <c r="BW106">
        <v>-0.26841944456100464</v>
      </c>
      <c r="BX106">
        <v>-0.16528299450874329</v>
      </c>
      <c r="BY106">
        <v>0.16377772390842438</v>
      </c>
      <c r="BZ106">
        <v>0.19564570486545563</v>
      </c>
      <c r="CA106">
        <v>0.15285827219486237</v>
      </c>
      <c r="CB106">
        <v>0.1172202080488205</v>
      </c>
      <c r="CC106">
        <v>0.17094328999519348</v>
      </c>
      <c r="CD106">
        <v>0.12254577130079269</v>
      </c>
      <c r="CE106">
        <v>0.11899858713150024</v>
      </c>
      <c r="CF106">
        <v>4.3511416763067245E-2</v>
      </c>
      <c r="CG106">
        <v>-0.11684603989124298</v>
      </c>
      <c r="CH106">
        <v>-0.15230607986450195</v>
      </c>
      <c r="CI106">
        <v>8.9810881763696671E-3</v>
      </c>
      <c r="CJ106">
        <v>7.7875323593616486E-2</v>
      </c>
      <c r="CK106">
        <v>-0.27487638592720032</v>
      </c>
      <c r="CL106">
        <v>-0.39449974894523621</v>
      </c>
      <c r="CM106">
        <v>-0.29789036512374878</v>
      </c>
      <c r="CN106">
        <v>3.6413699388504028E-2</v>
      </c>
      <c r="CO106">
        <v>0.34845727682113647</v>
      </c>
      <c r="CP106">
        <v>0.5000881552696228</v>
      </c>
      <c r="CQ106">
        <v>0.52715462446212769</v>
      </c>
      <c r="CR106">
        <v>0.58927285671234131</v>
      </c>
      <c r="CS106">
        <v>0.64398300647735596</v>
      </c>
      <c r="CT106">
        <v>0.55666238069534302</v>
      </c>
      <c r="CU106">
        <v>-0.17398388683795929</v>
      </c>
      <c r="CV106">
        <v>-7.0568285882472992E-2</v>
      </c>
      <c r="CW106">
        <v>0.25595363974571228</v>
      </c>
      <c r="CX106">
        <v>0.28584635257720947</v>
      </c>
      <c r="CY106">
        <v>0.23803411424160004</v>
      </c>
      <c r="CZ106">
        <v>0.19845961034297943</v>
      </c>
      <c r="DA106">
        <v>0.24868211150169373</v>
      </c>
      <c r="DB106">
        <v>0.19870981574058533</v>
      </c>
      <c r="DC106">
        <v>0.19430536031723022</v>
      </c>
      <c r="DD106">
        <v>0.1187770813703537</v>
      </c>
      <c r="DE106">
        <v>-4.0402662009000778E-2</v>
      </c>
      <c r="DF106">
        <v>-7.0044316351413727E-2</v>
      </c>
      <c r="DG106">
        <v>9.8326303064823151E-2</v>
      </c>
      <c r="DH106">
        <v>0.16909067332744598</v>
      </c>
      <c r="DI106">
        <v>-0.18448010087013245</v>
      </c>
      <c r="DJ106">
        <v>-0.30524212121963501</v>
      </c>
      <c r="DK106">
        <v>-0.2079736739397049</v>
      </c>
      <c r="DL106">
        <v>0.12232919037342072</v>
      </c>
      <c r="DM106">
        <v>0.43023067712783813</v>
      </c>
      <c r="DN106">
        <v>0.57923972606658936</v>
      </c>
      <c r="DO106">
        <v>0.60636520385742188</v>
      </c>
      <c r="DP106">
        <v>0.66696631908416748</v>
      </c>
      <c r="DQ106">
        <v>0.72534024715423584</v>
      </c>
      <c r="DR106">
        <v>0.642383873462677</v>
      </c>
      <c r="DS106">
        <v>-7.954832911491394E-2</v>
      </c>
      <c r="DT106">
        <v>2.4146426469087601E-2</v>
      </c>
      <c r="DU106">
        <v>0.34812957048416138</v>
      </c>
      <c r="DV106">
        <v>0.37604698538780212</v>
      </c>
      <c r="DW106">
        <v>0.3232099711894989</v>
      </c>
      <c r="DX106">
        <v>0.27969899773597717</v>
      </c>
      <c r="DY106">
        <v>0.36092463135719299</v>
      </c>
      <c r="DZ106">
        <v>0.30867859721183777</v>
      </c>
      <c r="EA106">
        <v>0.30303636193275452</v>
      </c>
      <c r="EB106">
        <v>0.22744874656200409</v>
      </c>
      <c r="EC106">
        <v>6.9969438016414642E-2</v>
      </c>
      <c r="ED106">
        <v>4.8728611320257187E-2</v>
      </c>
      <c r="EE106">
        <v>0.22732660174369812</v>
      </c>
      <c r="EF106">
        <v>0.30079114437103271</v>
      </c>
      <c r="EG106">
        <v>-5.3962241858243942E-2</v>
      </c>
      <c r="EH106">
        <v>-0.17636828124523163</v>
      </c>
      <c r="EI106">
        <v>-7.8148238360881805E-2</v>
      </c>
      <c r="EJ106">
        <v>0.24637751281261444</v>
      </c>
      <c r="EK106">
        <v>0.54829853773117065</v>
      </c>
      <c r="EL106">
        <v>0.69352197647094727</v>
      </c>
      <c r="EM106">
        <v>0.72073274850845337</v>
      </c>
      <c r="EN106">
        <v>0.77914327383041382</v>
      </c>
      <c r="EO106">
        <v>0.84280717372894287</v>
      </c>
      <c r="EP106">
        <v>0.76615208387374878</v>
      </c>
      <c r="EQ106">
        <v>5.6801620870828629E-2</v>
      </c>
      <c r="ER106">
        <v>0.16089943051338196</v>
      </c>
      <c r="ES106">
        <v>0.48121693730354309</v>
      </c>
      <c r="ET106">
        <v>0.50628238916397095</v>
      </c>
      <c r="EU106">
        <v>0.44619035720825195</v>
      </c>
      <c r="EV106">
        <v>0.39699581265449524</v>
      </c>
      <c r="EW106">
        <v>54.569110870361328</v>
      </c>
      <c r="EX106">
        <v>53.937557220458984</v>
      </c>
      <c r="EY106">
        <v>53.344898223876953</v>
      </c>
      <c r="EZ106">
        <v>52.924236297607422</v>
      </c>
      <c r="FA106">
        <v>52.444839477539063</v>
      </c>
      <c r="FB106">
        <v>52.265937805175781</v>
      </c>
      <c r="FC106">
        <v>51.644088745117188</v>
      </c>
      <c r="FD106">
        <v>51.826972961425781</v>
      </c>
      <c r="FE106">
        <v>53.810848236083984</v>
      </c>
      <c r="FF106">
        <v>57.102554321289063</v>
      </c>
      <c r="FG106">
        <v>60.782627105712891</v>
      </c>
      <c r="FH106">
        <v>64.055160522460938</v>
      </c>
      <c r="FI106">
        <v>66.695159912109375</v>
      </c>
      <c r="FJ106">
        <v>69.212882995605469</v>
      </c>
      <c r="FK106">
        <v>70.137130737304688</v>
      </c>
      <c r="FL106">
        <v>69.80364990234375</v>
      </c>
      <c r="FM106">
        <v>68.89422607421875</v>
      </c>
      <c r="FN106">
        <v>67.126045227050781</v>
      </c>
      <c r="FO106">
        <v>64.218116760253906</v>
      </c>
      <c r="FP106">
        <v>61.829086303710938</v>
      </c>
      <c r="FQ106">
        <v>59.639461517333984</v>
      </c>
      <c r="FR106">
        <v>57.946929931640625</v>
      </c>
      <c r="FS106">
        <v>56.814647674560547</v>
      </c>
      <c r="FT106">
        <v>56.040584564208984</v>
      </c>
      <c r="FU106">
        <v>7.4286095798015594E-2</v>
      </c>
      <c r="FV106">
        <v>9.8951481282711029E-2</v>
      </c>
      <c r="FW106">
        <v>0</v>
      </c>
      <c r="FX106">
        <v>8.1125803291797638E-2</v>
      </c>
      <c r="FY106">
        <v>7</v>
      </c>
      <c r="FZ106">
        <v>6.0199999809265137</v>
      </c>
      <c r="GA106">
        <v>689.98</v>
      </c>
      <c r="GB106">
        <v>1</v>
      </c>
    </row>
    <row r="107" spans="1:184" x14ac:dyDescent="0.2">
      <c r="A107" t="s">
        <v>186</v>
      </c>
      <c r="B107" t="s">
        <v>237</v>
      </c>
      <c r="C107" t="s">
        <v>2</v>
      </c>
      <c r="D107" t="s">
        <v>202</v>
      </c>
      <c r="E107" t="s">
        <v>213</v>
      </c>
      <c r="F107" t="s">
        <v>181</v>
      </c>
      <c r="G107" t="s">
        <v>1</v>
      </c>
      <c r="H107">
        <v>1150</v>
      </c>
      <c r="I107">
        <v>0.97317469120025635</v>
      </c>
      <c r="J107">
        <v>0.86963015794754028</v>
      </c>
      <c r="K107">
        <v>0.81946951150894165</v>
      </c>
      <c r="L107">
        <v>0.81878453493118286</v>
      </c>
      <c r="M107">
        <v>0.85190707445144653</v>
      </c>
      <c r="N107">
        <v>1.0042380094528198</v>
      </c>
      <c r="O107">
        <v>1.2189329862594604</v>
      </c>
      <c r="P107">
        <v>1.1743913888931274</v>
      </c>
      <c r="Q107">
        <v>1.0485364198684692</v>
      </c>
      <c r="R107">
        <v>1.0205024480819702</v>
      </c>
      <c r="S107">
        <v>1.0163155794143677</v>
      </c>
      <c r="T107">
        <v>1.0529884099960327</v>
      </c>
      <c r="U107">
        <v>1.1306490898132324</v>
      </c>
      <c r="V107">
        <v>1.2277595996856689</v>
      </c>
      <c r="W107">
        <v>1.3442250490188599</v>
      </c>
      <c r="X107">
        <v>1.5197269916534424</v>
      </c>
      <c r="Y107">
        <v>1.7014173269271851</v>
      </c>
      <c r="Z107">
        <v>1.8384699821472168</v>
      </c>
      <c r="AA107">
        <v>1.9081012010574341</v>
      </c>
      <c r="AB107">
        <v>1.9590660333633423</v>
      </c>
      <c r="AC107">
        <v>1.8289189338684082</v>
      </c>
      <c r="AD107">
        <v>1.61284339427948</v>
      </c>
      <c r="AE107">
        <v>1.3684380054473877</v>
      </c>
      <c r="AF107">
        <v>1.133892297744751</v>
      </c>
      <c r="AG107">
        <v>-0.11611444503068924</v>
      </c>
      <c r="AH107">
        <v>-0.1436469703912735</v>
      </c>
      <c r="AI107">
        <v>-0.16231608390808105</v>
      </c>
      <c r="AJ107">
        <v>-0.16046705842018127</v>
      </c>
      <c r="AK107">
        <v>-0.12813076376914978</v>
      </c>
      <c r="AL107">
        <v>-8.6702816188335419E-2</v>
      </c>
      <c r="AM107">
        <v>-8.2524769008159637E-2</v>
      </c>
      <c r="AN107">
        <v>-0.26591038703918457</v>
      </c>
      <c r="AO107">
        <v>-0.46359679102897644</v>
      </c>
      <c r="AP107">
        <v>-0.47195357084274292</v>
      </c>
      <c r="AQ107">
        <v>-0.38728758692741394</v>
      </c>
      <c r="AR107">
        <v>-0.24229814112186432</v>
      </c>
      <c r="AS107">
        <v>-0.10087737441062927</v>
      </c>
      <c r="AT107">
        <v>-4.7126930207014084E-2</v>
      </c>
      <c r="AU107">
        <v>-2.5934081524610519E-2</v>
      </c>
      <c r="AV107">
        <v>7.0115551352500916E-2</v>
      </c>
      <c r="AW107">
        <v>0.13719582557678223</v>
      </c>
      <c r="AX107">
        <v>0.16112849116325378</v>
      </c>
      <c r="AY107">
        <v>1.6952620819211006E-2</v>
      </c>
      <c r="AZ107">
        <v>2.0926758646965027E-2</v>
      </c>
      <c r="BA107">
        <v>-1.2190836481750011E-2</v>
      </c>
      <c r="BB107">
        <v>-5.9622157365083694E-2</v>
      </c>
      <c r="BC107">
        <v>-7.4741378426551819E-2</v>
      </c>
      <c r="BD107">
        <v>-7.395055890083313E-2</v>
      </c>
      <c r="BE107">
        <v>-4.3464750051498413E-2</v>
      </c>
      <c r="BF107">
        <v>-7.4041888117790222E-2</v>
      </c>
      <c r="BG107">
        <v>-9.359084814786911E-2</v>
      </c>
      <c r="BH107">
        <v>-9.2158131301403046E-2</v>
      </c>
      <c r="BI107">
        <v>-5.8903157711029053E-2</v>
      </c>
      <c r="BJ107">
        <v>-1.382040698081255E-2</v>
      </c>
      <c r="BK107">
        <v>-3.6290914285928011E-3</v>
      </c>
      <c r="BL107">
        <v>-0.18678387999534607</v>
      </c>
      <c r="BM107">
        <v>-0.38200011849403381</v>
      </c>
      <c r="BN107">
        <v>-0.38963803648948669</v>
      </c>
      <c r="BO107">
        <v>-0.30602243542671204</v>
      </c>
      <c r="BP107">
        <v>-0.16049672663211823</v>
      </c>
      <c r="BQ107">
        <v>-1.8721913918852806E-2</v>
      </c>
      <c r="BR107">
        <v>3.7719406187534332E-2</v>
      </c>
      <c r="BS107">
        <v>6.2627144157886505E-2</v>
      </c>
      <c r="BT107">
        <v>0.16179950535297394</v>
      </c>
      <c r="BU107">
        <v>0.23076161742210388</v>
      </c>
      <c r="BV107">
        <v>0.25519540905952454</v>
      </c>
      <c r="BW107">
        <v>0.11162872612476349</v>
      </c>
      <c r="BX107">
        <v>0.11584154516458511</v>
      </c>
      <c r="BY107">
        <v>8.0354936420917511E-2</v>
      </c>
      <c r="BZ107">
        <v>2.8619628399610519E-2</v>
      </c>
      <c r="CA107">
        <v>8.5183046758174896E-3</v>
      </c>
      <c r="CB107">
        <v>4.2441748082637787E-3</v>
      </c>
      <c r="CC107">
        <v>6.8522109650075436E-3</v>
      </c>
      <c r="CD107">
        <v>-2.5833619758486748E-2</v>
      </c>
      <c r="CE107">
        <v>-4.5991957187652588E-2</v>
      </c>
      <c r="CF107">
        <v>-4.4847581535577774E-2</v>
      </c>
      <c r="CG107">
        <v>-1.0956321842968464E-2</v>
      </c>
      <c r="CH107">
        <v>3.6657728254795074E-2</v>
      </c>
      <c r="CI107">
        <v>5.1013816148042679E-2</v>
      </c>
      <c r="CJ107">
        <v>-0.13198110461235046</v>
      </c>
      <c r="CK107">
        <v>-0.32548651099205017</v>
      </c>
      <c r="CL107">
        <v>-0.33262652158737183</v>
      </c>
      <c r="CM107">
        <v>-0.24973845481872559</v>
      </c>
      <c r="CN107">
        <v>-0.10384131968021393</v>
      </c>
      <c r="CO107">
        <v>3.8178708404302597E-2</v>
      </c>
      <c r="CP107">
        <v>9.6483722329139709E-2</v>
      </c>
      <c r="CQ107">
        <v>0.12396437674760818</v>
      </c>
      <c r="CR107">
        <v>0.22529953718185425</v>
      </c>
      <c r="CS107">
        <v>0.29556500911712646</v>
      </c>
      <c r="CT107">
        <v>0.32034587860107422</v>
      </c>
      <c r="CU107">
        <v>0.17720110714435577</v>
      </c>
      <c r="CV107">
        <v>0.18157923221588135</v>
      </c>
      <c r="CW107">
        <v>0.14445185661315918</v>
      </c>
      <c r="CX107">
        <v>8.9735619723796844E-2</v>
      </c>
      <c r="CY107">
        <v>6.6183708608150482E-2</v>
      </c>
      <c r="CZ107">
        <v>5.8401606976985931E-2</v>
      </c>
      <c r="DA107">
        <v>5.7169169187545776E-2</v>
      </c>
      <c r="DB107">
        <v>2.2374648600816727E-2</v>
      </c>
      <c r="DC107">
        <v>1.6069350531324744E-3</v>
      </c>
      <c r="DD107">
        <v>2.4629714898765087E-3</v>
      </c>
      <c r="DE107">
        <v>3.6990512162446976E-2</v>
      </c>
      <c r="DF107">
        <v>8.7135866284370422E-2</v>
      </c>
      <c r="DG107">
        <v>0.10565672069787979</v>
      </c>
      <c r="DH107">
        <v>-7.7178329229354858E-2</v>
      </c>
      <c r="DI107">
        <v>-0.26897290349006653</v>
      </c>
      <c r="DJ107">
        <v>-0.27561500668525696</v>
      </c>
      <c r="DK107">
        <v>-0.19345445930957794</v>
      </c>
      <c r="DL107">
        <v>-4.7185909003019333E-2</v>
      </c>
      <c r="DM107">
        <v>9.5079332590103149E-2</v>
      </c>
      <c r="DN107">
        <v>0.15524803102016449</v>
      </c>
      <c r="DO107">
        <v>0.18530161678791046</v>
      </c>
      <c r="DP107">
        <v>0.28879955410957336</v>
      </c>
      <c r="DQ107">
        <v>0.36036840081214905</v>
      </c>
      <c r="DR107">
        <v>0.3854963481426239</v>
      </c>
      <c r="DS107">
        <v>0.24277348816394806</v>
      </c>
      <c r="DT107">
        <v>0.24731692671775818</v>
      </c>
      <c r="DU107">
        <v>0.20854878425598145</v>
      </c>
      <c r="DV107">
        <v>0.15085160732269287</v>
      </c>
      <c r="DW107">
        <v>0.12384910881519318</v>
      </c>
      <c r="DX107">
        <v>0.11255904287099838</v>
      </c>
      <c r="DY107">
        <v>0.1298188716173172</v>
      </c>
      <c r="DZ107">
        <v>9.1979734599590302E-2</v>
      </c>
      <c r="EA107">
        <v>7.0332176983356476E-2</v>
      </c>
      <c r="EB107">
        <v>7.0771895349025726E-2</v>
      </c>
      <c r="EC107">
        <v>0.106218121945858</v>
      </c>
      <c r="ED107">
        <v>0.16001828014850616</v>
      </c>
      <c r="EE107">
        <v>0.184552401304245</v>
      </c>
      <c r="EF107">
        <v>1.9481801427900791E-3</v>
      </c>
      <c r="EG107">
        <v>-0.1873762309551239</v>
      </c>
      <c r="EH107">
        <v>-0.19329947233200073</v>
      </c>
      <c r="EI107">
        <v>-0.11218932271003723</v>
      </c>
      <c r="EJ107">
        <v>3.4615501761436462E-2</v>
      </c>
      <c r="EK107">
        <v>0.17723479866981506</v>
      </c>
      <c r="EL107">
        <v>0.2400943785905838</v>
      </c>
      <c r="EM107">
        <v>0.27386283874511719</v>
      </c>
      <c r="EN107">
        <v>0.38048353791236877</v>
      </c>
      <c r="EO107">
        <v>0.4539341926574707</v>
      </c>
      <c r="EP107">
        <v>0.47956326603889465</v>
      </c>
      <c r="EQ107">
        <v>0.3374495804309845</v>
      </c>
      <c r="ER107">
        <v>0.34223172068595886</v>
      </c>
      <c r="ES107">
        <v>0.30109456181526184</v>
      </c>
      <c r="ET107">
        <v>0.23909339308738708</v>
      </c>
      <c r="EU107">
        <v>0.20710879564285278</v>
      </c>
      <c r="EV107">
        <v>0.19075377285480499</v>
      </c>
      <c r="EW107">
        <v>66.181915283203125</v>
      </c>
      <c r="EX107">
        <v>64.847915649414063</v>
      </c>
      <c r="EY107">
        <v>63.330997467041016</v>
      </c>
      <c r="EZ107">
        <v>61.857833862304688</v>
      </c>
      <c r="FA107">
        <v>60.679668426513672</v>
      </c>
      <c r="FB107">
        <v>59.793888092041016</v>
      </c>
      <c r="FC107">
        <v>59.313522338867188</v>
      </c>
      <c r="FD107">
        <v>59.321548461914063</v>
      </c>
      <c r="FE107">
        <v>63.110118865966797</v>
      </c>
      <c r="FF107">
        <v>68.361495971679688</v>
      </c>
      <c r="FG107">
        <v>72.451187133789063</v>
      </c>
      <c r="FH107">
        <v>75.882637023925781</v>
      </c>
      <c r="FI107">
        <v>79.169044494628906</v>
      </c>
      <c r="FJ107">
        <v>82.048263549804688</v>
      </c>
      <c r="FK107">
        <v>84.282691955566406</v>
      </c>
      <c r="FL107">
        <v>85.338943481445313</v>
      </c>
      <c r="FM107">
        <v>85.327590942382813</v>
      </c>
      <c r="FN107">
        <v>84.268630981445313</v>
      </c>
      <c r="FO107">
        <v>81.260231018066406</v>
      </c>
      <c r="FP107">
        <v>77.553741455078125</v>
      </c>
      <c r="FQ107">
        <v>74.726829528808594</v>
      </c>
      <c r="FR107">
        <v>72.311454772949219</v>
      </c>
      <c r="FS107">
        <v>69.452766418457031</v>
      </c>
      <c r="FT107">
        <v>67.241844177246094</v>
      </c>
      <c r="FU107">
        <v>5.1352962851524353E-2</v>
      </c>
      <c r="FV107">
        <v>7.63072669506073E-2</v>
      </c>
      <c r="FW107">
        <v>0</v>
      </c>
      <c r="FX107">
        <v>5.3843636065721512E-2</v>
      </c>
      <c r="FY107">
        <v>7</v>
      </c>
      <c r="FZ107">
        <v>4.9499998092651367</v>
      </c>
      <c r="GA107">
        <v>460.05</v>
      </c>
      <c r="GB107">
        <v>1</v>
      </c>
    </row>
    <row r="108" spans="1:184" x14ac:dyDescent="0.2">
      <c r="A108" t="s">
        <v>186</v>
      </c>
      <c r="B108" t="s">
        <v>237</v>
      </c>
      <c r="C108" t="s">
        <v>2</v>
      </c>
      <c r="D108" t="s">
        <v>202</v>
      </c>
      <c r="E108" t="s">
        <v>213</v>
      </c>
      <c r="F108" t="s">
        <v>182</v>
      </c>
      <c r="G108" t="s">
        <v>1</v>
      </c>
      <c r="H108">
        <v>6429</v>
      </c>
      <c r="I108">
        <v>4.6952228546142578</v>
      </c>
      <c r="J108">
        <v>4.3410792350769043</v>
      </c>
      <c r="K108">
        <v>4.1504340171813965</v>
      </c>
      <c r="L108">
        <v>4.0907573699951172</v>
      </c>
      <c r="M108">
        <v>4.1957302093505859</v>
      </c>
      <c r="N108">
        <v>4.6321282386779785</v>
      </c>
      <c r="O108">
        <v>5.8643393516540527</v>
      </c>
      <c r="P108">
        <v>6.8882784843444824</v>
      </c>
      <c r="Q108">
        <v>6.4685053825378418</v>
      </c>
      <c r="R108">
        <v>6.428466796875</v>
      </c>
      <c r="S108">
        <v>6.4618101119995117</v>
      </c>
      <c r="T108">
        <v>6.4513683319091797</v>
      </c>
      <c r="U108">
        <v>6.3597373962402344</v>
      </c>
      <c r="V108">
        <v>6.2162489891052246</v>
      </c>
      <c r="W108">
        <v>6.1982741355895996</v>
      </c>
      <c r="X108">
        <v>6.415593147277832</v>
      </c>
      <c r="Y108">
        <v>6.9275078773498535</v>
      </c>
      <c r="Z108">
        <v>7.6093106269836426</v>
      </c>
      <c r="AA108">
        <v>8.665287971496582</v>
      </c>
      <c r="AB108">
        <v>9.3198728561401367</v>
      </c>
      <c r="AC108">
        <v>8.9748601913452148</v>
      </c>
      <c r="AD108">
        <v>8.1309919357299805</v>
      </c>
      <c r="AE108">
        <v>6.7587924003601074</v>
      </c>
      <c r="AF108">
        <v>5.4870872497558594</v>
      </c>
      <c r="AG108">
        <v>3.409774973988533E-2</v>
      </c>
      <c r="AH108">
        <v>-1.0397111997008324E-2</v>
      </c>
      <c r="AI108">
        <v>-8.4430478513240814E-2</v>
      </c>
      <c r="AJ108">
        <v>-0.14159852266311646</v>
      </c>
      <c r="AK108">
        <v>-0.12651167809963226</v>
      </c>
      <c r="AL108">
        <v>-0.28992575407028198</v>
      </c>
      <c r="AM108">
        <v>-0.27176067233085632</v>
      </c>
      <c r="AN108">
        <v>-0.41051092743873596</v>
      </c>
      <c r="AO108">
        <v>-0.96357005834579468</v>
      </c>
      <c r="AP108">
        <v>-1.1166172027587891</v>
      </c>
      <c r="AQ108">
        <v>-1.0617401599884033</v>
      </c>
      <c r="AR108">
        <v>-0.540782630443573</v>
      </c>
      <c r="AS108">
        <v>0.12102250009775162</v>
      </c>
      <c r="AT108">
        <v>0.31703650951385498</v>
      </c>
      <c r="AU108">
        <v>0.42654305696487427</v>
      </c>
      <c r="AV108">
        <v>0.61799812316894531</v>
      </c>
      <c r="AW108">
        <v>0.72957420349121094</v>
      </c>
      <c r="AX108">
        <v>0.64672023057937622</v>
      </c>
      <c r="AY108">
        <v>0.14822784066200256</v>
      </c>
      <c r="AZ108">
        <v>0.24583393335342407</v>
      </c>
      <c r="BA108">
        <v>0.24634855985641479</v>
      </c>
      <c r="BB108">
        <v>0.2572612464427948</v>
      </c>
      <c r="BC108">
        <v>6.8987011909484863E-2</v>
      </c>
      <c r="BD108">
        <v>1.3030822388827801E-2</v>
      </c>
      <c r="BE108">
        <v>0.14667068421840668</v>
      </c>
      <c r="BF108">
        <v>0.10025312751531601</v>
      </c>
      <c r="BG108">
        <v>2.5234786793589592E-2</v>
      </c>
      <c r="BH108">
        <v>-3.1349319964647293E-2</v>
      </c>
      <c r="BI108">
        <v>-1.5436926856637001E-2</v>
      </c>
      <c r="BJ108">
        <v>-0.17495076358318329</v>
      </c>
      <c r="BK108">
        <v>-0.14663600921630859</v>
      </c>
      <c r="BL108">
        <v>-0.27352192997932434</v>
      </c>
      <c r="BM108">
        <v>-0.82467198371887207</v>
      </c>
      <c r="BN108">
        <v>-0.9763106107711792</v>
      </c>
      <c r="BO108">
        <v>-0.91994380950927734</v>
      </c>
      <c r="BP108">
        <v>-0.40225070714950562</v>
      </c>
      <c r="BQ108">
        <v>0.25528448820114136</v>
      </c>
      <c r="BR108">
        <v>0.4487159252166748</v>
      </c>
      <c r="BS108">
        <v>0.55788576602935791</v>
      </c>
      <c r="BT108">
        <v>0.74974095821380615</v>
      </c>
      <c r="BU108">
        <v>0.86466449499130249</v>
      </c>
      <c r="BV108">
        <v>0.78385919332504272</v>
      </c>
      <c r="BW108">
        <v>0.28979277610778809</v>
      </c>
      <c r="BX108">
        <v>0.38803508877754211</v>
      </c>
      <c r="BY108">
        <v>0.38495805859565735</v>
      </c>
      <c r="BZ108">
        <v>0.39127185940742493</v>
      </c>
      <c r="CA108">
        <v>0.19618755578994751</v>
      </c>
      <c r="CB108">
        <v>0.13194265961647034</v>
      </c>
      <c r="CC108">
        <v>0.22463834285736084</v>
      </c>
      <c r="CD108">
        <v>0.17688915133476257</v>
      </c>
      <c r="CE108">
        <v>0.10118861496448517</v>
      </c>
      <c r="CF108">
        <v>4.5008938759565353E-2</v>
      </c>
      <c r="CG108">
        <v>6.1493109911680222E-2</v>
      </c>
      <c r="CH108">
        <v>-9.5319449901580811E-2</v>
      </c>
      <c r="CI108">
        <v>-5.997505784034729E-2</v>
      </c>
      <c r="CJ108">
        <v>-0.17864376306533813</v>
      </c>
      <c r="CK108">
        <v>-0.72847157716751099</v>
      </c>
      <c r="CL108">
        <v>-0.87913471460342407</v>
      </c>
      <c r="CM108">
        <v>-0.82173603773117065</v>
      </c>
      <c r="CN108">
        <v>-0.30630394816398621</v>
      </c>
      <c r="CO108">
        <v>0.34827393293380737</v>
      </c>
      <c r="CP108">
        <v>0.53991669416427612</v>
      </c>
      <c r="CQ108">
        <v>0.6488533616065979</v>
      </c>
      <c r="CR108">
        <v>0.84098559617996216</v>
      </c>
      <c r="CS108">
        <v>0.95822757482528687</v>
      </c>
      <c r="CT108">
        <v>0.87884116172790527</v>
      </c>
      <c r="CU108">
        <v>0.38784021139144897</v>
      </c>
      <c r="CV108">
        <v>0.48652315139770508</v>
      </c>
      <c r="CW108">
        <v>0.48095858097076416</v>
      </c>
      <c r="CX108">
        <v>0.48408719897270203</v>
      </c>
      <c r="CY108">
        <v>0.2842862606048584</v>
      </c>
      <c r="CZ108">
        <v>0.21430063247680664</v>
      </c>
      <c r="DA108">
        <v>0.3026060163974762</v>
      </c>
      <c r="DB108">
        <v>0.25352516770362854</v>
      </c>
      <c r="DC108">
        <v>0.1771424412727356</v>
      </c>
      <c r="DD108">
        <v>0.1213671937584877</v>
      </c>
      <c r="DE108">
        <v>0.13842314481735229</v>
      </c>
      <c r="DF108">
        <v>-1.5688130632042885E-2</v>
      </c>
      <c r="DG108">
        <v>2.6685895398259163E-2</v>
      </c>
      <c r="DH108">
        <v>-8.3765603601932526E-2</v>
      </c>
      <c r="DI108">
        <v>-0.6322711706161499</v>
      </c>
      <c r="DJ108">
        <v>-0.78195881843566895</v>
      </c>
      <c r="DK108">
        <v>-0.72352826595306396</v>
      </c>
      <c r="DL108">
        <v>-0.2103571742773056</v>
      </c>
      <c r="DM108">
        <v>0.44126337766647339</v>
      </c>
      <c r="DN108">
        <v>0.63111746311187744</v>
      </c>
      <c r="DO108">
        <v>0.73982095718383789</v>
      </c>
      <c r="DP108">
        <v>0.93223023414611816</v>
      </c>
      <c r="DQ108">
        <v>1.051790714263916</v>
      </c>
      <c r="DR108">
        <v>0.97382313013076782</v>
      </c>
      <c r="DS108">
        <v>0.48588764667510986</v>
      </c>
      <c r="DT108">
        <v>0.58501124382019043</v>
      </c>
      <c r="DU108">
        <v>0.57695907354354858</v>
      </c>
      <c r="DV108">
        <v>0.57690250873565674</v>
      </c>
      <c r="DW108">
        <v>0.37238496541976929</v>
      </c>
      <c r="DX108">
        <v>0.29665860533714294</v>
      </c>
      <c r="DY108">
        <v>0.41517892479896545</v>
      </c>
      <c r="DZ108">
        <v>0.36417540907859802</v>
      </c>
      <c r="EA108">
        <v>0.28680771589279175</v>
      </c>
      <c r="EB108">
        <v>0.23161639273166656</v>
      </c>
      <c r="EC108">
        <v>0.2494979053735733</v>
      </c>
      <c r="ED108">
        <v>9.9286846816539764E-2</v>
      </c>
      <c r="EE108">
        <v>0.15181054174900055</v>
      </c>
      <c r="EF108">
        <v>5.3223393857479095E-2</v>
      </c>
      <c r="EG108">
        <v>-0.49337309598922729</v>
      </c>
      <c r="EH108">
        <v>-0.64165222644805908</v>
      </c>
      <c r="EI108">
        <v>-0.58173185586929321</v>
      </c>
      <c r="EJ108">
        <v>-7.1825273334980011E-2</v>
      </c>
      <c r="EK108">
        <v>0.57552534341812134</v>
      </c>
      <c r="EL108">
        <v>0.76279687881469727</v>
      </c>
      <c r="EM108">
        <v>0.87116366624832153</v>
      </c>
      <c r="EN108">
        <v>1.063973069190979</v>
      </c>
      <c r="EO108">
        <v>1.1868809461593628</v>
      </c>
      <c r="EP108">
        <v>1.1109620332717896</v>
      </c>
      <c r="EQ108">
        <v>0.62745261192321777</v>
      </c>
      <c r="ER108">
        <v>0.72721236944198608</v>
      </c>
      <c r="ES108">
        <v>0.71556860208511353</v>
      </c>
      <c r="ET108">
        <v>0.71091312170028687</v>
      </c>
      <c r="EU108">
        <v>0.49958550930023193</v>
      </c>
      <c r="EV108">
        <v>0.41557043790817261</v>
      </c>
      <c r="EW108">
        <v>56.215599060058594</v>
      </c>
      <c r="EX108">
        <v>55.247043609619141</v>
      </c>
      <c r="EY108">
        <v>54.375606536865234</v>
      </c>
      <c r="EZ108">
        <v>53.820968627929688</v>
      </c>
      <c r="FA108">
        <v>53.131336212158203</v>
      </c>
      <c r="FB108">
        <v>52.530899047851563</v>
      </c>
      <c r="FC108">
        <v>52.117771148681641</v>
      </c>
      <c r="FD108">
        <v>52.204238891601563</v>
      </c>
      <c r="FE108">
        <v>54.966442108154297</v>
      </c>
      <c r="FF108">
        <v>59.651176452636719</v>
      </c>
      <c r="FG108">
        <v>64.549575805664063</v>
      </c>
      <c r="FH108">
        <v>69.154281616210938</v>
      </c>
      <c r="FI108">
        <v>72.812705993652344</v>
      </c>
      <c r="FJ108">
        <v>75.676841735839844</v>
      </c>
      <c r="FK108">
        <v>77.33978271484375</v>
      </c>
      <c r="FL108">
        <v>78.049728393554688</v>
      </c>
      <c r="FM108">
        <v>76.990875244140625</v>
      </c>
      <c r="FN108">
        <v>73.786827087402344</v>
      </c>
      <c r="FO108">
        <v>68.998497009277344</v>
      </c>
      <c r="FP108">
        <v>65.657936096191406</v>
      </c>
      <c r="FQ108">
        <v>63.009967803955078</v>
      </c>
      <c r="FR108">
        <v>60.961624145507813</v>
      </c>
      <c r="FS108">
        <v>59.155094146728516</v>
      </c>
      <c r="FT108">
        <v>57.743625640869141</v>
      </c>
      <c r="FU108">
        <v>7.8942127525806427E-2</v>
      </c>
      <c r="FV108">
        <v>0.11294667422771454</v>
      </c>
      <c r="FW108">
        <v>0</v>
      </c>
      <c r="FX108">
        <v>8.4441684186458588E-2</v>
      </c>
      <c r="FY108">
        <v>7</v>
      </c>
      <c r="FZ108">
        <v>8.380000114440918</v>
      </c>
      <c r="GA108">
        <v>1399.1000000000001</v>
      </c>
      <c r="GB108">
        <v>1</v>
      </c>
    </row>
    <row r="109" spans="1:184" x14ac:dyDescent="0.2">
      <c r="A109" t="s">
        <v>186</v>
      </c>
      <c r="B109" t="s">
        <v>237</v>
      </c>
      <c r="C109" t="s">
        <v>2</v>
      </c>
      <c r="D109" t="s">
        <v>202</v>
      </c>
      <c r="E109" t="s">
        <v>213</v>
      </c>
      <c r="F109" t="s">
        <v>183</v>
      </c>
      <c r="G109" t="s">
        <v>1</v>
      </c>
      <c r="H109">
        <v>11955</v>
      </c>
      <c r="I109">
        <v>9.2202825546264648</v>
      </c>
      <c r="J109">
        <v>8.4176235198974609</v>
      </c>
      <c r="K109">
        <v>8.1323347091674805</v>
      </c>
      <c r="L109">
        <v>8.1353578567504883</v>
      </c>
      <c r="M109">
        <v>8.4748954772949219</v>
      </c>
      <c r="N109">
        <v>9.9849061965942383</v>
      </c>
      <c r="O109">
        <v>12.586809158325195</v>
      </c>
      <c r="P109">
        <v>13.781829833984375</v>
      </c>
      <c r="Q109">
        <v>12.625186920166016</v>
      </c>
      <c r="R109">
        <v>12.29944896697998</v>
      </c>
      <c r="S109">
        <v>12.027819633483887</v>
      </c>
      <c r="T109">
        <v>11.706907272338867</v>
      </c>
      <c r="U109">
        <v>11.755311965942383</v>
      </c>
      <c r="V109">
        <v>11.766547203063965</v>
      </c>
      <c r="W109">
        <v>11.958671569824219</v>
      </c>
      <c r="X109">
        <v>12.639812469482422</v>
      </c>
      <c r="Y109">
        <v>13.835411071777344</v>
      </c>
      <c r="Z109">
        <v>15.490403175354004</v>
      </c>
      <c r="AA109">
        <v>17.375934600830078</v>
      </c>
      <c r="AB109">
        <v>18.399463653564453</v>
      </c>
      <c r="AC109">
        <v>17.459884643554688</v>
      </c>
      <c r="AD109">
        <v>15.704880714416504</v>
      </c>
      <c r="AE109">
        <v>13.107006072998047</v>
      </c>
      <c r="AF109">
        <v>10.756453514099121</v>
      </c>
      <c r="AG109">
        <v>1.4344202354550362E-2</v>
      </c>
      <c r="AH109">
        <v>-0.22269538044929504</v>
      </c>
      <c r="AI109">
        <v>-0.33181065320968628</v>
      </c>
      <c r="AJ109">
        <v>-0.38677012920379639</v>
      </c>
      <c r="AK109">
        <v>-0.70367509126663208</v>
      </c>
      <c r="AL109">
        <v>-0.86015725135803223</v>
      </c>
      <c r="AM109">
        <v>-1.0254424810409546</v>
      </c>
      <c r="AN109">
        <v>-1.2247203588485718</v>
      </c>
      <c r="AO109">
        <v>-2.44405198097229</v>
      </c>
      <c r="AP109">
        <v>-2.5498170852661133</v>
      </c>
      <c r="AQ109">
        <v>-1.8427530527114868</v>
      </c>
      <c r="AR109">
        <v>-0.85330766439437866</v>
      </c>
      <c r="AS109">
        <v>0.6372063159942627</v>
      </c>
      <c r="AT109">
        <v>1.1881687641143799</v>
      </c>
      <c r="AU109">
        <v>1.3979251384735107</v>
      </c>
      <c r="AV109">
        <v>1.5636322498321533</v>
      </c>
      <c r="AW109">
        <v>1.6438624858856201</v>
      </c>
      <c r="AX109">
        <v>1.4264479875564575</v>
      </c>
      <c r="AY109">
        <v>0.274507075548172</v>
      </c>
      <c r="AZ109">
        <v>0.57790356874465942</v>
      </c>
      <c r="BA109">
        <v>0.94041675329208374</v>
      </c>
      <c r="BB109">
        <v>0.87735110521316528</v>
      </c>
      <c r="BC109">
        <v>0.61540299654006958</v>
      </c>
      <c r="BD109">
        <v>0.33128458261489868</v>
      </c>
      <c r="BE109">
        <v>0.15052911639213562</v>
      </c>
      <c r="BF109">
        <v>-9.1074287891387939E-2</v>
      </c>
      <c r="BG109">
        <v>-0.20092572271823883</v>
      </c>
      <c r="BH109">
        <v>-0.25508615374565125</v>
      </c>
      <c r="BI109">
        <v>-0.56715375185012817</v>
      </c>
      <c r="BJ109">
        <v>-0.71235758066177368</v>
      </c>
      <c r="BK109">
        <v>-0.86292308568954468</v>
      </c>
      <c r="BL109">
        <v>-1.0562206506729126</v>
      </c>
      <c r="BM109">
        <v>-2.2758607864379883</v>
      </c>
      <c r="BN109">
        <v>-2.3800384998321533</v>
      </c>
      <c r="BO109">
        <v>-1.6749192476272583</v>
      </c>
      <c r="BP109">
        <v>-0.69012713432312012</v>
      </c>
      <c r="BQ109">
        <v>0.79366600513458252</v>
      </c>
      <c r="BR109">
        <v>1.342485785484314</v>
      </c>
      <c r="BS109">
        <v>1.5541939735412598</v>
      </c>
      <c r="BT109">
        <v>1.7222368717193604</v>
      </c>
      <c r="BU109">
        <v>1.8074702024459839</v>
      </c>
      <c r="BV109">
        <v>1.5946297645568848</v>
      </c>
      <c r="BW109">
        <v>0.4489251971244812</v>
      </c>
      <c r="BX109">
        <v>0.75389879941940308</v>
      </c>
      <c r="BY109">
        <v>1.1110508441925049</v>
      </c>
      <c r="BZ109">
        <v>1.0420277118682861</v>
      </c>
      <c r="CA109">
        <v>0.77059352397918701</v>
      </c>
      <c r="CB109">
        <v>0.47583073377609253</v>
      </c>
      <c r="CC109">
        <v>0.24485038220882416</v>
      </c>
      <c r="CD109">
        <v>8.6083258793223649E-5</v>
      </c>
      <c r="CE109">
        <v>-0.11027520895004272</v>
      </c>
      <c r="CF109">
        <v>-0.16388222575187683</v>
      </c>
      <c r="CG109">
        <v>-0.47259950637817383</v>
      </c>
      <c r="CH109">
        <v>-0.60999196767807007</v>
      </c>
      <c r="CI109">
        <v>-0.75036263465881348</v>
      </c>
      <c r="CJ109">
        <v>-0.93951833248138428</v>
      </c>
      <c r="CK109">
        <v>-2.159372091293335</v>
      </c>
      <c r="CL109">
        <v>-2.2624504566192627</v>
      </c>
      <c r="CM109">
        <v>-1.5586780309677124</v>
      </c>
      <c r="CN109">
        <v>-0.57710886001586914</v>
      </c>
      <c r="CO109">
        <v>0.90202957391738892</v>
      </c>
      <c r="CP109">
        <v>1.4493653774261475</v>
      </c>
      <c r="CQ109">
        <v>1.6624253988265991</v>
      </c>
      <c r="CR109">
        <v>1.8320858478546143</v>
      </c>
      <c r="CS109">
        <v>1.9207843542098999</v>
      </c>
      <c r="CT109">
        <v>1.7111120223999023</v>
      </c>
      <c r="CU109">
        <v>0.56972664594650269</v>
      </c>
      <c r="CV109">
        <v>0.87579256296157837</v>
      </c>
      <c r="CW109">
        <v>1.2292314767837524</v>
      </c>
      <c r="CX109">
        <v>1.1560822725296021</v>
      </c>
      <c r="CY109">
        <v>0.87807798385620117</v>
      </c>
      <c r="CZ109">
        <v>0.57594293355941772</v>
      </c>
      <c r="DA109">
        <v>0.3391716480255127</v>
      </c>
      <c r="DB109">
        <v>9.1246455907821655E-2</v>
      </c>
      <c r="DC109">
        <v>-1.9624697044491768E-2</v>
      </c>
      <c r="DD109">
        <v>-7.2678297758102417E-2</v>
      </c>
      <c r="DE109">
        <v>-0.37804523110389709</v>
      </c>
      <c r="DF109">
        <v>-0.50762635469436646</v>
      </c>
      <c r="DG109">
        <v>-0.63780218362808228</v>
      </c>
      <c r="DH109">
        <v>-0.82281595468521118</v>
      </c>
      <c r="DI109">
        <v>-2.0428833961486816</v>
      </c>
      <c r="DJ109">
        <v>-2.1448624134063721</v>
      </c>
      <c r="DK109">
        <v>-1.4424368143081665</v>
      </c>
      <c r="DL109">
        <v>-0.46409055590629578</v>
      </c>
      <c r="DM109">
        <v>1.0103931427001953</v>
      </c>
      <c r="DN109">
        <v>1.556244969367981</v>
      </c>
      <c r="DO109">
        <v>1.7706568241119385</v>
      </c>
      <c r="DP109">
        <v>1.9419348239898682</v>
      </c>
      <c r="DQ109">
        <v>2.0340986251831055</v>
      </c>
      <c r="DR109">
        <v>1.8275942802429199</v>
      </c>
      <c r="DS109">
        <v>0.69052809476852417</v>
      </c>
      <c r="DT109">
        <v>0.99768632650375366</v>
      </c>
      <c r="DU109">
        <v>1.347412109375</v>
      </c>
      <c r="DV109">
        <v>1.270136833190918</v>
      </c>
      <c r="DW109">
        <v>0.98556244373321533</v>
      </c>
      <c r="DX109">
        <v>0.67605513334274292</v>
      </c>
      <c r="DY109">
        <v>0.47535654902458191</v>
      </c>
      <c r="DZ109">
        <v>0.22286754846572876</v>
      </c>
      <c r="EA109">
        <v>0.11126024276018143</v>
      </c>
      <c r="EB109">
        <v>5.900568887591362E-2</v>
      </c>
      <c r="EC109">
        <v>-0.24152390658855438</v>
      </c>
      <c r="ED109">
        <v>-0.35982668399810791</v>
      </c>
      <c r="EE109">
        <v>-0.47528278827667236</v>
      </c>
      <c r="EF109">
        <v>-0.654316246509552</v>
      </c>
      <c r="EG109">
        <v>-1.8746922016143799</v>
      </c>
      <c r="EH109">
        <v>-1.9750837087631226</v>
      </c>
      <c r="EI109">
        <v>-1.274603009223938</v>
      </c>
      <c r="EJ109">
        <v>-0.30091008543968201</v>
      </c>
      <c r="EK109">
        <v>1.1668528318405151</v>
      </c>
      <c r="EL109">
        <v>1.710561990737915</v>
      </c>
      <c r="EM109">
        <v>1.9269256591796875</v>
      </c>
      <c r="EN109">
        <v>2.1005394458770752</v>
      </c>
      <c r="EO109">
        <v>2.1977062225341797</v>
      </c>
      <c r="EP109">
        <v>1.9957760572433472</v>
      </c>
      <c r="EQ109">
        <v>0.86494624614715576</v>
      </c>
      <c r="ER109">
        <v>1.1736816167831421</v>
      </c>
      <c r="ES109">
        <v>1.5180462598800659</v>
      </c>
      <c r="ET109">
        <v>1.4348134994506836</v>
      </c>
      <c r="EU109">
        <v>1.140752911567688</v>
      </c>
      <c r="EV109">
        <v>0.82060128450393677</v>
      </c>
      <c r="EW109">
        <v>60.334625244140625</v>
      </c>
      <c r="EX109">
        <v>59.283611297607422</v>
      </c>
      <c r="EY109">
        <v>58.280647277832031</v>
      </c>
      <c r="EZ109">
        <v>57.594619750976563</v>
      </c>
      <c r="FA109">
        <v>56.939311981201172</v>
      </c>
      <c r="FB109">
        <v>56.245277404785156</v>
      </c>
      <c r="FC109">
        <v>55.529411315917969</v>
      </c>
      <c r="FD109">
        <v>55.680149078369141</v>
      </c>
      <c r="FE109">
        <v>58.808460235595703</v>
      </c>
      <c r="FF109">
        <v>63.630702972412109</v>
      </c>
      <c r="FG109">
        <v>68.217727661132813</v>
      </c>
      <c r="FH109">
        <v>71.698760986328125</v>
      </c>
      <c r="FI109">
        <v>74.47174072265625</v>
      </c>
      <c r="FJ109">
        <v>76.55010986328125</v>
      </c>
      <c r="FK109">
        <v>77.863128662109375</v>
      </c>
      <c r="FL109">
        <v>78.325820922851563</v>
      </c>
      <c r="FM109">
        <v>77.808685302734375</v>
      </c>
      <c r="FN109">
        <v>75.740364074707031</v>
      </c>
      <c r="FO109">
        <v>71.843902587890625</v>
      </c>
      <c r="FP109">
        <v>68.438545227050781</v>
      </c>
      <c r="FQ109">
        <v>66.121009826660156</v>
      </c>
      <c r="FR109">
        <v>64.266387939453125</v>
      </c>
      <c r="FS109">
        <v>62.677925109863281</v>
      </c>
      <c r="FT109">
        <v>61.234958648681641</v>
      </c>
      <c r="FU109">
        <v>9.5984742045402527E-2</v>
      </c>
      <c r="FV109">
        <v>0.1353432685136795</v>
      </c>
      <c r="FW109">
        <v>0</v>
      </c>
      <c r="FX109">
        <v>0.10314412415027618</v>
      </c>
      <c r="FY109">
        <v>7</v>
      </c>
      <c r="FZ109">
        <v>8.869999885559082</v>
      </c>
      <c r="GA109">
        <v>2921.83</v>
      </c>
      <c r="GB109">
        <v>1</v>
      </c>
    </row>
    <row r="110" spans="1:184" x14ac:dyDescent="0.2">
      <c r="A110" t="s">
        <v>186</v>
      </c>
      <c r="B110" t="s">
        <v>237</v>
      </c>
      <c r="C110" t="s">
        <v>2</v>
      </c>
      <c r="D110" t="s">
        <v>202</v>
      </c>
      <c r="E110" t="s">
        <v>213</v>
      </c>
      <c r="F110" t="s">
        <v>184</v>
      </c>
      <c r="G110" t="s">
        <v>1</v>
      </c>
      <c r="H110">
        <v>4457</v>
      </c>
      <c r="I110">
        <v>3.3064842224121094</v>
      </c>
      <c r="J110">
        <v>3.027942419052124</v>
      </c>
      <c r="K110">
        <v>2.9185366630554199</v>
      </c>
      <c r="L110">
        <v>2.9254224300384521</v>
      </c>
      <c r="M110">
        <v>3.1524169445037842</v>
      </c>
      <c r="N110">
        <v>3.9349045753479004</v>
      </c>
      <c r="O110">
        <v>5.0885515213012695</v>
      </c>
      <c r="P110">
        <v>5.6186676025390625</v>
      </c>
      <c r="Q110">
        <v>5.2546215057373047</v>
      </c>
      <c r="R110">
        <v>4.9841012954711914</v>
      </c>
      <c r="S110">
        <v>4.8583793640136719</v>
      </c>
      <c r="T110">
        <v>4.8142499923706055</v>
      </c>
      <c r="U110">
        <v>4.8251705169677734</v>
      </c>
      <c r="V110">
        <v>4.7604098320007324</v>
      </c>
      <c r="W110">
        <v>4.7177209854125977</v>
      </c>
      <c r="X110">
        <v>4.9449577331542969</v>
      </c>
      <c r="Y110">
        <v>5.473935604095459</v>
      </c>
      <c r="Z110">
        <v>6.1114497184753418</v>
      </c>
      <c r="AA110">
        <v>6.7395834922790527</v>
      </c>
      <c r="AB110">
        <v>6.9460668563842773</v>
      </c>
      <c r="AC110">
        <v>6.5588469505310059</v>
      </c>
      <c r="AD110">
        <v>5.805335521697998</v>
      </c>
      <c r="AE110">
        <v>4.8369364738464355</v>
      </c>
      <c r="AF110">
        <v>3.9139437675476074</v>
      </c>
      <c r="AG110">
        <v>-0.22764639556407928</v>
      </c>
      <c r="AH110">
        <v>-0.37753486633300781</v>
      </c>
      <c r="AI110">
        <v>-0.37524202466011047</v>
      </c>
      <c r="AJ110">
        <v>-0.45308035612106323</v>
      </c>
      <c r="AK110">
        <v>-0.38803744316101074</v>
      </c>
      <c r="AL110">
        <v>-0.34371140599250793</v>
      </c>
      <c r="AM110">
        <v>-0.36097443103790283</v>
      </c>
      <c r="AN110">
        <v>-0.58598631620407104</v>
      </c>
      <c r="AO110">
        <v>-1.0454322099685669</v>
      </c>
      <c r="AP110">
        <v>-1.119462251663208</v>
      </c>
      <c r="AQ110">
        <v>-0.89676576852798462</v>
      </c>
      <c r="AR110">
        <v>-0.30751681327819824</v>
      </c>
      <c r="AS110">
        <v>0.43954721093177795</v>
      </c>
      <c r="AT110">
        <v>0.61668914556503296</v>
      </c>
      <c r="AU110">
        <v>0.56849455833435059</v>
      </c>
      <c r="AV110">
        <v>0.68482041358947754</v>
      </c>
      <c r="AW110">
        <v>0.7694360613822937</v>
      </c>
      <c r="AX110">
        <v>0.60141921043395996</v>
      </c>
      <c r="AY110">
        <v>-0.21388231217861176</v>
      </c>
      <c r="AZ110">
        <v>-0.10421543568372726</v>
      </c>
      <c r="BA110">
        <v>-5.0796110183000565E-2</v>
      </c>
      <c r="BB110">
        <v>-5.3216245025396347E-2</v>
      </c>
      <c r="BC110">
        <v>-0.13106094300746918</v>
      </c>
      <c r="BD110">
        <v>-0.12920331954956055</v>
      </c>
      <c r="BE110">
        <v>-0.12557311356067657</v>
      </c>
      <c r="BF110">
        <v>-0.27665182948112488</v>
      </c>
      <c r="BG110">
        <v>-0.27692756056785583</v>
      </c>
      <c r="BH110">
        <v>-0.35324886441230774</v>
      </c>
      <c r="BI110">
        <v>-0.28398635983467102</v>
      </c>
      <c r="BJ110">
        <v>-0.22741229832172394</v>
      </c>
      <c r="BK110">
        <v>-0.23013024032115936</v>
      </c>
      <c r="BL110">
        <v>-0.45052990317344666</v>
      </c>
      <c r="BM110">
        <v>-0.91170120239257813</v>
      </c>
      <c r="BN110">
        <v>-0.98753303289413452</v>
      </c>
      <c r="BO110">
        <v>-0.76601940393447876</v>
      </c>
      <c r="BP110">
        <v>-0.18056991696357727</v>
      </c>
      <c r="BQ110">
        <v>0.56022918224334717</v>
      </c>
      <c r="BR110">
        <v>0.73550444841384888</v>
      </c>
      <c r="BS110">
        <v>0.68750631809234619</v>
      </c>
      <c r="BT110">
        <v>0.80491286516189575</v>
      </c>
      <c r="BU110">
        <v>0.89358305931091309</v>
      </c>
      <c r="BV110">
        <v>0.72999554872512817</v>
      </c>
      <c r="BW110">
        <v>-7.8230544924736023E-2</v>
      </c>
      <c r="BX110">
        <v>3.2239429652690887E-2</v>
      </c>
      <c r="BY110">
        <v>8.2585565745830536E-2</v>
      </c>
      <c r="BZ110">
        <v>7.3697090148925781E-2</v>
      </c>
      <c r="CA110">
        <v>-1.1586840264499187E-2</v>
      </c>
      <c r="CB110">
        <v>-1.9435074180364609E-2</v>
      </c>
      <c r="CC110">
        <v>-5.4877463728189468E-2</v>
      </c>
      <c r="CD110">
        <v>-0.2067805677652359</v>
      </c>
      <c r="CE110">
        <v>-0.20883527398109436</v>
      </c>
      <c r="CF110">
        <v>-0.28410586714744568</v>
      </c>
      <c r="CG110">
        <v>-0.21192090213298798</v>
      </c>
      <c r="CH110">
        <v>-0.14686389267444611</v>
      </c>
      <c r="CI110">
        <v>-0.1395079493522644</v>
      </c>
      <c r="CJ110">
        <v>-0.35671320557594299</v>
      </c>
      <c r="CK110">
        <v>-0.81907951831817627</v>
      </c>
      <c r="CL110">
        <v>-0.89615929126739502</v>
      </c>
      <c r="CM110">
        <v>-0.67546486854553223</v>
      </c>
      <c r="CN110">
        <v>-9.2646874487400055E-2</v>
      </c>
      <c r="CO110">
        <v>0.64381313323974609</v>
      </c>
      <c r="CP110">
        <v>0.81779557466506958</v>
      </c>
      <c r="CQ110">
        <v>0.76993346214294434</v>
      </c>
      <c r="CR110">
        <v>0.88808858394622803</v>
      </c>
      <c r="CS110">
        <v>0.97956687211990356</v>
      </c>
      <c r="CT110">
        <v>0.81904709339141846</v>
      </c>
      <c r="CU110">
        <v>1.5721455216407776E-2</v>
      </c>
      <c r="CV110">
        <v>0.12674765288829803</v>
      </c>
      <c r="CW110">
        <v>0.17496530711650848</v>
      </c>
      <c r="CX110">
        <v>0.16159687936306</v>
      </c>
      <c r="CY110">
        <v>7.1160562336444855E-2</v>
      </c>
      <c r="CZ110">
        <v>5.6590080261230469E-2</v>
      </c>
      <c r="DA110">
        <v>1.581818051636219E-2</v>
      </c>
      <c r="DB110">
        <v>-0.13690929114818573</v>
      </c>
      <c r="DC110">
        <v>-0.14074297249317169</v>
      </c>
      <c r="DD110">
        <v>-0.21496286988258362</v>
      </c>
      <c r="DE110">
        <v>-0.13985544443130493</v>
      </c>
      <c r="DF110">
        <v>-6.6315487027168274E-2</v>
      </c>
      <c r="DG110">
        <v>-4.8885654658079147E-2</v>
      </c>
      <c r="DH110">
        <v>-0.26289650797843933</v>
      </c>
      <c r="DI110">
        <v>-0.72645783424377441</v>
      </c>
      <c r="DJ110">
        <v>-0.80478554964065552</v>
      </c>
      <c r="DK110">
        <v>-0.58491033315658569</v>
      </c>
      <c r="DL110">
        <v>-4.7238380648195744E-3</v>
      </c>
      <c r="DM110">
        <v>0.72739708423614502</v>
      </c>
      <c r="DN110">
        <v>0.90008670091629028</v>
      </c>
      <c r="DO110">
        <v>0.85236060619354248</v>
      </c>
      <c r="DP110">
        <v>0.9712643027305603</v>
      </c>
      <c r="DQ110">
        <v>1.065550684928894</v>
      </c>
      <c r="DR110">
        <v>0.90809863805770874</v>
      </c>
      <c r="DS110">
        <v>0.10967345535755157</v>
      </c>
      <c r="DT110">
        <v>0.22125586867332458</v>
      </c>
      <c r="DU110">
        <v>0.26734504103660583</v>
      </c>
      <c r="DV110">
        <v>0.24949666857719421</v>
      </c>
      <c r="DW110">
        <v>0.15390796959400177</v>
      </c>
      <c r="DX110">
        <v>0.13261523842811584</v>
      </c>
      <c r="DY110">
        <v>0.11789146065711975</v>
      </c>
      <c r="DZ110">
        <v>-3.6026276648044586E-2</v>
      </c>
      <c r="EA110">
        <v>-4.242851585149765E-2</v>
      </c>
      <c r="EB110">
        <v>-0.11513137817382813</v>
      </c>
      <c r="EC110">
        <v>-3.5804357379674911E-2</v>
      </c>
      <c r="ED110">
        <v>4.9983620643615723E-2</v>
      </c>
      <c r="EE110">
        <v>8.1958547234535217E-2</v>
      </c>
      <c r="EF110">
        <v>-0.12744009494781494</v>
      </c>
      <c r="EG110">
        <v>-0.59272682666778564</v>
      </c>
      <c r="EH110">
        <v>-0.67285633087158203</v>
      </c>
      <c r="EI110">
        <v>-0.45416396856307983</v>
      </c>
      <c r="EJ110">
        <v>0.12222306430339813</v>
      </c>
      <c r="EK110">
        <v>0.84807908535003662</v>
      </c>
      <c r="EL110">
        <v>1.018902063369751</v>
      </c>
      <c r="EM110">
        <v>0.97137236595153809</v>
      </c>
      <c r="EN110">
        <v>1.0913567543029785</v>
      </c>
      <c r="EO110">
        <v>1.1896976232528687</v>
      </c>
      <c r="EP110">
        <v>1.036674976348877</v>
      </c>
      <c r="EQ110">
        <v>0.24532522261142731</v>
      </c>
      <c r="ER110">
        <v>0.35771074891090393</v>
      </c>
      <c r="ES110">
        <v>0.40072673559188843</v>
      </c>
      <c r="ET110">
        <v>0.37641000747680664</v>
      </c>
      <c r="EU110">
        <v>0.27338206768035889</v>
      </c>
      <c r="EV110">
        <v>0.24238348007202148</v>
      </c>
      <c r="EW110">
        <v>55.384525299072266</v>
      </c>
      <c r="EX110">
        <v>54.578041076660156</v>
      </c>
      <c r="EY110">
        <v>53.834396362304688</v>
      </c>
      <c r="EZ110">
        <v>53.47052001953125</v>
      </c>
      <c r="FA110">
        <v>52.921211242675781</v>
      </c>
      <c r="FB110">
        <v>52.441413879394531</v>
      </c>
      <c r="FC110">
        <v>51.958145141601563</v>
      </c>
      <c r="FD110">
        <v>52.449485778808594</v>
      </c>
      <c r="FE110">
        <v>57.156345367431641</v>
      </c>
      <c r="FF110">
        <v>63.656063079833984</v>
      </c>
      <c r="FG110">
        <v>68.81634521484375</v>
      </c>
      <c r="FH110">
        <v>71.666160583496094</v>
      </c>
      <c r="FI110">
        <v>73.590133666992188</v>
      </c>
      <c r="FJ110">
        <v>74.813934326171875</v>
      </c>
      <c r="FK110">
        <v>75.840919494628906</v>
      </c>
      <c r="FL110">
        <v>76.229507446289063</v>
      </c>
      <c r="FM110">
        <v>75.573020935058594</v>
      </c>
      <c r="FN110">
        <v>72.5626220703125</v>
      </c>
      <c r="FO110">
        <v>66.744583129882813</v>
      </c>
      <c r="FP110">
        <v>61.707698822021484</v>
      </c>
      <c r="FQ110">
        <v>58.979015350341797</v>
      </c>
      <c r="FR110">
        <v>57.330078125</v>
      </c>
      <c r="FS110">
        <v>56.374927520751953</v>
      </c>
      <c r="FT110">
        <v>55.743053436279297</v>
      </c>
      <c r="FU110">
        <v>7.4652053415775299E-2</v>
      </c>
      <c r="FV110">
        <v>0.10339408367872238</v>
      </c>
      <c r="FW110">
        <v>0</v>
      </c>
      <c r="FX110">
        <v>8.0642983317375183E-2</v>
      </c>
      <c r="FY110">
        <v>7</v>
      </c>
      <c r="FZ110">
        <v>6.5399999618530273</v>
      </c>
      <c r="GA110">
        <v>1118.48</v>
      </c>
      <c r="GB110">
        <v>1</v>
      </c>
    </row>
    <row r="111" spans="1:184" x14ac:dyDescent="0.2">
      <c r="A111" t="s">
        <v>186</v>
      </c>
      <c r="B111" t="s">
        <v>237</v>
      </c>
      <c r="C111" t="s">
        <v>2</v>
      </c>
      <c r="D111" t="s">
        <v>202</v>
      </c>
      <c r="E111" t="s">
        <v>213</v>
      </c>
      <c r="F111" t="s">
        <v>185</v>
      </c>
      <c r="G111" t="s">
        <v>1</v>
      </c>
      <c r="H111">
        <v>2353</v>
      </c>
      <c r="I111">
        <v>1.9454623460769653</v>
      </c>
      <c r="J111">
        <v>1.8079701662063599</v>
      </c>
      <c r="K111">
        <v>1.7491346597671509</v>
      </c>
      <c r="L111">
        <v>1.7433725595474243</v>
      </c>
      <c r="M111">
        <v>1.809822678565979</v>
      </c>
      <c r="N111">
        <v>2.1061530113220215</v>
      </c>
      <c r="O111">
        <v>2.5479545593261719</v>
      </c>
      <c r="P111">
        <v>2.6785898208618164</v>
      </c>
      <c r="Q111">
        <v>2.4811513423919678</v>
      </c>
      <c r="R111">
        <v>2.4816896915435791</v>
      </c>
      <c r="S111">
        <v>2.4208636283874512</v>
      </c>
      <c r="T111">
        <v>2.3565711975097656</v>
      </c>
      <c r="U111">
        <v>2.3757247924804688</v>
      </c>
      <c r="V111">
        <v>2.3814826011657715</v>
      </c>
      <c r="W111">
        <v>2.4317324161529541</v>
      </c>
      <c r="X111">
        <v>2.6535546779632568</v>
      </c>
      <c r="Y111">
        <v>2.9340741634368896</v>
      </c>
      <c r="Z111">
        <v>3.2565269470214844</v>
      </c>
      <c r="AA111">
        <v>3.5194733142852783</v>
      </c>
      <c r="AB111">
        <v>3.6290504932403564</v>
      </c>
      <c r="AC111">
        <v>3.4738662242889404</v>
      </c>
      <c r="AD111">
        <v>3.1066825389862061</v>
      </c>
      <c r="AE111">
        <v>2.6367683410644531</v>
      </c>
      <c r="AF111">
        <v>2.2015795707702637</v>
      </c>
      <c r="AG111">
        <v>-0.11004399508237839</v>
      </c>
      <c r="AH111">
        <v>-0.14765310287475586</v>
      </c>
      <c r="AI111">
        <v>-0.13271693885326385</v>
      </c>
      <c r="AJ111">
        <v>-0.13179558515548706</v>
      </c>
      <c r="AK111">
        <v>-0.16817958652973175</v>
      </c>
      <c r="AL111">
        <v>-0.19087080657482147</v>
      </c>
      <c r="AM111">
        <v>-0.16823096573352814</v>
      </c>
      <c r="AN111">
        <v>-0.48039227724075317</v>
      </c>
      <c r="AO111">
        <v>-0.72197365760803223</v>
      </c>
      <c r="AP111">
        <v>-0.5685722827911377</v>
      </c>
      <c r="AQ111">
        <v>-0.4875514805316925</v>
      </c>
      <c r="AR111">
        <v>-0.33957937359809875</v>
      </c>
      <c r="AS111">
        <v>-4.3670479208230972E-2</v>
      </c>
      <c r="AT111">
        <v>2.0533759146928787E-2</v>
      </c>
      <c r="AU111">
        <v>0.12202134728431702</v>
      </c>
      <c r="AV111">
        <v>0.25282320380210876</v>
      </c>
      <c r="AW111">
        <v>0.22479110956192017</v>
      </c>
      <c r="AX111">
        <v>0.16345122456550598</v>
      </c>
      <c r="AY111">
        <v>-0.27010935544967651</v>
      </c>
      <c r="AZ111">
        <v>-0.18585656583309174</v>
      </c>
      <c r="BA111">
        <v>-4.3693650513887405E-2</v>
      </c>
      <c r="BB111">
        <v>-5.7676592841744423E-3</v>
      </c>
      <c r="BC111">
        <v>-6.7310403101146221E-3</v>
      </c>
      <c r="BD111">
        <v>-0.10264655947685242</v>
      </c>
      <c r="BE111">
        <v>-1.7303021624684334E-2</v>
      </c>
      <c r="BF111">
        <v>-5.6812893599271774E-2</v>
      </c>
      <c r="BG111">
        <v>-4.2950727045536041E-2</v>
      </c>
      <c r="BH111">
        <v>-4.3717842549085617E-2</v>
      </c>
      <c r="BI111">
        <v>-7.714458554983139E-2</v>
      </c>
      <c r="BJ111">
        <v>-9.2810377478599548E-2</v>
      </c>
      <c r="BK111">
        <v>-5.9765808284282684E-2</v>
      </c>
      <c r="BL111">
        <v>-0.36656889319419861</v>
      </c>
      <c r="BM111">
        <v>-0.60757917165756226</v>
      </c>
      <c r="BN111">
        <v>-0.4559495747089386</v>
      </c>
      <c r="BO111">
        <v>-0.37564459443092346</v>
      </c>
      <c r="BP111">
        <v>-0.23022140562534332</v>
      </c>
      <c r="BQ111">
        <v>6.2719583511352539E-2</v>
      </c>
      <c r="BR111">
        <v>0.12535056471824646</v>
      </c>
      <c r="BS111">
        <v>0.22698566317558289</v>
      </c>
      <c r="BT111">
        <v>0.36050558090209961</v>
      </c>
      <c r="BU111">
        <v>0.33706215023994446</v>
      </c>
      <c r="BV111">
        <v>0.27896934747695923</v>
      </c>
      <c r="BW111">
        <v>-0.15063762664794922</v>
      </c>
      <c r="BX111">
        <v>-6.5924569964408875E-2</v>
      </c>
      <c r="BY111">
        <v>7.1999013423919678E-2</v>
      </c>
      <c r="BZ111">
        <v>0.10490741580724716</v>
      </c>
      <c r="CA111">
        <v>9.7164332866668701E-2</v>
      </c>
      <c r="CB111">
        <v>-4.2177727445960045E-3</v>
      </c>
      <c r="CC111">
        <v>4.6929091215133667E-2</v>
      </c>
      <c r="CD111">
        <v>6.1027607880532742E-3</v>
      </c>
      <c r="CE111">
        <v>1.9221078604459763E-2</v>
      </c>
      <c r="CF111">
        <v>1.7284529283642769E-2</v>
      </c>
      <c r="CG111">
        <v>-1.4094019308686256E-2</v>
      </c>
      <c r="CH111">
        <v>-2.4894025176763535E-2</v>
      </c>
      <c r="CI111">
        <v>1.5356831252574921E-2</v>
      </c>
      <c r="CJ111">
        <v>-0.28773516416549683</v>
      </c>
      <c r="CK111">
        <v>-0.52834987640380859</v>
      </c>
      <c r="CL111">
        <v>-0.37794741988182068</v>
      </c>
      <c r="CM111">
        <v>-0.29813820123672485</v>
      </c>
      <c r="CN111">
        <v>-0.15448042750358582</v>
      </c>
      <c r="CO111">
        <v>0.13640502095222473</v>
      </c>
      <c r="CP111">
        <v>0.19794636964797974</v>
      </c>
      <c r="CQ111">
        <v>0.29968363046646118</v>
      </c>
      <c r="CR111">
        <v>0.43508607149124146</v>
      </c>
      <c r="CS111">
        <v>0.41482073068618774</v>
      </c>
      <c r="CT111">
        <v>0.35897687077522278</v>
      </c>
      <c r="CU111">
        <v>-6.7891865968704224E-2</v>
      </c>
      <c r="CV111">
        <v>1.7139960080385208E-2</v>
      </c>
      <c r="CW111">
        <v>0.15212740004062653</v>
      </c>
      <c r="CX111">
        <v>0.18156063556671143</v>
      </c>
      <c r="CY111">
        <v>0.16912195086479187</v>
      </c>
      <c r="CZ111">
        <v>6.3953705132007599E-2</v>
      </c>
      <c r="DA111">
        <v>0.11116120219230652</v>
      </c>
      <c r="DB111">
        <v>6.9018416106700897E-2</v>
      </c>
      <c r="DC111">
        <v>8.1392884254455566E-2</v>
      </c>
      <c r="DD111">
        <v>7.8286901116371155E-2</v>
      </c>
      <c r="DE111">
        <v>4.8956543207168579E-2</v>
      </c>
      <c r="DF111">
        <v>4.3022327125072479E-2</v>
      </c>
      <c r="DG111">
        <v>9.0479470789432526E-2</v>
      </c>
      <c r="DH111">
        <v>-0.20890143513679504</v>
      </c>
      <c r="DI111">
        <v>-0.44912058115005493</v>
      </c>
      <c r="DJ111">
        <v>-0.29994526505470276</v>
      </c>
      <c r="DK111">
        <v>-0.22063182294368744</v>
      </c>
      <c r="DL111">
        <v>-7.8739441931247711E-2</v>
      </c>
      <c r="DM111">
        <v>0.21009045839309692</v>
      </c>
      <c r="DN111">
        <v>0.27054217457771301</v>
      </c>
      <c r="DO111">
        <v>0.37238159775733948</v>
      </c>
      <c r="DP111">
        <v>0.5096665620803833</v>
      </c>
      <c r="DQ111">
        <v>0.49257931113243103</v>
      </c>
      <c r="DR111">
        <v>0.43898439407348633</v>
      </c>
      <c r="DS111">
        <v>1.4853895641863346E-2</v>
      </c>
      <c r="DT111">
        <v>0.10020449012517929</v>
      </c>
      <c r="DU111">
        <v>0.23225578665733337</v>
      </c>
      <c r="DV111">
        <v>0.25821384787559509</v>
      </c>
      <c r="DW111">
        <v>0.24107956886291504</v>
      </c>
      <c r="DX111">
        <v>0.13212518393993378</v>
      </c>
      <c r="DY111">
        <v>0.20390217006206512</v>
      </c>
      <c r="DZ111">
        <v>0.15985862910747528</v>
      </c>
      <c r="EA111">
        <v>0.17115908861160278</v>
      </c>
      <c r="EB111">
        <v>0.1663646399974823</v>
      </c>
      <c r="EC111">
        <v>0.13999153673648834</v>
      </c>
      <c r="ED111">
        <v>0.14108274877071381</v>
      </c>
      <c r="EE111">
        <v>0.19894462823867798</v>
      </c>
      <c r="EF111">
        <v>-9.5078058540821075E-2</v>
      </c>
      <c r="EG111">
        <v>-0.33472606539726257</v>
      </c>
      <c r="EH111">
        <v>-0.18732255697250366</v>
      </c>
      <c r="EI111">
        <v>-0.1087249219417572</v>
      </c>
      <c r="EJ111">
        <v>3.0618511140346527E-2</v>
      </c>
      <c r="EK111">
        <v>0.31648051738739014</v>
      </c>
      <c r="EL111">
        <v>0.37535896897315979</v>
      </c>
      <c r="EM111">
        <v>0.47734591364860535</v>
      </c>
      <c r="EN111">
        <v>0.61734896898269653</v>
      </c>
      <c r="EO111">
        <v>0.60485035181045532</v>
      </c>
      <c r="EP111">
        <v>0.55450254678726196</v>
      </c>
      <c r="EQ111">
        <v>0.13432563841342926</v>
      </c>
      <c r="ER111">
        <v>0.22013647854328156</v>
      </c>
      <c r="ES111">
        <v>0.34794846177101135</v>
      </c>
      <c r="ET111">
        <v>0.36888894438743591</v>
      </c>
      <c r="EU111">
        <v>0.34497493505477905</v>
      </c>
      <c r="EV111">
        <v>0.23055396974086761</v>
      </c>
      <c r="EW111">
        <v>62.759799957275391</v>
      </c>
      <c r="EX111">
        <v>61.659313201904297</v>
      </c>
      <c r="EY111">
        <v>60.535793304443359</v>
      </c>
      <c r="EZ111">
        <v>59.774990081787109</v>
      </c>
      <c r="FA111">
        <v>59.378227233886719</v>
      </c>
      <c r="FB111">
        <v>58.818767547607422</v>
      </c>
      <c r="FC111">
        <v>58.290431976318359</v>
      </c>
      <c r="FD111">
        <v>58.1917724609375</v>
      </c>
      <c r="FE111">
        <v>60.671951293945313</v>
      </c>
      <c r="FF111">
        <v>65.216659545898438</v>
      </c>
      <c r="FG111">
        <v>69.514251708984375</v>
      </c>
      <c r="FH111">
        <v>72.995635986328125</v>
      </c>
      <c r="FI111">
        <v>75.986106872558594</v>
      </c>
      <c r="FJ111">
        <v>78.260391235351563</v>
      </c>
      <c r="FK111">
        <v>79.926834106445313</v>
      </c>
      <c r="FL111">
        <v>80.522132873535156</v>
      </c>
      <c r="FM111">
        <v>80.234291076660156</v>
      </c>
      <c r="FN111">
        <v>78.578590393066406</v>
      </c>
      <c r="FO111">
        <v>75.040565490722656</v>
      </c>
      <c r="FP111">
        <v>71.545974731445313</v>
      </c>
      <c r="FQ111">
        <v>68.542266845703125</v>
      </c>
      <c r="FR111">
        <v>66.587928771972656</v>
      </c>
      <c r="FS111">
        <v>64.83953857421875</v>
      </c>
      <c r="FT111">
        <v>63.578712463378906</v>
      </c>
      <c r="FU111">
        <v>6.4922764897346497E-2</v>
      </c>
      <c r="FV111">
        <v>9.2347033321857452E-2</v>
      </c>
      <c r="FW111">
        <v>0</v>
      </c>
      <c r="FX111">
        <v>6.9530770182609558E-2</v>
      </c>
      <c r="FY111">
        <v>7</v>
      </c>
      <c r="FZ111">
        <v>7.1599998474121094</v>
      </c>
      <c r="GA111">
        <v>601.59</v>
      </c>
      <c r="GB111">
        <v>1</v>
      </c>
    </row>
    <row r="112" spans="1:184" x14ac:dyDescent="0.2">
      <c r="A112" t="s">
        <v>186</v>
      </c>
      <c r="B112" t="s">
        <v>237</v>
      </c>
      <c r="C112" t="s">
        <v>2</v>
      </c>
      <c r="D112" t="s">
        <v>202</v>
      </c>
      <c r="E112" t="s">
        <v>214</v>
      </c>
      <c r="F112" t="s">
        <v>1</v>
      </c>
      <c r="G112" t="s">
        <v>198</v>
      </c>
      <c r="H112">
        <v>45447</v>
      </c>
      <c r="I112">
        <v>35.725963592529297</v>
      </c>
      <c r="J112">
        <v>33.024364471435547</v>
      </c>
      <c r="K112">
        <v>32.107028961181641</v>
      </c>
      <c r="L112">
        <v>32.176418304443359</v>
      </c>
      <c r="M112">
        <v>33.99139404296875</v>
      </c>
      <c r="N112">
        <v>40.132080078125</v>
      </c>
      <c r="O112">
        <v>50.267578125</v>
      </c>
      <c r="P112">
        <v>54.348308563232422</v>
      </c>
      <c r="Q112">
        <v>51.103572845458984</v>
      </c>
      <c r="R112">
        <v>49.531284332275391</v>
      </c>
      <c r="S112">
        <v>48.297985076904297</v>
      </c>
      <c r="T112">
        <v>47.024524688720703</v>
      </c>
      <c r="U112">
        <v>46.092952728271484</v>
      </c>
      <c r="V112">
        <v>44.434352874755859</v>
      </c>
      <c r="W112">
        <v>43.658359527587891</v>
      </c>
      <c r="X112">
        <v>45.015533447265625</v>
      </c>
      <c r="Y112">
        <v>51.244441986083984</v>
      </c>
      <c r="Z112">
        <v>66.259971618652344</v>
      </c>
      <c r="AA112">
        <v>70.739730834960938</v>
      </c>
      <c r="AB112">
        <v>68.862625122070313</v>
      </c>
      <c r="AC112">
        <v>65.29119873046875</v>
      </c>
      <c r="AD112">
        <v>58.771106719970703</v>
      </c>
      <c r="AE112">
        <v>50.021446228027344</v>
      </c>
      <c r="AF112">
        <v>41.434436798095703</v>
      </c>
      <c r="AG112">
        <v>0.60882860422134399</v>
      </c>
      <c r="AH112">
        <v>2.8775975108146667E-2</v>
      </c>
      <c r="AI112">
        <v>-0.2635042667388916</v>
      </c>
      <c r="AJ112">
        <v>-0.93107140064239502</v>
      </c>
      <c r="AK112">
        <v>-1.8555217981338501</v>
      </c>
      <c r="AL112">
        <v>-2.3864455223083496</v>
      </c>
      <c r="AM112">
        <v>-3.6799616813659668</v>
      </c>
      <c r="AN112">
        <v>-5.9312386512756348</v>
      </c>
      <c r="AO112">
        <v>-9.9215202331542969</v>
      </c>
      <c r="AP112">
        <v>-9.2261600494384766</v>
      </c>
      <c r="AQ112">
        <v>-5.5676784515380859</v>
      </c>
      <c r="AR112">
        <v>-1.2103092670440674</v>
      </c>
      <c r="AS112">
        <v>3.0776822566986084</v>
      </c>
      <c r="AT112">
        <v>4.2868590354919434</v>
      </c>
      <c r="AU112">
        <v>4.588223934173584</v>
      </c>
      <c r="AV112">
        <v>4.6045403480529785</v>
      </c>
      <c r="AW112">
        <v>3.8912639617919922</v>
      </c>
      <c r="AX112">
        <v>2.790377140045166</v>
      </c>
      <c r="AY112">
        <v>-0.4285767674446106</v>
      </c>
      <c r="AZ112">
        <v>0.30931299924850464</v>
      </c>
      <c r="BA112">
        <v>1.2758972644805908</v>
      </c>
      <c r="BB112">
        <v>1.36138916015625</v>
      </c>
      <c r="BC112">
        <v>1.3330214023590088</v>
      </c>
      <c r="BD112">
        <v>0.97913634777069092</v>
      </c>
      <c r="BE112">
        <v>0.90291482210159302</v>
      </c>
      <c r="BF112">
        <v>0.3177625834941864</v>
      </c>
      <c r="BG112">
        <v>2.3879196494817734E-2</v>
      </c>
      <c r="BH112">
        <v>-0.64012295007705688</v>
      </c>
      <c r="BI112">
        <v>-1.5532082319259644</v>
      </c>
      <c r="BJ112">
        <v>-2.0589756965637207</v>
      </c>
      <c r="BK112">
        <v>-3.3191797733306885</v>
      </c>
      <c r="BL112">
        <v>-5.5543947219848633</v>
      </c>
      <c r="BM112">
        <v>-9.5465116500854492</v>
      </c>
      <c r="BN112">
        <v>-8.8559436798095703</v>
      </c>
      <c r="BO112">
        <v>-5.2073335647583008</v>
      </c>
      <c r="BP112">
        <v>-0.86191773414611816</v>
      </c>
      <c r="BQ112">
        <v>3.4120802879333496</v>
      </c>
      <c r="BR112">
        <v>4.6113271713256836</v>
      </c>
      <c r="BS112">
        <v>4.9069046974182129</v>
      </c>
      <c r="BT112">
        <v>4.9226350784301758</v>
      </c>
      <c r="BU112">
        <v>4.2216911315917969</v>
      </c>
      <c r="BV112">
        <v>3.1482076644897461</v>
      </c>
      <c r="BW112">
        <v>-5.762903019785881E-2</v>
      </c>
      <c r="BX112">
        <v>0.67684519290924072</v>
      </c>
      <c r="BY112">
        <v>1.6334449052810669</v>
      </c>
      <c r="BZ112">
        <v>1.7051177024841309</v>
      </c>
      <c r="CA112">
        <v>1.6588228940963745</v>
      </c>
      <c r="CB112">
        <v>1.2863039970397949</v>
      </c>
      <c r="CC112">
        <v>1.1065980195999146</v>
      </c>
      <c r="CD112">
        <v>0.517913818359375</v>
      </c>
      <c r="CE112">
        <v>0.22292010486125946</v>
      </c>
      <c r="CF112">
        <v>-0.43861287832260132</v>
      </c>
      <c r="CG112">
        <v>-1.3438268899917603</v>
      </c>
      <c r="CH112">
        <v>-1.8321710824966431</v>
      </c>
      <c r="CI112">
        <v>-3.0693032741546631</v>
      </c>
      <c r="CJ112">
        <v>-5.2933940887451172</v>
      </c>
      <c r="CK112">
        <v>-9.2867813110351563</v>
      </c>
      <c r="CL112">
        <v>-8.5995330810546875</v>
      </c>
      <c r="CM112">
        <v>-4.9577598571777344</v>
      </c>
      <c r="CN112">
        <v>-0.62062287330627441</v>
      </c>
      <c r="CO112">
        <v>3.6436834335327148</v>
      </c>
      <c r="CP112">
        <v>4.8360533714294434</v>
      </c>
      <c r="CQ112">
        <v>5.127622127532959</v>
      </c>
      <c r="CR112">
        <v>5.142946720123291</v>
      </c>
      <c r="CS112">
        <v>4.4505443572998047</v>
      </c>
      <c r="CT112">
        <v>3.3960402011871338</v>
      </c>
      <c r="CU112">
        <v>0.19928824901580811</v>
      </c>
      <c r="CV112">
        <v>0.93139690160751343</v>
      </c>
      <c r="CW112">
        <v>1.881081223487854</v>
      </c>
      <c r="CX112">
        <v>1.9431829452514648</v>
      </c>
      <c r="CY112">
        <v>1.884472131729126</v>
      </c>
      <c r="CZ112">
        <v>1.4990472793579102</v>
      </c>
      <c r="DA112">
        <v>1.3102812767028809</v>
      </c>
      <c r="DB112">
        <v>0.71806508302688599</v>
      </c>
      <c r="DC112">
        <v>0.42196100950241089</v>
      </c>
      <c r="DD112">
        <v>-0.23710283637046814</v>
      </c>
      <c r="DE112">
        <v>-1.1344455480575562</v>
      </c>
      <c r="DF112">
        <v>-1.6053664684295654</v>
      </c>
      <c r="DG112">
        <v>-2.8194267749786377</v>
      </c>
      <c r="DH112">
        <v>-5.0323934555053711</v>
      </c>
      <c r="DI112">
        <v>-9.0270509719848633</v>
      </c>
      <c r="DJ112">
        <v>-8.3431224822998047</v>
      </c>
      <c r="DK112">
        <v>-4.708186149597168</v>
      </c>
      <c r="DL112">
        <v>-0.37932798266410828</v>
      </c>
      <c r="DM112">
        <v>3.8752865791320801</v>
      </c>
      <c r="DN112">
        <v>5.0607795715332031</v>
      </c>
      <c r="DO112">
        <v>5.3483395576477051</v>
      </c>
      <c r="DP112">
        <v>5.3632583618164063</v>
      </c>
      <c r="DQ112">
        <v>4.6793975830078125</v>
      </c>
      <c r="DR112">
        <v>3.6438727378845215</v>
      </c>
      <c r="DS112">
        <v>0.45620551705360413</v>
      </c>
      <c r="DT112">
        <v>1.1859486103057861</v>
      </c>
      <c r="DU112">
        <v>2.1287176609039307</v>
      </c>
      <c r="DV112">
        <v>2.1812481880187988</v>
      </c>
      <c r="DW112">
        <v>2.1101212501525879</v>
      </c>
      <c r="DX112">
        <v>1.7117905616760254</v>
      </c>
      <c r="DY112">
        <v>1.6043674945831299</v>
      </c>
      <c r="DZ112">
        <v>1.0070517063140869</v>
      </c>
      <c r="EA112">
        <v>0.70934444665908813</v>
      </c>
      <c r="EB112">
        <v>5.3845673799514771E-2</v>
      </c>
      <c r="EC112">
        <v>-0.83213204145431519</v>
      </c>
      <c r="ED112">
        <v>-1.2778966426849365</v>
      </c>
      <c r="EE112">
        <v>-2.4586448669433594</v>
      </c>
      <c r="EF112">
        <v>-4.6555495262145996</v>
      </c>
      <c r="EG112">
        <v>-8.6520423889160156</v>
      </c>
      <c r="EH112">
        <v>-7.9729061126708984</v>
      </c>
      <c r="EI112">
        <v>-4.3478412628173828</v>
      </c>
      <c r="EJ112">
        <v>-3.0936509370803833E-2</v>
      </c>
      <c r="EK112">
        <v>4.2096848487854004</v>
      </c>
      <c r="EL112">
        <v>5.3852477073669434</v>
      </c>
      <c r="EM112">
        <v>5.667020320892334</v>
      </c>
      <c r="EN112">
        <v>5.6813530921936035</v>
      </c>
      <c r="EO112">
        <v>5.0098247528076172</v>
      </c>
      <c r="EP112">
        <v>4.0017032623291016</v>
      </c>
      <c r="EQ112">
        <v>0.82715326547622681</v>
      </c>
      <c r="ER112">
        <v>1.553480863571167</v>
      </c>
      <c r="ES112">
        <v>2.4862651824951172</v>
      </c>
      <c r="ET112">
        <v>2.5249767303466797</v>
      </c>
      <c r="EU112">
        <v>2.4359228610992432</v>
      </c>
      <c r="EV112">
        <v>2.0189580917358398</v>
      </c>
      <c r="EW112">
        <v>51.147483825683594</v>
      </c>
      <c r="EX112">
        <v>50.386730194091797</v>
      </c>
      <c r="EY112">
        <v>49.790298461914063</v>
      </c>
      <c r="EZ112">
        <v>49.193347930908203</v>
      </c>
      <c r="FA112">
        <v>48.611660003662109</v>
      </c>
      <c r="FB112">
        <v>48.284164428710938</v>
      </c>
      <c r="FC112">
        <v>48.104949951171875</v>
      </c>
      <c r="FD112">
        <v>49.312267303466797</v>
      </c>
      <c r="FE112">
        <v>53.010555267333984</v>
      </c>
      <c r="FF112">
        <v>56.865116119384766</v>
      </c>
      <c r="FG112">
        <v>59.950061798095703</v>
      </c>
      <c r="FH112">
        <v>62.311790466308594</v>
      </c>
      <c r="FI112">
        <v>64.241302490234375</v>
      </c>
      <c r="FJ112">
        <v>65.549873352050781</v>
      </c>
      <c r="FK112">
        <v>66.020843505859375</v>
      </c>
      <c r="FL112">
        <v>65.282493591308594</v>
      </c>
      <c r="FM112">
        <v>62.923606872558594</v>
      </c>
      <c r="FN112">
        <v>60.071846008300781</v>
      </c>
      <c r="FO112">
        <v>57.990116119384766</v>
      </c>
      <c r="FP112">
        <v>56.636016845703125</v>
      </c>
      <c r="FQ112">
        <v>55.533889770507813</v>
      </c>
      <c r="FR112">
        <v>54.630489349365234</v>
      </c>
      <c r="FS112">
        <v>53.836669921875</v>
      </c>
      <c r="FT112">
        <v>53.156723022460938</v>
      </c>
      <c r="FU112">
        <v>0.20559626817703247</v>
      </c>
      <c r="FV112">
        <v>0.2822442352771759</v>
      </c>
      <c r="FW112">
        <v>0</v>
      </c>
      <c r="FX112">
        <v>0.22279585897922516</v>
      </c>
      <c r="FY112">
        <v>7</v>
      </c>
      <c r="FZ112">
        <v>18.299999237060547</v>
      </c>
      <c r="GA112">
        <v>11994.57</v>
      </c>
      <c r="GB112">
        <v>1</v>
      </c>
    </row>
    <row r="113" spans="1:184" x14ac:dyDescent="0.2">
      <c r="A113" t="s">
        <v>186</v>
      </c>
      <c r="B113" t="s">
        <v>237</v>
      </c>
      <c r="C113" t="s">
        <v>2</v>
      </c>
      <c r="D113" t="s">
        <v>202</v>
      </c>
      <c r="E113" t="s">
        <v>214</v>
      </c>
      <c r="F113" t="s">
        <v>1</v>
      </c>
      <c r="G113" t="s">
        <v>200</v>
      </c>
      <c r="H113">
        <v>5243</v>
      </c>
      <c r="I113">
        <v>4.3159832954406738</v>
      </c>
      <c r="J113">
        <v>3.9402291774749756</v>
      </c>
      <c r="K113">
        <v>3.7835981845855713</v>
      </c>
      <c r="L113">
        <v>3.8066842555999756</v>
      </c>
      <c r="M113">
        <v>3.9972894191741943</v>
      </c>
      <c r="N113">
        <v>4.5213150978088379</v>
      </c>
      <c r="O113">
        <v>5.6765379905700684</v>
      </c>
      <c r="P113">
        <v>6.312067985534668</v>
      </c>
      <c r="Q113">
        <v>5.9806866645812988</v>
      </c>
      <c r="R113">
        <v>5.7589607238769531</v>
      </c>
      <c r="S113">
        <v>5.6018972396850586</v>
      </c>
      <c r="T113">
        <v>5.5321412086486816</v>
      </c>
      <c r="U113">
        <v>5.3586869239807129</v>
      </c>
      <c r="V113">
        <v>5.2817320823669434</v>
      </c>
      <c r="W113">
        <v>5.2322120666503906</v>
      </c>
      <c r="X113">
        <v>5.532966136932373</v>
      </c>
      <c r="Y113">
        <v>6.2278633117675781</v>
      </c>
      <c r="Z113">
        <v>7.4700040817260742</v>
      </c>
      <c r="AA113">
        <v>7.8614439964294434</v>
      </c>
      <c r="AB113">
        <v>7.6710658073425293</v>
      </c>
      <c r="AC113">
        <v>7.3853192329406738</v>
      </c>
      <c r="AD113">
        <v>6.8292136192321777</v>
      </c>
      <c r="AE113">
        <v>5.9551892280578613</v>
      </c>
      <c r="AF113">
        <v>5.0406465530395508</v>
      </c>
      <c r="AG113">
        <v>-0.38665798306465149</v>
      </c>
      <c r="AH113">
        <v>-0.48773887753486633</v>
      </c>
      <c r="AI113">
        <v>-0.5186581015586853</v>
      </c>
      <c r="AJ113">
        <v>-0.52468454837799072</v>
      </c>
      <c r="AK113">
        <v>-0.55147385597229004</v>
      </c>
      <c r="AL113">
        <v>-0.70998489856719971</v>
      </c>
      <c r="AM113">
        <v>-0.6905103325843811</v>
      </c>
      <c r="AN113">
        <v>-0.92864525318145752</v>
      </c>
      <c r="AO113">
        <v>-1.3157479763031006</v>
      </c>
      <c r="AP113">
        <v>-1.3185659646987915</v>
      </c>
      <c r="AQ113">
        <v>-1.0279539823532104</v>
      </c>
      <c r="AR113">
        <v>-0.60605818033218384</v>
      </c>
      <c r="AS113">
        <v>-5.1325391978025436E-2</v>
      </c>
      <c r="AT113">
        <v>0.14691621065139771</v>
      </c>
      <c r="AU113">
        <v>0.16878123581409454</v>
      </c>
      <c r="AV113">
        <v>0.34472134709358215</v>
      </c>
      <c r="AW113">
        <v>0.25264415144920349</v>
      </c>
      <c r="AX113">
        <v>2.9399704653769732E-3</v>
      </c>
      <c r="AY113">
        <v>-0.13337631523609161</v>
      </c>
      <c r="AZ113">
        <v>-7.3689334094524384E-2</v>
      </c>
      <c r="BA113">
        <v>0.1779487282037735</v>
      </c>
      <c r="BB113">
        <v>0.21748106181621552</v>
      </c>
      <c r="BC113">
        <v>1.1410079896450043E-2</v>
      </c>
      <c r="BD113">
        <v>-0.16205871105194092</v>
      </c>
      <c r="BE113">
        <v>-0.21639350056648254</v>
      </c>
      <c r="BF113">
        <v>-0.32095983624458313</v>
      </c>
      <c r="BG113">
        <v>-0.35513365268707275</v>
      </c>
      <c r="BH113">
        <v>-0.36010244488716125</v>
      </c>
      <c r="BI113">
        <v>-0.38205137848854065</v>
      </c>
      <c r="BJ113">
        <v>-0.52867180109024048</v>
      </c>
      <c r="BK113">
        <v>-0.48821923136711121</v>
      </c>
      <c r="BL113">
        <v>-0.7156713604927063</v>
      </c>
      <c r="BM113">
        <v>-1.10500168800354</v>
      </c>
      <c r="BN113">
        <v>-1.1137882471084595</v>
      </c>
      <c r="BO113">
        <v>-0.82738494873046875</v>
      </c>
      <c r="BP113">
        <v>-0.4097726047039032</v>
      </c>
      <c r="BQ113">
        <v>0.13524387776851654</v>
      </c>
      <c r="BR113">
        <v>0.32979112863540649</v>
      </c>
      <c r="BS113">
        <v>0.34952926635742188</v>
      </c>
      <c r="BT113">
        <v>0.52695941925048828</v>
      </c>
      <c r="BU113">
        <v>0.44290146231651306</v>
      </c>
      <c r="BV113">
        <v>0.2053452730178833</v>
      </c>
      <c r="BW113">
        <v>7.2903148829936981E-2</v>
      </c>
      <c r="BX113">
        <v>0.13083505630493164</v>
      </c>
      <c r="BY113">
        <v>0.37742453813552856</v>
      </c>
      <c r="BZ113">
        <v>0.41195288300514221</v>
      </c>
      <c r="CA113">
        <v>0.19845704734325409</v>
      </c>
      <c r="CB113">
        <v>1.5324775129556656E-2</v>
      </c>
      <c r="CC113">
        <v>-9.8468832671642303E-2</v>
      </c>
      <c r="CD113">
        <v>-0.20544919371604919</v>
      </c>
      <c r="CE113">
        <v>-0.24187715351581573</v>
      </c>
      <c r="CF113">
        <v>-0.2461133748292923</v>
      </c>
      <c r="CG113">
        <v>-0.26470988988876343</v>
      </c>
      <c r="CH113">
        <v>-0.40309491753578186</v>
      </c>
      <c r="CI113">
        <v>-0.34811305999755859</v>
      </c>
      <c r="CJ113">
        <v>-0.56816625595092773</v>
      </c>
      <c r="CK113">
        <v>-0.95903950929641724</v>
      </c>
      <c r="CL113">
        <v>-0.97195988893508911</v>
      </c>
      <c r="CM113">
        <v>-0.68847143650054932</v>
      </c>
      <c r="CN113">
        <v>-0.27382582426071167</v>
      </c>
      <c r="CO113">
        <v>0.26446118950843811</v>
      </c>
      <c r="CP113">
        <v>0.45644974708557129</v>
      </c>
      <c r="CQ113">
        <v>0.47471481561660767</v>
      </c>
      <c r="CR113">
        <v>0.65317696332931519</v>
      </c>
      <c r="CS113">
        <v>0.5746731162071228</v>
      </c>
      <c r="CT113">
        <v>0.34553056955337524</v>
      </c>
      <c r="CU113">
        <v>0.21577167510986328</v>
      </c>
      <c r="CV113">
        <v>0.27248802781105042</v>
      </c>
      <c r="CW113">
        <v>0.51558089256286621</v>
      </c>
      <c r="CX113">
        <v>0.54664349555969238</v>
      </c>
      <c r="CY113">
        <v>0.32800519466400146</v>
      </c>
      <c r="CZ113">
        <v>0.13818003237247467</v>
      </c>
      <c r="DA113">
        <v>1.9455835223197937E-2</v>
      </c>
      <c r="DB113">
        <v>-8.9938543736934662E-2</v>
      </c>
      <c r="DC113">
        <v>-0.12862063944339752</v>
      </c>
      <c r="DD113">
        <v>-0.13212430477142334</v>
      </c>
      <c r="DE113">
        <v>-0.1473684161901474</v>
      </c>
      <c r="DF113">
        <v>-0.27751803398132324</v>
      </c>
      <c r="DG113">
        <v>-0.20800687372684479</v>
      </c>
      <c r="DH113">
        <v>-0.42066118121147156</v>
      </c>
      <c r="DI113">
        <v>-0.81307733058929443</v>
      </c>
      <c r="DJ113">
        <v>-0.83013147115707397</v>
      </c>
      <c r="DK113">
        <v>-0.54955792427062988</v>
      </c>
      <c r="DL113">
        <v>-0.13787902891635895</v>
      </c>
      <c r="DM113">
        <v>0.39367848634719849</v>
      </c>
      <c r="DN113">
        <v>0.58310836553573608</v>
      </c>
      <c r="DO113">
        <v>0.59990036487579346</v>
      </c>
      <c r="DP113">
        <v>0.77939450740814209</v>
      </c>
      <c r="DQ113">
        <v>0.70644474029541016</v>
      </c>
      <c r="DR113">
        <v>0.48571586608886719</v>
      </c>
      <c r="DS113">
        <v>0.35864019393920898</v>
      </c>
      <c r="DT113">
        <v>0.41414099931716919</v>
      </c>
      <c r="DU113">
        <v>0.65373724699020386</v>
      </c>
      <c r="DV113">
        <v>0.68133407831192017</v>
      </c>
      <c r="DW113">
        <v>0.45755335688591003</v>
      </c>
      <c r="DX113">
        <v>0.26103529334068298</v>
      </c>
      <c r="DY113">
        <v>0.18972033262252808</v>
      </c>
      <c r="DZ113">
        <v>7.6840490102767944E-2</v>
      </c>
      <c r="EA113">
        <v>3.4903772175312042E-2</v>
      </c>
      <c r="EB113">
        <v>3.2457798719406128E-2</v>
      </c>
      <c r="EC113">
        <v>2.2054051980376244E-2</v>
      </c>
      <c r="ED113">
        <v>-9.6204943954944611E-2</v>
      </c>
      <c r="EE113">
        <v>-5.7157948613166809E-3</v>
      </c>
      <c r="EF113">
        <v>-0.20768725872039795</v>
      </c>
      <c r="EG113">
        <v>-0.60233104228973389</v>
      </c>
      <c r="EH113">
        <v>-0.62535375356674194</v>
      </c>
      <c r="EI113">
        <v>-0.34898889064788818</v>
      </c>
      <c r="EJ113">
        <v>5.8406546711921692E-2</v>
      </c>
      <c r="EK113">
        <v>0.58024775981903076</v>
      </c>
      <c r="EL113">
        <v>0.76598328351974487</v>
      </c>
      <c r="EM113">
        <v>0.78064841032028198</v>
      </c>
      <c r="EN113">
        <v>0.96163260936737061</v>
      </c>
      <c r="EO113">
        <v>0.8967021107673645</v>
      </c>
      <c r="EP113">
        <v>0.68812114000320435</v>
      </c>
      <c r="EQ113">
        <v>0.56491965055465698</v>
      </c>
      <c r="ER113">
        <v>0.61866539716720581</v>
      </c>
      <c r="ES113">
        <v>0.85321307182312012</v>
      </c>
      <c r="ET113">
        <v>0.87580591440200806</v>
      </c>
      <c r="EU113">
        <v>0.64460033178329468</v>
      </c>
      <c r="EV113">
        <v>0.43841877579689026</v>
      </c>
      <c r="EW113">
        <v>50.524810791015625</v>
      </c>
      <c r="EX113">
        <v>49.8011474609375</v>
      </c>
      <c r="EY113">
        <v>49.135116577148438</v>
      </c>
      <c r="EZ113">
        <v>48.587059020996094</v>
      </c>
      <c r="FA113">
        <v>47.917591094970703</v>
      </c>
      <c r="FB113">
        <v>47.622276306152344</v>
      </c>
      <c r="FC113">
        <v>47.500526428222656</v>
      </c>
      <c r="FD113">
        <v>48.643711090087891</v>
      </c>
      <c r="FE113">
        <v>52.243087768554688</v>
      </c>
      <c r="FF113">
        <v>56.194831848144531</v>
      </c>
      <c r="FG113">
        <v>59.383712768554688</v>
      </c>
      <c r="FH113">
        <v>61.693408966064453</v>
      </c>
      <c r="FI113">
        <v>63.533493041992188</v>
      </c>
      <c r="FJ113">
        <v>64.757064819335938</v>
      </c>
      <c r="FK113">
        <v>65.233688354492188</v>
      </c>
      <c r="FL113">
        <v>64.4742431640625</v>
      </c>
      <c r="FM113">
        <v>62.163730621337891</v>
      </c>
      <c r="FN113">
        <v>59.298797607421875</v>
      </c>
      <c r="FO113">
        <v>57.221321105957031</v>
      </c>
      <c r="FP113">
        <v>55.782951354980469</v>
      </c>
      <c r="FQ113">
        <v>54.678810119628906</v>
      </c>
      <c r="FR113">
        <v>53.834373474121094</v>
      </c>
      <c r="FS113">
        <v>53.057781219482422</v>
      </c>
      <c r="FT113">
        <v>52.423572540283203</v>
      </c>
      <c r="FU113">
        <v>0.11536246538162231</v>
      </c>
      <c r="FV113">
        <v>0.15965323150157928</v>
      </c>
      <c r="FW113">
        <v>0</v>
      </c>
      <c r="FX113">
        <v>0.12473544478416443</v>
      </c>
      <c r="FY113">
        <v>7</v>
      </c>
      <c r="FZ113">
        <v>7.4099998474121094</v>
      </c>
      <c r="GA113">
        <v>1840.39</v>
      </c>
      <c r="GB113">
        <v>1</v>
      </c>
    </row>
    <row r="114" spans="1:184" x14ac:dyDescent="0.2">
      <c r="A114" t="s">
        <v>186</v>
      </c>
      <c r="B114" t="s">
        <v>237</v>
      </c>
      <c r="C114" t="s">
        <v>2</v>
      </c>
      <c r="D114" t="s">
        <v>202</v>
      </c>
      <c r="E114" t="s">
        <v>214</v>
      </c>
      <c r="F114" t="s">
        <v>1</v>
      </c>
      <c r="G114" t="s">
        <v>1</v>
      </c>
      <c r="H114">
        <v>50690</v>
      </c>
      <c r="I114">
        <v>40.081920623779297</v>
      </c>
      <c r="J114">
        <v>36.99139404296875</v>
      </c>
      <c r="K114">
        <v>35.906982421875</v>
      </c>
      <c r="L114">
        <v>36.002559661865234</v>
      </c>
      <c r="M114">
        <v>38.004276275634766</v>
      </c>
      <c r="N114">
        <v>44.631088256835938</v>
      </c>
      <c r="O114">
        <v>55.918914794921875</v>
      </c>
      <c r="P114">
        <v>60.669044494628906</v>
      </c>
      <c r="Q114">
        <v>57.101757049560547</v>
      </c>
      <c r="R114">
        <v>55.299446105957031</v>
      </c>
      <c r="S114">
        <v>53.906047821044922</v>
      </c>
      <c r="T114">
        <v>52.578693389892578</v>
      </c>
      <c r="U114">
        <v>51.460102081298828</v>
      </c>
      <c r="V114">
        <v>49.748062133789063</v>
      </c>
      <c r="W114">
        <v>48.930770874023438</v>
      </c>
      <c r="X114">
        <v>50.618339538574219</v>
      </c>
      <c r="Y114">
        <v>57.537273406982422</v>
      </c>
      <c r="Z114">
        <v>73.694190979003906</v>
      </c>
      <c r="AA114">
        <v>78.539619445800781</v>
      </c>
      <c r="AB114">
        <v>76.477516174316406</v>
      </c>
      <c r="AC114">
        <v>72.646293640136719</v>
      </c>
      <c r="AD114">
        <v>65.610404968261719</v>
      </c>
      <c r="AE114">
        <v>56.014556884765625</v>
      </c>
      <c r="AF114">
        <v>46.528644561767578</v>
      </c>
      <c r="AG114">
        <v>0.37681585550308228</v>
      </c>
      <c r="AH114">
        <v>-0.31620290875434875</v>
      </c>
      <c r="AI114">
        <v>-0.64260673522949219</v>
      </c>
      <c r="AJ114">
        <v>-1.2996501922607422</v>
      </c>
      <c r="AK114">
        <v>-2.2267007827758789</v>
      </c>
      <c r="AL114">
        <v>-2.9176995754241943</v>
      </c>
      <c r="AM114">
        <v>-4.1270995140075684</v>
      </c>
      <c r="AN114">
        <v>-6.5970363616943359</v>
      </c>
      <c r="AO114">
        <v>-10.96214485168457</v>
      </c>
      <c r="AP114">
        <v>-10.294116973876953</v>
      </c>
      <c r="AQ114">
        <v>-6.378786563873291</v>
      </c>
      <c r="AR114">
        <v>-1.6234439611434937</v>
      </c>
      <c r="AS114">
        <v>3.218085765838623</v>
      </c>
      <c r="AT114">
        <v>4.6313581466674805</v>
      </c>
      <c r="AU114">
        <v>4.9483308792114258</v>
      </c>
      <c r="AV114">
        <v>5.1777863502502441</v>
      </c>
      <c r="AW114">
        <v>4.3817591667175293</v>
      </c>
      <c r="AX114">
        <v>3.025221586227417</v>
      </c>
      <c r="AY114">
        <v>-0.27457726001739502</v>
      </c>
      <c r="AZ114">
        <v>0.51511853933334351</v>
      </c>
      <c r="BA114">
        <v>1.7544819116592407</v>
      </c>
      <c r="BB114">
        <v>1.8770879507064819</v>
      </c>
      <c r="BC114">
        <v>1.5888985395431519</v>
      </c>
      <c r="BD114">
        <v>1.0196965932846069</v>
      </c>
      <c r="BE114">
        <v>0.72233718633651733</v>
      </c>
      <c r="BF114">
        <v>2.3010652512311935E-2</v>
      </c>
      <c r="BG114">
        <v>-0.30664876103401184</v>
      </c>
      <c r="BH114">
        <v>-0.96009314060211182</v>
      </c>
      <c r="BI114">
        <v>-1.8748049736022949</v>
      </c>
      <c r="BJ114">
        <v>-2.537797212600708</v>
      </c>
      <c r="BK114">
        <v>-3.7070870399475098</v>
      </c>
      <c r="BL114">
        <v>-6.1573486328125</v>
      </c>
      <c r="BM114">
        <v>-10.52529239654541</v>
      </c>
      <c r="BN114">
        <v>-9.8647403717041016</v>
      </c>
      <c r="BO114">
        <v>-5.9601378440856934</v>
      </c>
      <c r="BP114">
        <v>-1.2173081636428833</v>
      </c>
      <c r="BQ114">
        <v>3.6068449020385742</v>
      </c>
      <c r="BR114">
        <v>5.0096454620361328</v>
      </c>
      <c r="BS114">
        <v>5.320533275604248</v>
      </c>
      <c r="BT114">
        <v>5.5503754615783691</v>
      </c>
      <c r="BU114">
        <v>4.7693567276000977</v>
      </c>
      <c r="BV114">
        <v>3.442828893661499</v>
      </c>
      <c r="BW114">
        <v>0.15627919137477875</v>
      </c>
      <c r="BX114">
        <v>0.94209110736846924</v>
      </c>
      <c r="BY114">
        <v>2.1701483726501465</v>
      </c>
      <c r="BZ114">
        <v>2.2782623767852783</v>
      </c>
      <c r="CA114">
        <v>1.970746636390686</v>
      </c>
      <c r="CB114">
        <v>1.3803173303604126</v>
      </c>
      <c r="CC114">
        <v>0.96164423227310181</v>
      </c>
      <c r="CD114">
        <v>0.25794893503189087</v>
      </c>
      <c r="CE114">
        <v>-7.3965281248092651E-2</v>
      </c>
      <c r="CF114">
        <v>-0.72491693496704102</v>
      </c>
      <c r="CG114">
        <v>-1.6310831308364868</v>
      </c>
      <c r="CH114">
        <v>-2.2746782302856445</v>
      </c>
      <c r="CI114">
        <v>-3.4161875247955322</v>
      </c>
      <c r="CJ114">
        <v>-5.8528223037719727</v>
      </c>
      <c r="CK114">
        <v>-10.222728729248047</v>
      </c>
      <c r="CL114">
        <v>-9.5673561096191406</v>
      </c>
      <c r="CM114">
        <v>-5.6701831817626953</v>
      </c>
      <c r="CN114">
        <v>-0.93601977825164795</v>
      </c>
      <c r="CO114">
        <v>3.8760983943939209</v>
      </c>
      <c r="CP114">
        <v>5.2716460227966309</v>
      </c>
      <c r="CQ114">
        <v>5.5783195495605469</v>
      </c>
      <c r="CR114">
        <v>5.8084292411804199</v>
      </c>
      <c r="CS114">
        <v>5.0378055572509766</v>
      </c>
      <c r="CT114">
        <v>3.7320623397827148</v>
      </c>
      <c r="CU114">
        <v>0.45468905568122864</v>
      </c>
      <c r="CV114">
        <v>1.2378109693527222</v>
      </c>
      <c r="CW114">
        <v>2.4580378532409668</v>
      </c>
      <c r="CX114">
        <v>2.556114673614502</v>
      </c>
      <c r="CY114">
        <v>2.2352135181427002</v>
      </c>
      <c r="CZ114">
        <v>1.6300822496414185</v>
      </c>
      <c r="DA114">
        <v>1.2009512186050415</v>
      </c>
      <c r="DB114">
        <v>0.4928872287273407</v>
      </c>
      <c r="DC114">
        <v>0.15871818363666534</v>
      </c>
      <c r="DD114">
        <v>-0.48974072933197021</v>
      </c>
      <c r="DE114">
        <v>-1.3873612880706787</v>
      </c>
      <c r="DF114">
        <v>-2.0115592479705811</v>
      </c>
      <c r="DG114">
        <v>-3.1252880096435547</v>
      </c>
      <c r="DH114">
        <v>-5.5482959747314453</v>
      </c>
      <c r="DI114">
        <v>-9.9201650619506836</v>
      </c>
      <c r="DJ114">
        <v>-9.2699718475341797</v>
      </c>
      <c r="DK114">
        <v>-5.3802285194396973</v>
      </c>
      <c r="DL114">
        <v>-0.6547313928604126</v>
      </c>
      <c r="DM114">
        <v>4.1453518867492676</v>
      </c>
      <c r="DN114">
        <v>5.5336465835571289</v>
      </c>
      <c r="DO114">
        <v>5.8361058235168457</v>
      </c>
      <c r="DP114">
        <v>6.0664830207824707</v>
      </c>
      <c r="DQ114">
        <v>5.3062543869018555</v>
      </c>
      <c r="DR114">
        <v>4.0212960243225098</v>
      </c>
      <c r="DS114">
        <v>0.75309890508651733</v>
      </c>
      <c r="DT114">
        <v>1.5335308313369751</v>
      </c>
      <c r="DU114">
        <v>2.7459273338317871</v>
      </c>
      <c r="DV114">
        <v>2.8339669704437256</v>
      </c>
      <c r="DW114">
        <v>2.4996802806854248</v>
      </c>
      <c r="DX114">
        <v>1.8798471689224243</v>
      </c>
      <c r="DY114">
        <v>1.5464726686477661</v>
      </c>
      <c r="DZ114">
        <v>0.83210080862045288</v>
      </c>
      <c r="EA114">
        <v>0.49467617273330688</v>
      </c>
      <c r="EB114">
        <v>-0.15018367767333984</v>
      </c>
      <c r="EC114">
        <v>-1.0354655981063843</v>
      </c>
      <c r="ED114">
        <v>-1.6316570043563843</v>
      </c>
      <c r="EE114">
        <v>-2.7052755355834961</v>
      </c>
      <c r="EF114">
        <v>-5.1086082458496094</v>
      </c>
      <c r="EG114">
        <v>-9.4833126068115234</v>
      </c>
      <c r="EH114">
        <v>-8.8405952453613281</v>
      </c>
      <c r="EI114">
        <v>-4.9615797996520996</v>
      </c>
      <c r="EJ114">
        <v>-0.24859564006328583</v>
      </c>
      <c r="EK114">
        <v>4.5341110229492188</v>
      </c>
      <c r="EL114">
        <v>5.9119338989257813</v>
      </c>
      <c r="EM114">
        <v>6.208308219909668</v>
      </c>
      <c r="EN114">
        <v>6.4390721321105957</v>
      </c>
      <c r="EO114">
        <v>5.6938519477844238</v>
      </c>
      <c r="EP114">
        <v>4.4389028549194336</v>
      </c>
      <c r="EQ114">
        <v>1.1839554309844971</v>
      </c>
      <c r="ER114">
        <v>1.9605034589767456</v>
      </c>
      <c r="ES114">
        <v>3.1615939140319824</v>
      </c>
      <c r="ET114">
        <v>3.2351415157318115</v>
      </c>
      <c r="EU114">
        <v>2.881528377532959</v>
      </c>
      <c r="EV114">
        <v>2.2404680252075195</v>
      </c>
      <c r="EW114">
        <v>51.062774658203125</v>
      </c>
      <c r="EX114">
        <v>50.307060241699219</v>
      </c>
      <c r="EY114">
        <v>49.701930999755859</v>
      </c>
      <c r="EZ114">
        <v>49.112693786621094</v>
      </c>
      <c r="FA114">
        <v>48.521686553955078</v>
      </c>
      <c r="FB114">
        <v>48.200389862060547</v>
      </c>
      <c r="FC114">
        <v>48.030963897705078</v>
      </c>
      <c r="FD114">
        <v>49.228904724121094</v>
      </c>
      <c r="FE114">
        <v>52.915184020996094</v>
      </c>
      <c r="FF114">
        <v>56.781265258789063</v>
      </c>
      <c r="FG114">
        <v>59.877971649169922</v>
      </c>
      <c r="FH114">
        <v>62.230911254882813</v>
      </c>
      <c r="FI114">
        <v>64.149948120117188</v>
      </c>
      <c r="FJ114">
        <v>65.446182250976563</v>
      </c>
      <c r="FK114">
        <v>65.916709899902344</v>
      </c>
      <c r="FL114">
        <v>65.176383972167969</v>
      </c>
      <c r="FM114">
        <v>62.824962615966797</v>
      </c>
      <c r="FN114">
        <v>59.976940155029297</v>
      </c>
      <c r="FO114">
        <v>57.899364471435547</v>
      </c>
      <c r="FP114">
        <v>56.534889221191406</v>
      </c>
      <c r="FQ114">
        <v>55.432994842529297</v>
      </c>
      <c r="FR114">
        <v>54.534862518310547</v>
      </c>
      <c r="FS114">
        <v>53.738418579101563</v>
      </c>
      <c r="FT114">
        <v>53.060214996337891</v>
      </c>
      <c r="FU114">
        <v>0.2393985390663147</v>
      </c>
      <c r="FV114">
        <v>0.32939562201499939</v>
      </c>
      <c r="FW114">
        <v>0</v>
      </c>
      <c r="FX114">
        <v>0.25926461815834045</v>
      </c>
      <c r="FY114">
        <v>7</v>
      </c>
      <c r="FZ114">
        <v>18.299999237060547</v>
      </c>
      <c r="GA114">
        <v>13834.960000000001</v>
      </c>
      <c r="GB114">
        <v>1</v>
      </c>
    </row>
    <row r="115" spans="1:184" x14ac:dyDescent="0.2">
      <c r="A115" t="s">
        <v>186</v>
      </c>
      <c r="B115" t="s">
        <v>237</v>
      </c>
      <c r="C115" t="s">
        <v>2</v>
      </c>
      <c r="D115" t="s">
        <v>202</v>
      </c>
      <c r="E115" t="s">
        <v>214</v>
      </c>
      <c r="F115" t="s">
        <v>178</v>
      </c>
      <c r="G115" t="s">
        <v>1</v>
      </c>
      <c r="H115">
        <v>18019</v>
      </c>
      <c r="I115">
        <v>13.500194549560547</v>
      </c>
      <c r="J115">
        <v>12.239597320556641</v>
      </c>
      <c r="K115">
        <v>11.768158912658691</v>
      </c>
      <c r="L115">
        <v>11.601336479187012</v>
      </c>
      <c r="M115">
        <v>11.9224853515625</v>
      </c>
      <c r="N115">
        <v>13.267382621765137</v>
      </c>
      <c r="O115">
        <v>16.155019760131836</v>
      </c>
      <c r="P115">
        <v>17.527362823486328</v>
      </c>
      <c r="Q115">
        <v>16.820615768432617</v>
      </c>
      <c r="R115">
        <v>16.846879959106445</v>
      </c>
      <c r="S115">
        <v>16.986148834228516</v>
      </c>
      <c r="T115">
        <v>16.917261123657227</v>
      </c>
      <c r="U115">
        <v>16.770227432250977</v>
      </c>
      <c r="V115">
        <v>16.321928024291992</v>
      </c>
      <c r="W115">
        <v>15.970041275024414</v>
      </c>
      <c r="X115">
        <v>16.127660751342773</v>
      </c>
      <c r="Y115">
        <v>18.170089721679688</v>
      </c>
      <c r="Z115">
        <v>23.750062942504883</v>
      </c>
      <c r="AA115">
        <v>25.770307540893555</v>
      </c>
      <c r="AB115">
        <v>25.399147033691406</v>
      </c>
      <c r="AC115">
        <v>24.414127349853516</v>
      </c>
      <c r="AD115">
        <v>22.357442855834961</v>
      </c>
      <c r="AE115">
        <v>19.249057769775391</v>
      </c>
      <c r="AF115">
        <v>15.927097320556641</v>
      </c>
      <c r="AG115">
        <v>0.1196414902806282</v>
      </c>
      <c r="AH115">
        <v>-0.18651294708251953</v>
      </c>
      <c r="AI115">
        <v>-0.29718434810638428</v>
      </c>
      <c r="AJ115">
        <v>-0.39002901315689087</v>
      </c>
      <c r="AK115">
        <v>-0.47578111290931702</v>
      </c>
      <c r="AL115">
        <v>-0.73117715120315552</v>
      </c>
      <c r="AM115">
        <v>-1.1885693073272705</v>
      </c>
      <c r="AN115">
        <v>-2.2577087879180908</v>
      </c>
      <c r="AO115">
        <v>-3.9246728420257568</v>
      </c>
      <c r="AP115">
        <v>-3.7219686508178711</v>
      </c>
      <c r="AQ115">
        <v>-2.4538164138793945</v>
      </c>
      <c r="AR115">
        <v>-0.59174948930740356</v>
      </c>
      <c r="AS115">
        <v>0.83444541692733765</v>
      </c>
      <c r="AT115">
        <v>1.3910483121871948</v>
      </c>
      <c r="AU115">
        <v>1.4143259525299072</v>
      </c>
      <c r="AV115">
        <v>1.091721773147583</v>
      </c>
      <c r="AW115">
        <v>0.88146799802780151</v>
      </c>
      <c r="AX115">
        <v>0.46444657444953918</v>
      </c>
      <c r="AY115">
        <v>-8.0002427101135254E-2</v>
      </c>
      <c r="AZ115">
        <v>5.9877689927816391E-2</v>
      </c>
      <c r="BA115">
        <v>0.4743848443031311</v>
      </c>
      <c r="BB115">
        <v>0.48544594645500183</v>
      </c>
      <c r="BC115">
        <v>0.36559545993804932</v>
      </c>
      <c r="BD115">
        <v>0.33133077621459961</v>
      </c>
      <c r="BE115">
        <v>0.27072107791900635</v>
      </c>
      <c r="BF115">
        <v>-3.9475236088037491E-2</v>
      </c>
      <c r="BG115">
        <v>-0.15171979367733002</v>
      </c>
      <c r="BH115">
        <v>-0.2455262690782547</v>
      </c>
      <c r="BI115">
        <v>-0.33008173108100891</v>
      </c>
      <c r="BJ115">
        <v>-0.57875806093215942</v>
      </c>
      <c r="BK115">
        <v>-1.0221035480499268</v>
      </c>
      <c r="BL115">
        <v>-2.0807981491088867</v>
      </c>
      <c r="BM115">
        <v>-3.7425284385681152</v>
      </c>
      <c r="BN115">
        <v>-3.53684401512146</v>
      </c>
      <c r="BO115">
        <v>-2.2689828872680664</v>
      </c>
      <c r="BP115">
        <v>-0.41111138463020325</v>
      </c>
      <c r="BQ115">
        <v>1.010431170463562</v>
      </c>
      <c r="BR115">
        <v>1.5623781681060791</v>
      </c>
      <c r="BS115">
        <v>1.5825421810150146</v>
      </c>
      <c r="BT115">
        <v>1.2586377859115601</v>
      </c>
      <c r="BU115">
        <v>1.0524882078170776</v>
      </c>
      <c r="BV115">
        <v>0.64923858642578125</v>
      </c>
      <c r="BW115">
        <v>0.10978297889232635</v>
      </c>
      <c r="BX115">
        <v>0.24786597490310669</v>
      </c>
      <c r="BY115">
        <v>0.65836036205291748</v>
      </c>
      <c r="BZ115">
        <v>0.66276878118515015</v>
      </c>
      <c r="CA115">
        <v>0.53425741195678711</v>
      </c>
      <c r="CB115">
        <v>0.48996579647064209</v>
      </c>
      <c r="CC115">
        <v>0.37535834312438965</v>
      </c>
      <c r="CD115">
        <v>6.2362637370824814E-2</v>
      </c>
      <c r="CE115">
        <v>-5.0971485674381256E-2</v>
      </c>
      <c r="CF115">
        <v>-0.1454441100358963</v>
      </c>
      <c r="CG115">
        <v>-0.22917075455188751</v>
      </c>
      <c r="CH115">
        <v>-0.47319307923316956</v>
      </c>
      <c r="CI115">
        <v>-0.90680992603302002</v>
      </c>
      <c r="CJ115">
        <v>-1.9582703113555908</v>
      </c>
      <c r="CK115">
        <v>-3.6163756847381592</v>
      </c>
      <c r="CL115">
        <v>-3.4086270332336426</v>
      </c>
      <c r="CM115">
        <v>-2.1409676074981689</v>
      </c>
      <c r="CN115">
        <v>-0.28600195050239563</v>
      </c>
      <c r="CO115">
        <v>1.132318377494812</v>
      </c>
      <c r="CP115">
        <v>1.6810406446456909</v>
      </c>
      <c r="CQ115">
        <v>1.6990482807159424</v>
      </c>
      <c r="CR115">
        <v>1.3742432594299316</v>
      </c>
      <c r="CS115">
        <v>1.1709362268447876</v>
      </c>
      <c r="CT115">
        <v>0.77722495794296265</v>
      </c>
      <c r="CU115">
        <v>0.24122777581214905</v>
      </c>
      <c r="CV115">
        <v>0.37806609272956848</v>
      </c>
      <c r="CW115">
        <v>0.78578120470046997</v>
      </c>
      <c r="CX115">
        <v>0.78558200597763062</v>
      </c>
      <c r="CY115">
        <v>0.65107220411300659</v>
      </c>
      <c r="CZ115">
        <v>0.59983593225479126</v>
      </c>
      <c r="DA115">
        <v>0.47999560832977295</v>
      </c>
      <c r="DB115">
        <v>0.16420051455497742</v>
      </c>
      <c r="DC115">
        <v>4.9776826053857803E-2</v>
      </c>
      <c r="DD115">
        <v>-4.5361950993537903E-2</v>
      </c>
      <c r="DE115">
        <v>-0.12825979292392731</v>
      </c>
      <c r="DF115">
        <v>-0.3676280677318573</v>
      </c>
      <c r="DG115">
        <v>-0.79151630401611328</v>
      </c>
      <c r="DH115">
        <v>-1.8357424736022949</v>
      </c>
      <c r="DI115">
        <v>-3.4902229309082031</v>
      </c>
      <c r="DJ115">
        <v>-3.2804100513458252</v>
      </c>
      <c r="DK115">
        <v>-2.0129523277282715</v>
      </c>
      <c r="DL115">
        <v>-0.16089253127574921</v>
      </c>
      <c r="DM115">
        <v>1.254205584526062</v>
      </c>
      <c r="DN115">
        <v>1.7997031211853027</v>
      </c>
      <c r="DO115">
        <v>1.8155543804168701</v>
      </c>
      <c r="DP115">
        <v>1.4898487329483032</v>
      </c>
      <c r="DQ115">
        <v>1.2893842458724976</v>
      </c>
      <c r="DR115">
        <v>0.90521132946014404</v>
      </c>
      <c r="DS115">
        <v>0.37267255783081055</v>
      </c>
      <c r="DT115">
        <v>0.50826621055603027</v>
      </c>
      <c r="DU115">
        <v>0.91320204734802246</v>
      </c>
      <c r="DV115">
        <v>0.90839523077011108</v>
      </c>
      <c r="DW115">
        <v>0.76788699626922607</v>
      </c>
      <c r="DX115">
        <v>0.70970606803894043</v>
      </c>
      <c r="DY115">
        <v>0.63107520341873169</v>
      </c>
      <c r="DZ115">
        <v>0.31123822927474976</v>
      </c>
      <c r="EA115">
        <v>0.19524139165878296</v>
      </c>
      <c r="EB115">
        <v>9.9140793085098267E-2</v>
      </c>
      <c r="EC115">
        <v>1.7439613118767738E-2</v>
      </c>
      <c r="ED115">
        <v>-0.21520897746086121</v>
      </c>
      <c r="EE115">
        <v>-0.62505060434341431</v>
      </c>
      <c r="EF115">
        <v>-1.6588318347930908</v>
      </c>
      <c r="EG115">
        <v>-3.3080785274505615</v>
      </c>
      <c r="EH115">
        <v>-3.0952854156494141</v>
      </c>
      <c r="EI115">
        <v>-1.8281188011169434</v>
      </c>
      <c r="EJ115">
        <v>1.9745603203773499E-2</v>
      </c>
      <c r="EK115">
        <v>1.4301912784576416</v>
      </c>
      <c r="EL115">
        <v>1.971032977104187</v>
      </c>
      <c r="EM115">
        <v>1.9837706089019775</v>
      </c>
      <c r="EN115">
        <v>1.6567647457122803</v>
      </c>
      <c r="EO115">
        <v>1.4604045152664185</v>
      </c>
      <c r="EP115">
        <v>1.0900033712387085</v>
      </c>
      <c r="EQ115">
        <v>0.56245797872543335</v>
      </c>
      <c r="ER115">
        <v>0.69625449180603027</v>
      </c>
      <c r="ES115">
        <v>1.0971775054931641</v>
      </c>
      <c r="ET115">
        <v>1.085718035697937</v>
      </c>
      <c r="EU115">
        <v>0.93654894828796387</v>
      </c>
      <c r="EV115">
        <v>0.86834108829498291</v>
      </c>
      <c r="EW115">
        <v>53.207767486572266</v>
      </c>
      <c r="EX115">
        <v>52.370212554931641</v>
      </c>
      <c r="EY115">
        <v>51.821121215820313</v>
      </c>
      <c r="EZ115">
        <v>51.289642333984375</v>
      </c>
      <c r="FA115">
        <v>50.879390716552734</v>
      </c>
      <c r="FB115">
        <v>50.829132080078125</v>
      </c>
      <c r="FC115">
        <v>50.921653747558594</v>
      </c>
      <c r="FD115">
        <v>52.262588500976563</v>
      </c>
      <c r="FE115">
        <v>55.680027008056641</v>
      </c>
      <c r="FF115">
        <v>58.609451293945313</v>
      </c>
      <c r="FG115">
        <v>61.022903442382813</v>
      </c>
      <c r="FH115">
        <v>63.168094635009766</v>
      </c>
      <c r="FI115">
        <v>65.036727905273438</v>
      </c>
      <c r="FJ115">
        <v>66.353797912597656</v>
      </c>
      <c r="FK115">
        <v>66.790565490722656</v>
      </c>
      <c r="FL115">
        <v>66.152481079101563</v>
      </c>
      <c r="FM115">
        <v>64.26519775390625</v>
      </c>
      <c r="FN115">
        <v>61.909255981445313</v>
      </c>
      <c r="FO115">
        <v>60.363090515136719</v>
      </c>
      <c r="FP115">
        <v>59.172027587890625</v>
      </c>
      <c r="FQ115">
        <v>58.131866455078125</v>
      </c>
      <c r="FR115">
        <v>57.219173431396484</v>
      </c>
      <c r="FS115">
        <v>56.265605926513672</v>
      </c>
      <c r="FT115">
        <v>55.522579193115234</v>
      </c>
      <c r="FU115">
        <v>0.10385469347238541</v>
      </c>
      <c r="FV115">
        <v>0.14738000929355621</v>
      </c>
      <c r="FW115">
        <v>0</v>
      </c>
      <c r="FX115">
        <v>0.11143682152032852</v>
      </c>
      <c r="FY115">
        <v>7</v>
      </c>
      <c r="FZ115">
        <v>18.299999237060547</v>
      </c>
      <c r="GA115">
        <v>4857.82</v>
      </c>
      <c r="GB115">
        <v>1</v>
      </c>
    </row>
    <row r="116" spans="1:184" x14ac:dyDescent="0.2">
      <c r="A116" t="s">
        <v>186</v>
      </c>
      <c r="B116" t="s">
        <v>237</v>
      </c>
      <c r="C116" t="s">
        <v>2</v>
      </c>
      <c r="D116" t="s">
        <v>202</v>
      </c>
      <c r="E116" t="s">
        <v>214</v>
      </c>
      <c r="F116" t="s">
        <v>179</v>
      </c>
      <c r="G116" t="s">
        <v>1</v>
      </c>
      <c r="H116">
        <v>3114</v>
      </c>
      <c r="I116">
        <v>2.559150218963623</v>
      </c>
      <c r="J116">
        <v>2.4157118797302246</v>
      </c>
      <c r="K116">
        <v>2.4007675647735596</v>
      </c>
      <c r="L116">
        <v>2.5156393051147461</v>
      </c>
      <c r="M116">
        <v>2.6774156093597412</v>
      </c>
      <c r="N116">
        <v>3.1528923511505127</v>
      </c>
      <c r="O116">
        <v>3.9437713623046875</v>
      </c>
      <c r="P116">
        <v>4.1426815986633301</v>
      </c>
      <c r="Q116">
        <v>3.9526786804199219</v>
      </c>
      <c r="R116">
        <v>3.8158829212188721</v>
      </c>
      <c r="S116">
        <v>3.5326237678527832</v>
      </c>
      <c r="T116">
        <v>3.3305764198303223</v>
      </c>
      <c r="U116">
        <v>3.2390775680541992</v>
      </c>
      <c r="V116">
        <v>3.0304932594299316</v>
      </c>
      <c r="W116">
        <v>2.9766330718994141</v>
      </c>
      <c r="X116">
        <v>3.1073741912841797</v>
      </c>
      <c r="Y116">
        <v>3.6013174057006836</v>
      </c>
      <c r="Z116">
        <v>4.5124111175537109</v>
      </c>
      <c r="AA116">
        <v>4.6970410346984863</v>
      </c>
      <c r="AB116">
        <v>4.587132453918457</v>
      </c>
      <c r="AC116">
        <v>4.3939242362976074</v>
      </c>
      <c r="AD116">
        <v>3.9141738414764404</v>
      </c>
      <c r="AE116">
        <v>3.341400146484375</v>
      </c>
      <c r="AF116">
        <v>2.8683245182037354</v>
      </c>
      <c r="AG116">
        <v>-0.23357954621315002</v>
      </c>
      <c r="AH116">
        <v>-0.29071983695030212</v>
      </c>
      <c r="AI116">
        <v>-0.36268690228462219</v>
      </c>
      <c r="AJ116">
        <v>-0.45403498411178589</v>
      </c>
      <c r="AK116">
        <v>-0.68935209512710571</v>
      </c>
      <c r="AL116">
        <v>-0.90191465616226196</v>
      </c>
      <c r="AM116">
        <v>-0.76835894584655762</v>
      </c>
      <c r="AN116">
        <v>-0.79086172580718994</v>
      </c>
      <c r="AO116">
        <v>-0.75039088726043701</v>
      </c>
      <c r="AP116">
        <v>-0.54816395044326782</v>
      </c>
      <c r="AQ116">
        <v>-0.32345926761627197</v>
      </c>
      <c r="AR116">
        <v>3.4489043056964874E-2</v>
      </c>
      <c r="AS116">
        <v>0.32233956456184387</v>
      </c>
      <c r="AT116">
        <v>0.30523243546485901</v>
      </c>
      <c r="AU116">
        <v>0.32119289040565491</v>
      </c>
      <c r="AV116">
        <v>0.35259702801704407</v>
      </c>
      <c r="AW116">
        <v>0.40272298455238342</v>
      </c>
      <c r="AX116">
        <v>0.27102887630462646</v>
      </c>
      <c r="AY116">
        <v>8.5332967340946198E-2</v>
      </c>
      <c r="AZ116">
        <v>6.8160392343997955E-2</v>
      </c>
      <c r="BA116">
        <v>5.506514385342598E-2</v>
      </c>
      <c r="BB116">
        <v>-5.8122932910919189E-2</v>
      </c>
      <c r="BC116">
        <v>-0.13649512827396393</v>
      </c>
      <c r="BD116">
        <v>-0.17758223414421082</v>
      </c>
      <c r="BE116">
        <v>-0.12483394145965576</v>
      </c>
      <c r="BF116">
        <v>-0.18232540786266327</v>
      </c>
      <c r="BG116">
        <v>-0.25231817364692688</v>
      </c>
      <c r="BH116">
        <v>-0.34077754616737366</v>
      </c>
      <c r="BI116">
        <v>-0.57204091548919678</v>
      </c>
      <c r="BJ116">
        <v>-0.7762112021446228</v>
      </c>
      <c r="BK116">
        <v>-0.63166517019271851</v>
      </c>
      <c r="BL116">
        <v>-0.65013349056243896</v>
      </c>
      <c r="BM116">
        <v>-0.61063706874847412</v>
      </c>
      <c r="BN116">
        <v>-0.41018936038017273</v>
      </c>
      <c r="BO116">
        <v>-0.19233451783657074</v>
      </c>
      <c r="BP116">
        <v>0.15989431738853455</v>
      </c>
      <c r="BQ116">
        <v>0.4412485659122467</v>
      </c>
      <c r="BR116">
        <v>0.41994330286979675</v>
      </c>
      <c r="BS116">
        <v>0.43436256051063538</v>
      </c>
      <c r="BT116">
        <v>0.46536165475845337</v>
      </c>
      <c r="BU116">
        <v>0.52017706632614136</v>
      </c>
      <c r="BV116">
        <v>0.39913266897201538</v>
      </c>
      <c r="BW116">
        <v>0.21628150343894958</v>
      </c>
      <c r="BX116">
        <v>0.19788980484008789</v>
      </c>
      <c r="BY116">
        <v>0.18243037164211273</v>
      </c>
      <c r="BZ116">
        <v>6.6164031624794006E-2</v>
      </c>
      <c r="CA116">
        <v>-1.9278574734926224E-2</v>
      </c>
      <c r="CB116">
        <v>-6.5977148711681366E-2</v>
      </c>
      <c r="CC116">
        <v>-4.9517072737216949E-2</v>
      </c>
      <c r="CD116">
        <v>-0.10725176334381104</v>
      </c>
      <c r="CE116">
        <v>-0.17587712407112122</v>
      </c>
      <c r="CF116">
        <v>-0.26233577728271484</v>
      </c>
      <c r="CG116">
        <v>-0.49079155921936035</v>
      </c>
      <c r="CH116">
        <v>-0.68914937973022461</v>
      </c>
      <c r="CI116">
        <v>-0.53699153661727905</v>
      </c>
      <c r="CJ116">
        <v>-0.55266553163528442</v>
      </c>
      <c r="CK116">
        <v>-0.51384401321411133</v>
      </c>
      <c r="CL116">
        <v>-0.31462860107421875</v>
      </c>
      <c r="CM116">
        <v>-0.1015179306268692</v>
      </c>
      <c r="CN116">
        <v>0.2467496395111084</v>
      </c>
      <c r="CO116">
        <v>0.52360457181930542</v>
      </c>
      <c r="CP116">
        <v>0.49939167499542236</v>
      </c>
      <c r="CQ116">
        <v>0.51274353265762329</v>
      </c>
      <c r="CR116">
        <v>0.54346209764480591</v>
      </c>
      <c r="CS116">
        <v>0.60152542591094971</v>
      </c>
      <c r="CT116">
        <v>0.48785698413848877</v>
      </c>
      <c r="CU116">
        <v>0.30697605013847351</v>
      </c>
      <c r="CV116">
        <v>0.28773999214172363</v>
      </c>
      <c r="CW116">
        <v>0.27064314484596252</v>
      </c>
      <c r="CX116">
        <v>0.15224480628967285</v>
      </c>
      <c r="CY116">
        <v>6.1905257403850555E-2</v>
      </c>
      <c r="CZ116">
        <v>1.132019329816103E-2</v>
      </c>
      <c r="DA116">
        <v>2.5799797847867012E-2</v>
      </c>
      <c r="DB116">
        <v>-3.2178115099668503E-2</v>
      </c>
      <c r="DC116">
        <v>-9.9436081945896149E-2</v>
      </c>
      <c r="DD116">
        <v>-0.18389400839805603</v>
      </c>
      <c r="DE116">
        <v>-0.40954220294952393</v>
      </c>
      <c r="DF116">
        <v>-0.60208755731582642</v>
      </c>
      <c r="DG116">
        <v>-0.44231787323951721</v>
      </c>
      <c r="DH116">
        <v>-0.45519760251045227</v>
      </c>
      <c r="DI116">
        <v>-0.41705095767974854</v>
      </c>
      <c r="DJ116">
        <v>-0.21906782686710358</v>
      </c>
      <c r="DK116">
        <v>-1.0701335966587067E-2</v>
      </c>
      <c r="DL116">
        <v>0.33360496163368225</v>
      </c>
      <c r="DM116">
        <v>0.60596060752868652</v>
      </c>
      <c r="DN116">
        <v>0.57884007692337036</v>
      </c>
      <c r="DO116">
        <v>0.59112447500228882</v>
      </c>
      <c r="DP116">
        <v>0.62156254053115845</v>
      </c>
      <c r="DQ116">
        <v>0.68287378549575806</v>
      </c>
      <c r="DR116">
        <v>0.57658129930496216</v>
      </c>
      <c r="DS116">
        <v>0.39767059683799744</v>
      </c>
      <c r="DT116">
        <v>0.37759017944335938</v>
      </c>
      <c r="DU116">
        <v>0.35885590314865112</v>
      </c>
      <c r="DV116">
        <v>0.2383255809545517</v>
      </c>
      <c r="DW116">
        <v>0.14308908581733704</v>
      </c>
      <c r="DX116">
        <v>8.8617533445358276E-2</v>
      </c>
      <c r="DY116">
        <v>0.13454540073871613</v>
      </c>
      <c r="DZ116">
        <v>7.6216302812099457E-2</v>
      </c>
      <c r="EA116">
        <v>1.0932640172541142E-2</v>
      </c>
      <c r="EB116">
        <v>-7.0636555552482605E-2</v>
      </c>
      <c r="EC116">
        <v>-0.29223105311393738</v>
      </c>
      <c r="ED116">
        <v>-0.47638407349586487</v>
      </c>
      <c r="EE116">
        <v>-0.30562415719032288</v>
      </c>
      <c r="EF116">
        <v>-0.31446936726570129</v>
      </c>
      <c r="EG116">
        <v>-0.27729716897010803</v>
      </c>
      <c r="EH116">
        <v>-8.1093259155750275E-2</v>
      </c>
      <c r="EI116">
        <v>0.12042339891195297</v>
      </c>
      <c r="EJ116">
        <v>0.45901024341583252</v>
      </c>
      <c r="EK116">
        <v>0.72486960887908936</v>
      </c>
      <c r="EL116">
        <v>0.69355088472366333</v>
      </c>
      <c r="EM116">
        <v>0.70429414510726929</v>
      </c>
      <c r="EN116">
        <v>0.73432719707489014</v>
      </c>
      <c r="EO116">
        <v>0.80032789707183838</v>
      </c>
      <c r="EP116">
        <v>0.70468509197235107</v>
      </c>
      <c r="EQ116">
        <v>0.52861911058425903</v>
      </c>
      <c r="ER116">
        <v>0.50731956958770752</v>
      </c>
      <c r="ES116">
        <v>0.48622113466262817</v>
      </c>
      <c r="ET116">
        <v>0.36261254549026489</v>
      </c>
      <c r="EU116">
        <v>0.26030564308166504</v>
      </c>
      <c r="EV116">
        <v>0.20022262632846832</v>
      </c>
      <c r="EW116">
        <v>52.270576477050781</v>
      </c>
      <c r="EX116">
        <v>51.495506286621094</v>
      </c>
      <c r="EY116">
        <v>50.302215576171875</v>
      </c>
      <c r="EZ116">
        <v>49.798145294189453</v>
      </c>
      <c r="FA116">
        <v>49.061470031738281</v>
      </c>
      <c r="FB116">
        <v>48.841815948486328</v>
      </c>
      <c r="FC116">
        <v>48.590927124023438</v>
      </c>
      <c r="FD116">
        <v>49.396430969238281</v>
      </c>
      <c r="FE116">
        <v>52.685325622558594</v>
      </c>
      <c r="FF116">
        <v>56.821819305419922</v>
      </c>
      <c r="FG116">
        <v>60.625698089599609</v>
      </c>
      <c r="FH116">
        <v>63.420925140380859</v>
      </c>
      <c r="FI116">
        <v>65.596153259277344</v>
      </c>
      <c r="FJ116">
        <v>67.1500244140625</v>
      </c>
      <c r="FK116">
        <v>68.027435302734375</v>
      </c>
      <c r="FL116">
        <v>67.738807678222656</v>
      </c>
      <c r="FM116">
        <v>66.233963012695313</v>
      </c>
      <c r="FN116">
        <v>63.094310760498047</v>
      </c>
      <c r="FO116">
        <v>60.347888946533203</v>
      </c>
      <c r="FP116">
        <v>58.483280181884766</v>
      </c>
      <c r="FQ116">
        <v>56.600639343261719</v>
      </c>
      <c r="FR116">
        <v>55.430328369140625</v>
      </c>
      <c r="FS116">
        <v>54.458011627197266</v>
      </c>
      <c r="FT116">
        <v>53.334087371826172</v>
      </c>
      <c r="FU116">
        <v>7.4828557670116425E-2</v>
      </c>
      <c r="FV116">
        <v>0.10030293464660645</v>
      </c>
      <c r="FW116">
        <v>0</v>
      </c>
      <c r="FX116">
        <v>8.1555292010307312E-2</v>
      </c>
      <c r="FY116">
        <v>7</v>
      </c>
      <c r="FZ116">
        <v>9.4799995422363281</v>
      </c>
      <c r="GA116">
        <v>887.52</v>
      </c>
      <c r="GB116">
        <v>1</v>
      </c>
    </row>
    <row r="117" spans="1:184" x14ac:dyDescent="0.2">
      <c r="A117" t="s">
        <v>186</v>
      </c>
      <c r="B117" t="s">
        <v>237</v>
      </c>
      <c r="C117" t="s">
        <v>2</v>
      </c>
      <c r="D117" t="s">
        <v>202</v>
      </c>
      <c r="E117" t="s">
        <v>214</v>
      </c>
      <c r="F117" t="s">
        <v>180</v>
      </c>
      <c r="G117" t="s">
        <v>1</v>
      </c>
      <c r="H117">
        <v>3414</v>
      </c>
      <c r="I117">
        <v>2.7148511409759521</v>
      </c>
      <c r="J117">
        <v>2.4999222755432129</v>
      </c>
      <c r="K117">
        <v>2.4259002208709717</v>
      </c>
      <c r="L117">
        <v>2.4049270153045654</v>
      </c>
      <c r="M117">
        <v>2.5095176696777344</v>
      </c>
      <c r="N117">
        <v>3.0931074619293213</v>
      </c>
      <c r="O117">
        <v>4.0508365631103516</v>
      </c>
      <c r="P117">
        <v>4.6840252876281738</v>
      </c>
      <c r="Q117">
        <v>4.3109254837036133</v>
      </c>
      <c r="R117">
        <v>4.0257821083068848</v>
      </c>
      <c r="S117">
        <v>3.7964715957641602</v>
      </c>
      <c r="T117">
        <v>3.7398185729980469</v>
      </c>
      <c r="U117">
        <v>3.6959342956542969</v>
      </c>
      <c r="V117">
        <v>3.5637462139129639</v>
      </c>
      <c r="W117">
        <v>3.541560173034668</v>
      </c>
      <c r="X117">
        <v>3.6671590805053711</v>
      </c>
      <c r="Y117">
        <v>4.2099809646606445</v>
      </c>
      <c r="Z117">
        <v>5.2081742286682129</v>
      </c>
      <c r="AA117">
        <v>5.561370849609375</v>
      </c>
      <c r="AB117">
        <v>5.3030152320861816</v>
      </c>
      <c r="AC117">
        <v>4.9126648902893066</v>
      </c>
      <c r="AD117">
        <v>4.4015750885009766</v>
      </c>
      <c r="AE117">
        <v>3.8444235324859619</v>
      </c>
      <c r="AF117">
        <v>3.1595702171325684</v>
      </c>
      <c r="AG117">
        <v>-5.8315843343734741E-2</v>
      </c>
      <c r="AH117">
        <v>-5.6133832782506943E-2</v>
      </c>
      <c r="AI117">
        <v>-6.8959489464759827E-2</v>
      </c>
      <c r="AJ117">
        <v>-0.25643199682235718</v>
      </c>
      <c r="AK117">
        <v>-0.45173346996307373</v>
      </c>
      <c r="AL117">
        <v>-0.30310437083244324</v>
      </c>
      <c r="AM117">
        <v>-0.30639049410820007</v>
      </c>
      <c r="AN117">
        <v>-0.21269707381725311</v>
      </c>
      <c r="AO117">
        <v>-0.56547671556472778</v>
      </c>
      <c r="AP117">
        <v>-0.64457696676254272</v>
      </c>
      <c r="AQ117">
        <v>-0.36842286586761475</v>
      </c>
      <c r="AR117">
        <v>-0.18835882842540741</v>
      </c>
      <c r="AS117">
        <v>0.27887240052223206</v>
      </c>
      <c r="AT117">
        <v>0.37013328075408936</v>
      </c>
      <c r="AU117">
        <v>0.4058820903301239</v>
      </c>
      <c r="AV117">
        <v>0.38415873050689697</v>
      </c>
      <c r="AW117">
        <v>0.31807360053062439</v>
      </c>
      <c r="AX117">
        <v>-9.2746876180171967E-3</v>
      </c>
      <c r="AY117">
        <v>-0.46538618206977844</v>
      </c>
      <c r="AZ117">
        <v>-0.29166245460510254</v>
      </c>
      <c r="BA117">
        <v>-0.11577498912811279</v>
      </c>
      <c r="BB117">
        <v>-4.0638864040374756E-2</v>
      </c>
      <c r="BC117">
        <v>5.9716027230024338E-2</v>
      </c>
      <c r="BD117">
        <v>-3.8602076470851898E-2</v>
      </c>
      <c r="BE117">
        <v>6.8317197263240814E-2</v>
      </c>
      <c r="BF117">
        <v>6.7099705338478088E-2</v>
      </c>
      <c r="BG117">
        <v>5.2113227546215057E-2</v>
      </c>
      <c r="BH117">
        <v>-0.13368891179561615</v>
      </c>
      <c r="BI117">
        <v>-0.32227641344070435</v>
      </c>
      <c r="BJ117">
        <v>-0.16778625547885895</v>
      </c>
      <c r="BK117">
        <v>-0.15937070548534393</v>
      </c>
      <c r="BL117">
        <v>-5.9198606759309769E-2</v>
      </c>
      <c r="BM117">
        <v>-0.41412901878356934</v>
      </c>
      <c r="BN117">
        <v>-0.49809131026268005</v>
      </c>
      <c r="BO117">
        <v>-0.22689716517925262</v>
      </c>
      <c r="BP117">
        <v>-4.9046363681554794E-2</v>
      </c>
      <c r="BQ117">
        <v>0.41130828857421875</v>
      </c>
      <c r="BR117">
        <v>0.5001106858253479</v>
      </c>
      <c r="BS117">
        <v>0.53395074605941772</v>
      </c>
      <c r="BT117">
        <v>0.51233166456222534</v>
      </c>
      <c r="BU117">
        <v>0.45266890525817871</v>
      </c>
      <c r="BV117">
        <v>0.1379014253616333</v>
      </c>
      <c r="BW117">
        <v>-0.3122008740901947</v>
      </c>
      <c r="BX117">
        <v>-0.1396033763885498</v>
      </c>
      <c r="BY117">
        <v>3.1830750405788422E-2</v>
      </c>
      <c r="BZ117">
        <v>0.10128674656152725</v>
      </c>
      <c r="CA117">
        <v>0.19758094847202301</v>
      </c>
      <c r="CB117">
        <v>9.2642627656459808E-2</v>
      </c>
      <c r="CC117">
        <v>0.15602286159992218</v>
      </c>
      <c r="CD117">
        <v>0.15245087444782257</v>
      </c>
      <c r="CE117">
        <v>0.13596782088279724</v>
      </c>
      <c r="CF117">
        <v>-4.867742583155632E-2</v>
      </c>
      <c r="CG117">
        <v>-0.23261487483978271</v>
      </c>
      <c r="CH117">
        <v>-7.4065335094928741E-2</v>
      </c>
      <c r="CI117">
        <v>-5.7545226067304611E-2</v>
      </c>
      <c r="CJ117">
        <v>4.7113969922065735E-2</v>
      </c>
      <c r="CK117">
        <v>-0.30930608510971069</v>
      </c>
      <c r="CL117">
        <v>-0.39663583040237427</v>
      </c>
      <c r="CM117">
        <v>-0.12887687981128693</v>
      </c>
      <c r="CN117">
        <v>4.7441024333238602E-2</v>
      </c>
      <c r="CO117">
        <v>0.50303298234939575</v>
      </c>
      <c r="CP117">
        <v>0.59013265371322632</v>
      </c>
      <c r="CQ117">
        <v>0.62265074253082275</v>
      </c>
      <c r="CR117">
        <v>0.60110390186309814</v>
      </c>
      <c r="CS117">
        <v>0.54588919878005981</v>
      </c>
      <c r="CT117">
        <v>0.23983515799045563</v>
      </c>
      <c r="CU117">
        <v>-0.20610518753528595</v>
      </c>
      <c r="CV117">
        <v>-3.4287732094526291E-2</v>
      </c>
      <c r="CW117">
        <v>0.1340620368719101</v>
      </c>
      <c r="CX117">
        <v>0.1995839923620224</v>
      </c>
      <c r="CY117">
        <v>0.29306578636169434</v>
      </c>
      <c r="CZ117">
        <v>0.18354231119155884</v>
      </c>
      <c r="DA117">
        <v>0.24372851848602295</v>
      </c>
      <c r="DB117">
        <v>0.23780204355716705</v>
      </c>
      <c r="DC117">
        <v>0.21982240676879883</v>
      </c>
      <c r="DD117">
        <v>3.6334063857793808E-2</v>
      </c>
      <c r="DE117">
        <v>-0.14295332133769989</v>
      </c>
      <c r="DF117">
        <v>1.9655577838420868E-2</v>
      </c>
      <c r="DG117">
        <v>4.4280245900154114E-2</v>
      </c>
      <c r="DH117">
        <v>0.15342654287815094</v>
      </c>
      <c r="DI117">
        <v>-0.20448315143585205</v>
      </c>
      <c r="DJ117">
        <v>-0.29518035054206848</v>
      </c>
      <c r="DK117">
        <v>-3.0856598168611526E-2</v>
      </c>
      <c r="DL117">
        <v>0.1439284086227417</v>
      </c>
      <c r="DM117">
        <v>0.59475767612457275</v>
      </c>
      <c r="DN117">
        <v>0.68015462160110474</v>
      </c>
      <c r="DO117">
        <v>0.71135073900222778</v>
      </c>
      <c r="DP117">
        <v>0.68987613916397095</v>
      </c>
      <c r="DQ117">
        <v>0.63910949230194092</v>
      </c>
      <c r="DR117">
        <v>0.34176889061927795</v>
      </c>
      <c r="DS117">
        <v>-0.1000095009803772</v>
      </c>
      <c r="DT117">
        <v>7.102791965007782E-2</v>
      </c>
      <c r="DU117">
        <v>0.23629331588745117</v>
      </c>
      <c r="DV117">
        <v>0.29788124561309814</v>
      </c>
      <c r="DW117">
        <v>0.38855060935020447</v>
      </c>
      <c r="DX117">
        <v>0.27444198727607727</v>
      </c>
      <c r="DY117">
        <v>0.3703615665435791</v>
      </c>
      <c r="DZ117">
        <v>0.36103558540344238</v>
      </c>
      <c r="EA117">
        <v>0.34089511632919312</v>
      </c>
      <c r="EB117">
        <v>0.15907715260982513</v>
      </c>
      <c r="EC117">
        <v>-1.3496287167072296E-2</v>
      </c>
      <c r="ED117">
        <v>0.15497368574142456</v>
      </c>
      <c r="EE117">
        <v>0.19130004942417145</v>
      </c>
      <c r="EF117">
        <v>0.30692502856254578</v>
      </c>
      <c r="EG117">
        <v>-5.3135480731725693E-2</v>
      </c>
      <c r="EH117">
        <v>-0.148694708943367</v>
      </c>
      <c r="EI117">
        <v>0.11066912114620209</v>
      </c>
      <c r="EJ117">
        <v>0.28324088454246521</v>
      </c>
      <c r="EK117">
        <v>0.72719353437423706</v>
      </c>
      <c r="EL117">
        <v>0.81013202667236328</v>
      </c>
      <c r="EM117">
        <v>0.83941942453384399</v>
      </c>
      <c r="EN117">
        <v>0.81804907321929932</v>
      </c>
      <c r="EO117">
        <v>0.77370482683181763</v>
      </c>
      <c r="EP117">
        <v>0.48894500732421875</v>
      </c>
      <c r="EQ117">
        <v>5.3175818175077438E-2</v>
      </c>
      <c r="ER117">
        <v>0.22308699786663055</v>
      </c>
      <c r="ES117">
        <v>0.38389906287193298</v>
      </c>
      <c r="ET117">
        <v>0.43980684876441956</v>
      </c>
      <c r="EU117">
        <v>0.52641552686691284</v>
      </c>
      <c r="EV117">
        <v>0.40568670630455017</v>
      </c>
      <c r="EW117">
        <v>49.388202667236328</v>
      </c>
      <c r="EX117">
        <v>49.025348663330078</v>
      </c>
      <c r="EY117">
        <v>48.841793060302734</v>
      </c>
      <c r="EZ117">
        <v>48.300014495849609</v>
      </c>
      <c r="FA117">
        <v>48.103199005126953</v>
      </c>
      <c r="FB117">
        <v>47.844776153564453</v>
      </c>
      <c r="FC117">
        <v>47.600063323974609</v>
      </c>
      <c r="FD117">
        <v>47.963962554931641</v>
      </c>
      <c r="FE117">
        <v>49.788341522216797</v>
      </c>
      <c r="FF117">
        <v>53.121295928955078</v>
      </c>
      <c r="FG117">
        <v>56.380512237548828</v>
      </c>
      <c r="FH117">
        <v>58.972572326660156</v>
      </c>
      <c r="FI117">
        <v>60.816577911376953</v>
      </c>
      <c r="FJ117">
        <v>62.101325988769531</v>
      </c>
      <c r="FK117">
        <v>62.215526580810547</v>
      </c>
      <c r="FL117">
        <v>61.771442413330078</v>
      </c>
      <c r="FM117">
        <v>59.6363525390625</v>
      </c>
      <c r="FN117">
        <v>57.084503173828125</v>
      </c>
      <c r="FO117">
        <v>55.144790649414063</v>
      </c>
      <c r="FP117">
        <v>53.977466583251953</v>
      </c>
      <c r="FQ117">
        <v>52.883460998535156</v>
      </c>
      <c r="FR117">
        <v>52.264625549316406</v>
      </c>
      <c r="FS117">
        <v>51.779518127441406</v>
      </c>
      <c r="FT117">
        <v>51.329635620117188</v>
      </c>
      <c r="FU117">
        <v>8.4047302603721619E-2</v>
      </c>
      <c r="FV117">
        <v>0.11396174132823944</v>
      </c>
      <c r="FW117">
        <v>0</v>
      </c>
      <c r="FX117">
        <v>9.1388694941997528E-2</v>
      </c>
      <c r="FY117">
        <v>7</v>
      </c>
      <c r="FZ117">
        <v>7.5799999237060547</v>
      </c>
      <c r="GA117">
        <v>803.99</v>
      </c>
      <c r="GB117">
        <v>1</v>
      </c>
    </row>
    <row r="118" spans="1:184" x14ac:dyDescent="0.2">
      <c r="A118" t="s">
        <v>186</v>
      </c>
      <c r="B118" t="s">
        <v>237</v>
      </c>
      <c r="C118" t="s">
        <v>2</v>
      </c>
      <c r="D118" t="s">
        <v>202</v>
      </c>
      <c r="E118" t="s">
        <v>214</v>
      </c>
      <c r="F118" t="s">
        <v>181</v>
      </c>
      <c r="G118" t="s">
        <v>1</v>
      </c>
      <c r="H118">
        <v>1138</v>
      </c>
      <c r="I118">
        <v>0.79214727878570557</v>
      </c>
      <c r="J118">
        <v>0.72772616147994995</v>
      </c>
      <c r="K118">
        <v>0.72848242521286011</v>
      </c>
      <c r="L118">
        <v>0.75050485134124756</v>
      </c>
      <c r="M118">
        <v>0.80720311403274536</v>
      </c>
      <c r="N118">
        <v>0.97178274393081665</v>
      </c>
      <c r="O118">
        <v>1.1743427515029907</v>
      </c>
      <c r="P118">
        <v>1.1600222587585449</v>
      </c>
      <c r="Q118">
        <v>1.0276271104812622</v>
      </c>
      <c r="R118">
        <v>1.0174795389175415</v>
      </c>
      <c r="S118">
        <v>1.0057593584060669</v>
      </c>
      <c r="T118">
        <v>0.93935477733612061</v>
      </c>
      <c r="U118">
        <v>0.93251228332519531</v>
      </c>
      <c r="V118">
        <v>0.89900249242782593</v>
      </c>
      <c r="W118">
        <v>0.91232436895370483</v>
      </c>
      <c r="X118">
        <v>0.9847225546836853</v>
      </c>
      <c r="Y118">
        <v>1.118288516998291</v>
      </c>
      <c r="Z118">
        <v>1.4388903379440308</v>
      </c>
      <c r="AA118">
        <v>1.5156190395355225</v>
      </c>
      <c r="AB118">
        <v>1.4772648811340332</v>
      </c>
      <c r="AC118">
        <v>1.4094773530960083</v>
      </c>
      <c r="AD118">
        <v>1.2440067529678345</v>
      </c>
      <c r="AE118">
        <v>1.0851960182189941</v>
      </c>
      <c r="AF118">
        <v>0.90490776300430298</v>
      </c>
      <c r="AG118">
        <v>-0.1946631520986557</v>
      </c>
      <c r="AH118">
        <v>-0.22293971478939056</v>
      </c>
      <c r="AI118">
        <v>-0.2041572779417038</v>
      </c>
      <c r="AJ118">
        <v>-0.15432316064834595</v>
      </c>
      <c r="AK118">
        <v>-0.18540656566619873</v>
      </c>
      <c r="AL118">
        <v>-0.16282771527767181</v>
      </c>
      <c r="AM118">
        <v>-0.21526789665222168</v>
      </c>
      <c r="AN118">
        <v>-0.33920267224311829</v>
      </c>
      <c r="AO118">
        <v>-0.48714372515678406</v>
      </c>
      <c r="AP118">
        <v>-0.41486996412277222</v>
      </c>
      <c r="AQ118">
        <v>-0.28506144881248474</v>
      </c>
      <c r="AR118">
        <v>-0.21785908937454224</v>
      </c>
      <c r="AS118">
        <v>-0.16048581898212433</v>
      </c>
      <c r="AT118">
        <v>-0.15712755918502808</v>
      </c>
      <c r="AU118">
        <v>-0.10241034626960754</v>
      </c>
      <c r="AV118">
        <v>-4.9322109669446945E-2</v>
      </c>
      <c r="AW118">
        <v>-3.3667322248220444E-2</v>
      </c>
      <c r="AX118">
        <v>-1.2562599964439869E-2</v>
      </c>
      <c r="AY118">
        <v>-5.0929650664329529E-2</v>
      </c>
      <c r="AZ118">
        <v>-9.5980927348136902E-2</v>
      </c>
      <c r="BA118">
        <v>-8.7393335998058319E-2</v>
      </c>
      <c r="BB118">
        <v>-0.13867738842964172</v>
      </c>
      <c r="BC118">
        <v>-0.13133183121681213</v>
      </c>
      <c r="BD118">
        <v>-0.18889829516410828</v>
      </c>
      <c r="BE118">
        <v>-0.11930298805236816</v>
      </c>
      <c r="BF118">
        <v>-0.14930814504623413</v>
      </c>
      <c r="BG118">
        <v>-0.13088570535182953</v>
      </c>
      <c r="BH118">
        <v>-8.0251879990100861E-2</v>
      </c>
      <c r="BI118">
        <v>-0.10756987333297729</v>
      </c>
      <c r="BJ118">
        <v>-8.152393251657486E-2</v>
      </c>
      <c r="BK118">
        <v>-0.12495036423206329</v>
      </c>
      <c r="BL118">
        <v>-0.24829564988613129</v>
      </c>
      <c r="BM118">
        <v>-0.39786860346794128</v>
      </c>
      <c r="BN118">
        <v>-0.32568168640136719</v>
      </c>
      <c r="BO118">
        <v>-0.19755306839942932</v>
      </c>
      <c r="BP118">
        <v>-0.13436707854270935</v>
      </c>
      <c r="BQ118">
        <v>-7.9736880958080292E-2</v>
      </c>
      <c r="BR118">
        <v>-7.8025691211223602E-2</v>
      </c>
      <c r="BS118">
        <v>-2.5120571255683899E-2</v>
      </c>
      <c r="BT118">
        <v>2.8006715700030327E-2</v>
      </c>
      <c r="BU118">
        <v>4.6583238989114761E-2</v>
      </c>
      <c r="BV118">
        <v>7.5380370020866394E-2</v>
      </c>
      <c r="BW118">
        <v>3.9860185235738754E-2</v>
      </c>
      <c r="BX118">
        <v>-3.5617966204881668E-3</v>
      </c>
      <c r="BY118">
        <v>3.4280612599104643E-3</v>
      </c>
      <c r="BZ118">
        <v>-5.1384963095188141E-2</v>
      </c>
      <c r="CA118">
        <v>-4.7176171094179153E-2</v>
      </c>
      <c r="CB118">
        <v>-0.10967665165662766</v>
      </c>
      <c r="CC118">
        <v>-6.7108765244483948E-2</v>
      </c>
      <c r="CD118">
        <v>-9.8311141133308411E-2</v>
      </c>
      <c r="CE118">
        <v>-8.0138050019741058E-2</v>
      </c>
      <c r="CF118">
        <v>-2.8950335457921028E-2</v>
      </c>
      <c r="CG118">
        <v>-5.366041511297226E-2</v>
      </c>
      <c r="CH118">
        <v>-2.5213185697793961E-2</v>
      </c>
      <c r="CI118">
        <v>-6.2396716326475143E-2</v>
      </c>
      <c r="CJ118">
        <v>-0.1853337287902832</v>
      </c>
      <c r="CK118">
        <v>-0.33603692054748535</v>
      </c>
      <c r="CL118">
        <v>-0.26391014456748962</v>
      </c>
      <c r="CM118">
        <v>-0.13694503903388977</v>
      </c>
      <c r="CN118">
        <v>-7.6540768146514893E-2</v>
      </c>
      <c r="CO118">
        <v>-2.381042018532753E-2</v>
      </c>
      <c r="CP118">
        <v>-2.3239986971020699E-2</v>
      </c>
      <c r="CQ118">
        <v>2.8410090133547783E-2</v>
      </c>
      <c r="CR118">
        <v>8.1564426422119141E-2</v>
      </c>
      <c r="CS118">
        <v>0.10216453671455383</v>
      </c>
      <c r="CT118">
        <v>0.13628940284252167</v>
      </c>
      <c r="CU118">
        <v>0.10274095088243484</v>
      </c>
      <c r="CV118">
        <v>6.0447413474321365E-2</v>
      </c>
      <c r="CW118">
        <v>6.6330686211585999E-2</v>
      </c>
      <c r="CX118">
        <v>9.0735061094164848E-3</v>
      </c>
      <c r="CY118">
        <v>1.1109788902103901E-2</v>
      </c>
      <c r="CZ118">
        <v>-5.4807987064123154E-2</v>
      </c>
      <c r="DA118">
        <v>-1.4914543367922306E-2</v>
      </c>
      <c r="DB118">
        <v>-4.731413722038269E-2</v>
      </c>
      <c r="DC118">
        <v>-2.939038909971714E-2</v>
      </c>
      <c r="DD118">
        <v>2.2351210936903954E-2</v>
      </c>
      <c r="DE118">
        <v>2.4904205929487944E-4</v>
      </c>
      <c r="DF118">
        <v>3.1097564846277237E-2</v>
      </c>
      <c r="DG118">
        <v>1.5693143359385431E-4</v>
      </c>
      <c r="DH118">
        <v>-0.12237180024385452</v>
      </c>
      <c r="DI118">
        <v>-0.27420523762702942</v>
      </c>
      <c r="DJ118">
        <v>-0.20213861763477325</v>
      </c>
      <c r="DK118">
        <v>-7.6337002217769623E-2</v>
      </c>
      <c r="DL118">
        <v>-1.8714455887675285E-2</v>
      </c>
      <c r="DM118">
        <v>3.211604431271553E-2</v>
      </c>
      <c r="DN118">
        <v>3.1545720994472504E-2</v>
      </c>
      <c r="DO118">
        <v>8.1940747797489166E-2</v>
      </c>
      <c r="DP118">
        <v>0.13512213528156281</v>
      </c>
      <c r="DQ118">
        <v>0.1577458381652832</v>
      </c>
      <c r="DR118">
        <v>0.19719843566417694</v>
      </c>
      <c r="DS118">
        <v>0.16562171280384064</v>
      </c>
      <c r="DT118">
        <v>0.12445662170648575</v>
      </c>
      <c r="DU118">
        <v>0.12923331558704376</v>
      </c>
      <c r="DV118">
        <v>6.953197717666626E-2</v>
      </c>
      <c r="DW118">
        <v>6.9395750761032104E-2</v>
      </c>
      <c r="DX118">
        <v>6.0679809394059703E-5</v>
      </c>
      <c r="DY118">
        <v>6.0445625334978104E-2</v>
      </c>
      <c r="DZ118">
        <v>2.631743811070919E-2</v>
      </c>
      <c r="EA118">
        <v>4.3881174176931381E-2</v>
      </c>
      <c r="EB118">
        <v>9.6422493457794189E-2</v>
      </c>
      <c r="EC118">
        <v>7.8085735440254211E-2</v>
      </c>
      <c r="ED118">
        <v>0.11240134388208389</v>
      </c>
      <c r="EE118">
        <v>9.0474463999271393E-2</v>
      </c>
      <c r="EF118">
        <v>-3.1464777886867523E-2</v>
      </c>
      <c r="EG118">
        <v>-0.18493010103702545</v>
      </c>
      <c r="EH118">
        <v>-0.11295033246278763</v>
      </c>
      <c r="EI118">
        <v>1.1171372607350349E-2</v>
      </c>
      <c r="EJ118">
        <v>6.4777560532093048E-2</v>
      </c>
      <c r="EK118">
        <v>0.11286497861146927</v>
      </c>
      <c r="EL118">
        <v>0.11064758151769638</v>
      </c>
      <c r="EM118">
        <v>0.15923053026199341</v>
      </c>
      <c r="EN118">
        <v>0.21245096623897552</v>
      </c>
      <c r="EO118">
        <v>0.23799639940261841</v>
      </c>
      <c r="EP118">
        <v>0.28514140844345093</v>
      </c>
      <c r="EQ118">
        <v>0.25641155242919922</v>
      </c>
      <c r="ER118">
        <v>0.21687576174736023</v>
      </c>
      <c r="ES118">
        <v>0.22005471587181091</v>
      </c>
      <c r="ET118">
        <v>0.15682439506053925</v>
      </c>
      <c r="EU118">
        <v>0.15355141460895538</v>
      </c>
      <c r="EV118">
        <v>7.9282321035861969E-2</v>
      </c>
      <c r="EW118">
        <v>52.575733184814453</v>
      </c>
      <c r="EX118">
        <v>51.670310974121094</v>
      </c>
      <c r="EY118">
        <v>50.794754028320313</v>
      </c>
      <c r="EZ118">
        <v>49.728115081787109</v>
      </c>
      <c r="FA118">
        <v>48.951835632324219</v>
      </c>
      <c r="FB118">
        <v>48.562652587890625</v>
      </c>
      <c r="FC118">
        <v>48.438507080078125</v>
      </c>
      <c r="FD118">
        <v>50.366489410400391</v>
      </c>
      <c r="FE118">
        <v>54.502147674560547</v>
      </c>
      <c r="FF118">
        <v>58.314186096191406</v>
      </c>
      <c r="FG118">
        <v>61.439567565917969</v>
      </c>
      <c r="FH118">
        <v>64.075057983398438</v>
      </c>
      <c r="FI118">
        <v>66.447036743164063</v>
      </c>
      <c r="FJ118">
        <v>68.199867248535156</v>
      </c>
      <c r="FK118">
        <v>69.183677673339844</v>
      </c>
      <c r="FL118">
        <v>68.989303588867188</v>
      </c>
      <c r="FM118">
        <v>67.086151123046875</v>
      </c>
      <c r="FN118">
        <v>64.591018676757813</v>
      </c>
      <c r="FO118">
        <v>62.297183990478516</v>
      </c>
      <c r="FP118">
        <v>60.106464385986328</v>
      </c>
      <c r="FQ118">
        <v>58.239494323730469</v>
      </c>
      <c r="FR118">
        <v>56.461105346679688</v>
      </c>
      <c r="FS118">
        <v>54.903522491455078</v>
      </c>
      <c r="FT118">
        <v>53.73529052734375</v>
      </c>
      <c r="FU118">
        <v>5.0710562616586685E-2</v>
      </c>
      <c r="FV118">
        <v>6.8758003413677216E-2</v>
      </c>
      <c r="FW118">
        <v>0</v>
      </c>
      <c r="FX118">
        <v>5.5153645575046539E-2</v>
      </c>
      <c r="FY118">
        <v>7</v>
      </c>
      <c r="FZ118">
        <v>5.190000057220459</v>
      </c>
      <c r="GA118">
        <v>403.35</v>
      </c>
      <c r="GB118">
        <v>1</v>
      </c>
    </row>
    <row r="119" spans="1:184" x14ac:dyDescent="0.2">
      <c r="A119" t="s">
        <v>186</v>
      </c>
      <c r="B119" t="s">
        <v>237</v>
      </c>
      <c r="C119" t="s">
        <v>2</v>
      </c>
      <c r="D119" t="s">
        <v>202</v>
      </c>
      <c r="E119" t="s">
        <v>214</v>
      </c>
      <c r="F119" t="s">
        <v>182</v>
      </c>
      <c r="G119" t="s">
        <v>1</v>
      </c>
      <c r="H119">
        <v>6386</v>
      </c>
      <c r="I119">
        <v>5.0223474502563477</v>
      </c>
      <c r="J119">
        <v>4.6415138244628906</v>
      </c>
      <c r="K119">
        <v>4.4681506156921387</v>
      </c>
      <c r="L119">
        <v>4.4890909194946289</v>
      </c>
      <c r="M119">
        <v>4.6377263069152832</v>
      </c>
      <c r="N119">
        <v>5.2432732582092285</v>
      </c>
      <c r="O119">
        <v>6.5529994964599609</v>
      </c>
      <c r="P119">
        <v>7.4792513847351074</v>
      </c>
      <c r="Q119">
        <v>7.210914134979248</v>
      </c>
      <c r="R119">
        <v>7.1454353332519531</v>
      </c>
      <c r="S119">
        <v>7.1288723945617676</v>
      </c>
      <c r="T119">
        <v>6.9956469535827637</v>
      </c>
      <c r="U119">
        <v>6.5964345932006836</v>
      </c>
      <c r="V119">
        <v>6.3335952758789063</v>
      </c>
      <c r="W119">
        <v>6.2196083068847656</v>
      </c>
      <c r="X119">
        <v>6.5288791656494141</v>
      </c>
      <c r="Y119">
        <v>7.3125243186950684</v>
      </c>
      <c r="Z119">
        <v>9.5256376266479492</v>
      </c>
      <c r="AA119">
        <v>10.205387115478516</v>
      </c>
      <c r="AB119">
        <v>9.8363275527954102</v>
      </c>
      <c r="AC119">
        <v>9.1961669921875</v>
      </c>
      <c r="AD119">
        <v>8.3371982574462891</v>
      </c>
      <c r="AE119">
        <v>7.0032291412353516</v>
      </c>
      <c r="AF119">
        <v>5.7536525726318359</v>
      </c>
      <c r="AG119">
        <v>5.8853983879089355E-2</v>
      </c>
      <c r="AH119">
        <v>-6.8155587650835514E-3</v>
      </c>
      <c r="AI119">
        <v>-9.0496368706226349E-2</v>
      </c>
      <c r="AJ119">
        <v>-0.10485901683568954</v>
      </c>
      <c r="AK119">
        <v>-0.20076702535152435</v>
      </c>
      <c r="AL119">
        <v>-0.3797244131565094</v>
      </c>
      <c r="AM119">
        <v>-0.71336495876312256</v>
      </c>
      <c r="AN119">
        <v>-0.95222336053848267</v>
      </c>
      <c r="AO119">
        <v>-1.5659904479980469</v>
      </c>
      <c r="AP119">
        <v>-1.489637017250061</v>
      </c>
      <c r="AQ119">
        <v>-0.98819279670715332</v>
      </c>
      <c r="AR119">
        <v>-0.31991246342658997</v>
      </c>
      <c r="AS119">
        <v>6.022309884428978E-2</v>
      </c>
      <c r="AT119">
        <v>0.20371191203594208</v>
      </c>
      <c r="AU119">
        <v>0.31813094019889832</v>
      </c>
      <c r="AV119">
        <v>0.50625193119049072</v>
      </c>
      <c r="AW119">
        <v>0.39077332615852356</v>
      </c>
      <c r="AX119">
        <v>0.29742571711540222</v>
      </c>
      <c r="AY119">
        <v>-2.4128846824169159E-2</v>
      </c>
      <c r="AZ119">
        <v>-3.3895310014486313E-2</v>
      </c>
      <c r="BA119">
        <v>-2.5320209562778473E-2</v>
      </c>
      <c r="BB119">
        <v>5.4581429809331894E-2</v>
      </c>
      <c r="BC119">
        <v>3.3094253391027451E-2</v>
      </c>
      <c r="BD119">
        <v>2.0655341446399689E-2</v>
      </c>
      <c r="BE119">
        <v>0.1873285174369812</v>
      </c>
      <c r="BF119">
        <v>0.11948369443416595</v>
      </c>
      <c r="BG119">
        <v>3.4441150724887848E-2</v>
      </c>
      <c r="BH119">
        <v>2.028924785554409E-2</v>
      </c>
      <c r="BI119">
        <v>-7.4220545589923859E-2</v>
      </c>
      <c r="BJ119">
        <v>-0.2472335547208786</v>
      </c>
      <c r="BK119">
        <v>-0.56630563735961914</v>
      </c>
      <c r="BL119">
        <v>-0.79352855682373047</v>
      </c>
      <c r="BM119">
        <v>-1.4057073593139648</v>
      </c>
      <c r="BN119">
        <v>-1.3301841020584106</v>
      </c>
      <c r="BO119">
        <v>-0.8309895396232605</v>
      </c>
      <c r="BP119">
        <v>-0.16752184927463531</v>
      </c>
      <c r="BQ119">
        <v>0.20581300556659698</v>
      </c>
      <c r="BR119">
        <v>0.34583994746208191</v>
      </c>
      <c r="BS119">
        <v>0.45665150880813599</v>
      </c>
      <c r="BT119">
        <v>0.64518791437149048</v>
      </c>
      <c r="BU119">
        <v>0.5341905951499939</v>
      </c>
      <c r="BV119">
        <v>0.45295330882072449</v>
      </c>
      <c r="BW119">
        <v>0.13416312634944916</v>
      </c>
      <c r="BX119">
        <v>0.12413977086544037</v>
      </c>
      <c r="BY119">
        <v>0.12791831791400909</v>
      </c>
      <c r="BZ119">
        <v>0.20232807099819183</v>
      </c>
      <c r="CA119">
        <v>0.17276600003242493</v>
      </c>
      <c r="CB119">
        <v>0.15387885272502899</v>
      </c>
      <c r="CC119">
        <v>0.27630957961082458</v>
      </c>
      <c r="CD119">
        <v>0.20695817470550537</v>
      </c>
      <c r="CE119">
        <v>0.12097249925136566</v>
      </c>
      <c r="CF119">
        <v>0.10696655511856079</v>
      </c>
      <c r="CG119">
        <v>1.342515554279089E-2</v>
      </c>
      <c r="CH119">
        <v>-0.15547077357769012</v>
      </c>
      <c r="CI119">
        <v>-0.4644528329372406</v>
      </c>
      <c r="CJ119">
        <v>-0.68361705541610718</v>
      </c>
      <c r="CK119">
        <v>-1.2946958541870117</v>
      </c>
      <c r="CL119">
        <v>-1.2197474241256714</v>
      </c>
      <c r="CM119">
        <v>-0.72211098670959473</v>
      </c>
      <c r="CN119">
        <v>-6.1976581811904907E-2</v>
      </c>
      <c r="CO119">
        <v>0.3066481351852417</v>
      </c>
      <c r="CP119">
        <v>0.44427740573883057</v>
      </c>
      <c r="CQ119">
        <v>0.55259042978286743</v>
      </c>
      <c r="CR119">
        <v>0.74141454696655273</v>
      </c>
      <c r="CS119">
        <v>0.63352096080780029</v>
      </c>
      <c r="CT119">
        <v>0.56067121028900146</v>
      </c>
      <c r="CU119">
        <v>0.24379566311836243</v>
      </c>
      <c r="CV119">
        <v>0.2335943877696991</v>
      </c>
      <c r="CW119">
        <v>0.23405085504055023</v>
      </c>
      <c r="CX119">
        <v>0.30465695261955261</v>
      </c>
      <c r="CY119">
        <v>0.26950222253799438</v>
      </c>
      <c r="CZ119">
        <v>0.24614906311035156</v>
      </c>
      <c r="DA119">
        <v>0.36529064178466797</v>
      </c>
      <c r="DB119">
        <v>0.29443264007568359</v>
      </c>
      <c r="DC119">
        <v>0.20750384032726288</v>
      </c>
      <c r="DD119">
        <v>0.19364386796951294</v>
      </c>
      <c r="DE119">
        <v>0.10107085853815079</v>
      </c>
      <c r="DF119">
        <v>-6.3707999885082245E-2</v>
      </c>
      <c r="DG119">
        <v>-0.36259999871253967</v>
      </c>
      <c r="DH119">
        <v>-0.57370555400848389</v>
      </c>
      <c r="DI119">
        <v>-1.1836843490600586</v>
      </c>
      <c r="DJ119">
        <v>-1.1093107461929321</v>
      </c>
      <c r="DK119">
        <v>-0.61323243379592896</v>
      </c>
      <c r="DL119">
        <v>4.3568689376115799E-2</v>
      </c>
      <c r="DM119">
        <v>0.40748324990272522</v>
      </c>
      <c r="DN119">
        <v>0.54271483421325684</v>
      </c>
      <c r="DO119">
        <v>0.64852935075759888</v>
      </c>
      <c r="DP119">
        <v>0.83764117956161499</v>
      </c>
      <c r="DQ119">
        <v>0.73285132646560669</v>
      </c>
      <c r="DR119">
        <v>0.66838914155960083</v>
      </c>
      <c r="DS119">
        <v>0.35342821478843689</v>
      </c>
      <c r="DT119">
        <v>0.34304898977279663</v>
      </c>
      <c r="DU119">
        <v>0.34018337726593018</v>
      </c>
      <c r="DV119">
        <v>0.4069858193397522</v>
      </c>
      <c r="DW119">
        <v>0.36623844504356384</v>
      </c>
      <c r="DX119">
        <v>0.33841925859451294</v>
      </c>
      <c r="DY119">
        <v>0.49376517534255981</v>
      </c>
      <c r="DZ119">
        <v>0.42073190212249756</v>
      </c>
      <c r="EA119">
        <v>0.33244135975837708</v>
      </c>
      <c r="EB119">
        <v>0.31879213452339172</v>
      </c>
      <c r="EC119">
        <v>0.22761733829975128</v>
      </c>
      <c r="ED119">
        <v>6.8782873451709747E-2</v>
      </c>
      <c r="EE119">
        <v>-0.21554069221019745</v>
      </c>
      <c r="EF119">
        <v>-0.41501078009605408</v>
      </c>
      <c r="EG119">
        <v>-1.0234012603759766</v>
      </c>
      <c r="EH119">
        <v>-0.94985777139663696</v>
      </c>
      <c r="EI119">
        <v>-0.45602917671203613</v>
      </c>
      <c r="EJ119">
        <v>0.19595929980278015</v>
      </c>
      <c r="EK119">
        <v>0.55307316780090332</v>
      </c>
      <c r="EL119">
        <v>0.68484288454055786</v>
      </c>
      <c r="EM119">
        <v>0.78704988956451416</v>
      </c>
      <c r="EN119">
        <v>0.97657716274261475</v>
      </c>
      <c r="EO119">
        <v>0.87626862525939941</v>
      </c>
      <c r="EP119">
        <v>0.82391667366027832</v>
      </c>
      <c r="EQ119">
        <v>0.51172018051147461</v>
      </c>
      <c r="ER119">
        <v>0.5010840892791748</v>
      </c>
      <c r="ES119">
        <v>0.49342191219329834</v>
      </c>
      <c r="ET119">
        <v>0.55473250150680542</v>
      </c>
      <c r="EU119">
        <v>0.50591021776199341</v>
      </c>
      <c r="EV119">
        <v>0.47164279222488403</v>
      </c>
      <c r="EW119">
        <v>48.919910430908203</v>
      </c>
      <c r="EX119">
        <v>48.322853088378906</v>
      </c>
      <c r="EY119">
        <v>47.827041625976563</v>
      </c>
      <c r="EZ119">
        <v>47.253173828125</v>
      </c>
      <c r="FA119">
        <v>46.761455535888672</v>
      </c>
      <c r="FB119">
        <v>46.454547882080078</v>
      </c>
      <c r="FC119">
        <v>46.158981323242188</v>
      </c>
      <c r="FD119">
        <v>47.080280303955078</v>
      </c>
      <c r="FE119">
        <v>50.464111328125</v>
      </c>
      <c r="FF119">
        <v>54.647216796875</v>
      </c>
      <c r="FG119">
        <v>58.334774017333984</v>
      </c>
      <c r="FH119">
        <v>61.361011505126953</v>
      </c>
      <c r="FI119">
        <v>63.916938781738281</v>
      </c>
      <c r="FJ119">
        <v>65.573326110839844</v>
      </c>
      <c r="FK119">
        <v>66.3001708984375</v>
      </c>
      <c r="FL119">
        <v>65.536766052246094</v>
      </c>
      <c r="FM119">
        <v>62.361988067626953</v>
      </c>
      <c r="FN119">
        <v>59.02996826171875</v>
      </c>
      <c r="FO119">
        <v>57.147792816162109</v>
      </c>
      <c r="FP119">
        <v>55.659107208251953</v>
      </c>
      <c r="FQ119">
        <v>54.329982757568359</v>
      </c>
      <c r="FR119">
        <v>53.16705322265625</v>
      </c>
      <c r="FS119">
        <v>52.453636169433594</v>
      </c>
      <c r="FT119">
        <v>51.83123779296875</v>
      </c>
      <c r="FU119">
        <v>8.8144168257713318E-2</v>
      </c>
      <c r="FV119">
        <v>0.1227320060133934</v>
      </c>
      <c r="FW119">
        <v>0</v>
      </c>
      <c r="FX119">
        <v>9.5152527093887329E-2</v>
      </c>
      <c r="FY119">
        <v>7</v>
      </c>
      <c r="FZ119">
        <v>9.630000114440918</v>
      </c>
      <c r="GA119">
        <v>1571.04</v>
      </c>
      <c r="GB119">
        <v>1</v>
      </c>
    </row>
    <row r="120" spans="1:184" x14ac:dyDescent="0.2">
      <c r="A120" t="s">
        <v>186</v>
      </c>
      <c r="B120" t="s">
        <v>237</v>
      </c>
      <c r="C120" t="s">
        <v>2</v>
      </c>
      <c r="D120" t="s">
        <v>202</v>
      </c>
      <c r="E120" t="s">
        <v>214</v>
      </c>
      <c r="F120" t="s">
        <v>183</v>
      </c>
      <c r="G120" t="s">
        <v>1</v>
      </c>
      <c r="H120">
        <v>11855</v>
      </c>
      <c r="I120">
        <v>9.7858610153198242</v>
      </c>
      <c r="J120">
        <v>9.1631526947021484</v>
      </c>
      <c r="K120">
        <v>8.8994054794311523</v>
      </c>
      <c r="L120">
        <v>8.9997167587280273</v>
      </c>
      <c r="M120">
        <v>9.6982507705688477</v>
      </c>
      <c r="N120">
        <v>11.77302074432373</v>
      </c>
      <c r="O120">
        <v>14.8751220703125</v>
      </c>
      <c r="P120">
        <v>15.955510139465332</v>
      </c>
      <c r="Q120">
        <v>14.689018249511719</v>
      </c>
      <c r="R120">
        <v>13.997243881225586</v>
      </c>
      <c r="S120">
        <v>13.377072334289551</v>
      </c>
      <c r="T120">
        <v>12.895774841308594</v>
      </c>
      <c r="U120">
        <v>12.560853958129883</v>
      </c>
      <c r="V120">
        <v>12.231017112731934</v>
      </c>
      <c r="W120">
        <v>12.078617095947266</v>
      </c>
      <c r="X120">
        <v>12.564359664916992</v>
      </c>
      <c r="Y120">
        <v>14.39199161529541</v>
      </c>
      <c r="Z120">
        <v>18.506959915161133</v>
      </c>
      <c r="AA120">
        <v>19.726680755615234</v>
      </c>
      <c r="AB120">
        <v>19.006092071533203</v>
      </c>
      <c r="AC120">
        <v>17.970584869384766</v>
      </c>
      <c r="AD120">
        <v>16.087869644165039</v>
      </c>
      <c r="AE120">
        <v>13.60313892364502</v>
      </c>
      <c r="AF120">
        <v>11.402848243713379</v>
      </c>
      <c r="AG120">
        <v>-4.3777015060186386E-2</v>
      </c>
      <c r="AH120">
        <v>-0.16314749419689178</v>
      </c>
      <c r="AI120">
        <v>-0.28571352362632751</v>
      </c>
      <c r="AJ120">
        <v>-0.55424684286117554</v>
      </c>
      <c r="AK120">
        <v>-0.84656614065170288</v>
      </c>
      <c r="AL120">
        <v>-1.2087386846542358</v>
      </c>
      <c r="AM120">
        <v>-1.5200655460357666</v>
      </c>
      <c r="AN120">
        <v>-2.0159456729888916</v>
      </c>
      <c r="AO120">
        <v>-3.053154468536377</v>
      </c>
      <c r="AP120">
        <v>-2.7467243671417236</v>
      </c>
      <c r="AQ120">
        <v>-1.7958018779754639</v>
      </c>
      <c r="AR120">
        <v>-0.8162190318107605</v>
      </c>
      <c r="AS120">
        <v>0.5221903920173645</v>
      </c>
      <c r="AT120">
        <v>0.98678702116012573</v>
      </c>
      <c r="AU120">
        <v>1.0214954614639282</v>
      </c>
      <c r="AV120">
        <v>1.1425776481628418</v>
      </c>
      <c r="AW120">
        <v>0.837757408618927</v>
      </c>
      <c r="AX120">
        <v>0.68610531091690063</v>
      </c>
      <c r="AY120">
        <v>6.996135413646698E-2</v>
      </c>
      <c r="AZ120">
        <v>0.23202775418758392</v>
      </c>
      <c r="BA120">
        <v>0.52427905797958374</v>
      </c>
      <c r="BB120">
        <v>0.64829421043395996</v>
      </c>
      <c r="BC120">
        <v>0.48637822270393372</v>
      </c>
      <c r="BD120">
        <v>0.26543691754341125</v>
      </c>
      <c r="BE120">
        <v>0.11077296733856201</v>
      </c>
      <c r="BF120">
        <v>-1.1601731181144714E-2</v>
      </c>
      <c r="BG120">
        <v>-0.13544616103172302</v>
      </c>
      <c r="BH120">
        <v>-0.40048536658287048</v>
      </c>
      <c r="BI120">
        <v>-0.68536907434463501</v>
      </c>
      <c r="BJ120">
        <v>-1.0305633544921875</v>
      </c>
      <c r="BK120">
        <v>-1.3254624605178833</v>
      </c>
      <c r="BL120">
        <v>-1.8123797178268433</v>
      </c>
      <c r="BM120">
        <v>-2.8534095287322998</v>
      </c>
      <c r="BN120">
        <v>-2.55149245262146</v>
      </c>
      <c r="BO120">
        <v>-1.606505274772644</v>
      </c>
      <c r="BP120">
        <v>-0.63256746530532837</v>
      </c>
      <c r="BQ120">
        <v>0.69677549600601196</v>
      </c>
      <c r="BR120">
        <v>1.15645432472229</v>
      </c>
      <c r="BS120">
        <v>1.1887637376785278</v>
      </c>
      <c r="BT120">
        <v>1.3102411031723022</v>
      </c>
      <c r="BU120">
        <v>1.0139882564544678</v>
      </c>
      <c r="BV120">
        <v>0.87452566623687744</v>
      </c>
      <c r="BW120">
        <v>0.2653529942035675</v>
      </c>
      <c r="BX120">
        <v>0.42437869310379028</v>
      </c>
      <c r="BY120">
        <v>0.71068239212036133</v>
      </c>
      <c r="BZ120">
        <v>0.8281857967376709</v>
      </c>
      <c r="CA120">
        <v>0.65751791000366211</v>
      </c>
      <c r="CB120">
        <v>0.42740559577941895</v>
      </c>
      <c r="CC120">
        <v>0.21781381964683533</v>
      </c>
      <c r="CD120">
        <v>9.3358397483825684E-2</v>
      </c>
      <c r="CE120">
        <v>-3.1371425837278366E-2</v>
      </c>
      <c r="CF120">
        <v>-0.29399064183235168</v>
      </c>
      <c r="CG120">
        <v>-0.57372450828552246</v>
      </c>
      <c r="CH120">
        <v>-0.90715974569320679</v>
      </c>
      <c r="CI120">
        <v>-1.190680980682373</v>
      </c>
      <c r="CJ120">
        <v>-1.6713906526565552</v>
      </c>
      <c r="CK120">
        <v>-2.7150669097900391</v>
      </c>
      <c r="CL120">
        <v>-2.4162752628326416</v>
      </c>
      <c r="CM120">
        <v>-1.4753991365432739</v>
      </c>
      <c r="CN120">
        <v>-0.50537097454071045</v>
      </c>
      <c r="CO120">
        <v>0.81769257783889771</v>
      </c>
      <c r="CP120">
        <v>1.2739653587341309</v>
      </c>
      <c r="CQ120">
        <v>1.3046131134033203</v>
      </c>
      <c r="CR120">
        <v>1.4263643026351929</v>
      </c>
      <c r="CS120">
        <v>1.1360452175140381</v>
      </c>
      <c r="CT120">
        <v>1.0050250291824341</v>
      </c>
      <c r="CU120">
        <v>0.40068066120147705</v>
      </c>
      <c r="CV120">
        <v>0.55760037899017334</v>
      </c>
      <c r="CW120">
        <v>0.83978480100631714</v>
      </c>
      <c r="CX120">
        <v>0.952778160572052</v>
      </c>
      <c r="CY120">
        <v>0.77604871988296509</v>
      </c>
      <c r="CZ120">
        <v>0.53958463668823242</v>
      </c>
      <c r="DA120">
        <v>0.32485467195510864</v>
      </c>
      <c r="DB120">
        <v>0.19831852614879608</v>
      </c>
      <c r="DC120">
        <v>7.2703301906585693E-2</v>
      </c>
      <c r="DD120">
        <v>-0.18749591708183289</v>
      </c>
      <c r="DE120">
        <v>-0.46207994222640991</v>
      </c>
      <c r="DF120">
        <v>-0.7837560772895813</v>
      </c>
      <c r="DG120">
        <v>-1.0558995008468628</v>
      </c>
      <c r="DH120">
        <v>-1.5304015874862671</v>
      </c>
      <c r="DI120">
        <v>-2.5767242908477783</v>
      </c>
      <c r="DJ120">
        <v>-2.2810580730438232</v>
      </c>
      <c r="DK120">
        <v>-1.3442929983139038</v>
      </c>
      <c r="DL120">
        <v>-0.37817445397377014</v>
      </c>
      <c r="DM120">
        <v>0.93860965967178345</v>
      </c>
      <c r="DN120">
        <v>1.3914763927459717</v>
      </c>
      <c r="DO120">
        <v>1.4204624891281128</v>
      </c>
      <c r="DP120">
        <v>1.5424875020980835</v>
      </c>
      <c r="DQ120">
        <v>1.2581021785736084</v>
      </c>
      <c r="DR120">
        <v>1.1355243921279907</v>
      </c>
      <c r="DS120">
        <v>0.53600829839706421</v>
      </c>
      <c r="DT120">
        <v>0.6908220648765564</v>
      </c>
      <c r="DU120">
        <v>0.96888720989227295</v>
      </c>
      <c r="DV120">
        <v>1.0773705244064331</v>
      </c>
      <c r="DW120">
        <v>0.89457952976226807</v>
      </c>
      <c r="DX120">
        <v>0.6517636775970459</v>
      </c>
      <c r="DY120">
        <v>0.47940465807914734</v>
      </c>
      <c r="DZ120">
        <v>0.34986427426338196</v>
      </c>
      <c r="EA120">
        <v>0.22297067940235138</v>
      </c>
      <c r="EB120">
        <v>-3.3734451979398727E-2</v>
      </c>
      <c r="EC120">
        <v>-0.30088287591934204</v>
      </c>
      <c r="ED120">
        <v>-0.60558086633682251</v>
      </c>
      <c r="EE120">
        <v>-0.86129647493362427</v>
      </c>
      <c r="EF120">
        <v>-1.3268357515335083</v>
      </c>
      <c r="EG120">
        <v>-2.3769793510437012</v>
      </c>
      <c r="EH120">
        <v>-2.0858261585235596</v>
      </c>
      <c r="EI120">
        <v>-1.154996395111084</v>
      </c>
      <c r="EJ120">
        <v>-0.19452288746833801</v>
      </c>
      <c r="EK120">
        <v>1.1131948232650757</v>
      </c>
      <c r="EL120">
        <v>1.5611437559127808</v>
      </c>
      <c r="EM120">
        <v>1.5877307653427124</v>
      </c>
      <c r="EN120">
        <v>1.7101509571075439</v>
      </c>
      <c r="EO120">
        <v>1.4343329668045044</v>
      </c>
      <c r="EP120">
        <v>1.3239448070526123</v>
      </c>
      <c r="EQ120">
        <v>0.73139995336532593</v>
      </c>
      <c r="ER120">
        <v>0.88317298889160156</v>
      </c>
      <c r="ES120">
        <v>1.1552904844284058</v>
      </c>
      <c r="ET120">
        <v>1.257262110710144</v>
      </c>
      <c r="EU120">
        <v>1.0657192468643188</v>
      </c>
      <c r="EV120">
        <v>0.81373238563537598</v>
      </c>
      <c r="EW120">
        <v>50.495895385742188</v>
      </c>
      <c r="EX120">
        <v>49.749137878417969</v>
      </c>
      <c r="EY120">
        <v>49.073482513427734</v>
      </c>
      <c r="EZ120">
        <v>48.533843994140625</v>
      </c>
      <c r="FA120">
        <v>47.909538269042969</v>
      </c>
      <c r="FB120">
        <v>47.4342041015625</v>
      </c>
      <c r="FC120">
        <v>47.193630218505859</v>
      </c>
      <c r="FD120">
        <v>48.39508056640625</v>
      </c>
      <c r="FE120">
        <v>52.264541625976563</v>
      </c>
      <c r="FF120">
        <v>56.594863891601563</v>
      </c>
      <c r="FG120">
        <v>59.934848785400391</v>
      </c>
      <c r="FH120">
        <v>62.565799713134766</v>
      </c>
      <c r="FI120">
        <v>64.503089904785156</v>
      </c>
      <c r="FJ120">
        <v>65.7059326171875</v>
      </c>
      <c r="FK120">
        <v>66.011306762695313</v>
      </c>
      <c r="FL120">
        <v>65.17669677734375</v>
      </c>
      <c r="FM120">
        <v>62.826583862304688</v>
      </c>
      <c r="FN120">
        <v>59.874549865722656</v>
      </c>
      <c r="FO120">
        <v>57.623477935791016</v>
      </c>
      <c r="FP120">
        <v>56.016925811767578</v>
      </c>
      <c r="FQ120">
        <v>54.769420623779297</v>
      </c>
      <c r="FR120">
        <v>53.780086517333984</v>
      </c>
      <c r="FS120">
        <v>52.893093109130859</v>
      </c>
      <c r="FT120">
        <v>52.215991973876953</v>
      </c>
      <c r="FU120">
        <v>0.1084292083978653</v>
      </c>
      <c r="FV120">
        <v>0.14849144220352173</v>
      </c>
      <c r="FW120">
        <v>0</v>
      </c>
      <c r="FX120">
        <v>0.11761489510536194</v>
      </c>
      <c r="FY120">
        <v>7</v>
      </c>
      <c r="FZ120">
        <v>9.0600004196166992</v>
      </c>
      <c r="GA120">
        <v>3325.79</v>
      </c>
      <c r="GB120">
        <v>1</v>
      </c>
    </row>
    <row r="121" spans="1:184" x14ac:dyDescent="0.2">
      <c r="A121" t="s">
        <v>186</v>
      </c>
      <c r="B121" t="s">
        <v>237</v>
      </c>
      <c r="C121" t="s">
        <v>2</v>
      </c>
      <c r="D121" t="s">
        <v>202</v>
      </c>
      <c r="E121" t="s">
        <v>214</v>
      </c>
      <c r="F121" t="s">
        <v>184</v>
      </c>
      <c r="G121" t="s">
        <v>1</v>
      </c>
      <c r="H121">
        <v>4430</v>
      </c>
      <c r="I121">
        <v>3.7382919788360596</v>
      </c>
      <c r="J121">
        <v>3.4560701847076416</v>
      </c>
      <c r="K121">
        <v>3.3928220272064209</v>
      </c>
      <c r="L121">
        <v>3.425886869430542</v>
      </c>
      <c r="M121">
        <v>3.80812668800354</v>
      </c>
      <c r="N121">
        <v>4.798194408416748</v>
      </c>
      <c r="O121">
        <v>6.4098482131958008</v>
      </c>
      <c r="P121">
        <v>6.9653387069702148</v>
      </c>
      <c r="Q121">
        <v>6.4641036987304688</v>
      </c>
      <c r="R121">
        <v>5.9368081092834473</v>
      </c>
      <c r="S121">
        <v>5.6628308296203613</v>
      </c>
      <c r="T121">
        <v>5.4357867240905762</v>
      </c>
      <c r="U121">
        <v>5.3476357460021973</v>
      </c>
      <c r="V121">
        <v>5.1232333183288574</v>
      </c>
      <c r="W121">
        <v>5.0210733413696289</v>
      </c>
      <c r="X121">
        <v>5.3051705360412598</v>
      </c>
      <c r="Y121">
        <v>6.0925512313842773</v>
      </c>
      <c r="Z121">
        <v>7.4749956130981445</v>
      </c>
      <c r="AA121">
        <v>7.7185916900634766</v>
      </c>
      <c r="AB121">
        <v>7.4688663482666016</v>
      </c>
      <c r="AC121">
        <v>7.0513420104980469</v>
      </c>
      <c r="AD121">
        <v>6.2607231140136719</v>
      </c>
      <c r="AE121">
        <v>5.2795047760009766</v>
      </c>
      <c r="AF121">
        <v>4.2698497772216797</v>
      </c>
      <c r="AG121">
        <v>-0.2127598375082016</v>
      </c>
      <c r="AH121">
        <v>-0.3046322762966156</v>
      </c>
      <c r="AI121">
        <v>-0.26677978038787842</v>
      </c>
      <c r="AJ121">
        <v>-0.31046596169471741</v>
      </c>
      <c r="AK121">
        <v>-0.34877043962478638</v>
      </c>
      <c r="AL121">
        <v>-0.28043374419212341</v>
      </c>
      <c r="AM121">
        <v>-0.46586254239082336</v>
      </c>
      <c r="AN121">
        <v>-0.66502457857131958</v>
      </c>
      <c r="AO121">
        <v>-1.1778675317764282</v>
      </c>
      <c r="AP121">
        <v>-1.2918155193328857</v>
      </c>
      <c r="AQ121">
        <v>-0.86135435104370117</v>
      </c>
      <c r="AR121">
        <v>-0.34694904088973999</v>
      </c>
      <c r="AS121">
        <v>0.34761548042297363</v>
      </c>
      <c r="AT121">
        <v>0.45518073439598083</v>
      </c>
      <c r="AU121">
        <v>0.48743021488189697</v>
      </c>
      <c r="AV121">
        <v>0.56779199838638306</v>
      </c>
      <c r="AW121">
        <v>0.50448518991470337</v>
      </c>
      <c r="AX121">
        <v>0.25104266405105591</v>
      </c>
      <c r="AY121">
        <v>-0.62979674339294434</v>
      </c>
      <c r="AZ121">
        <v>-0.39190953969955444</v>
      </c>
      <c r="BA121">
        <v>-0.15154783427715302</v>
      </c>
      <c r="BB121">
        <v>-0.21362519264221191</v>
      </c>
      <c r="BC121">
        <v>-0.12954291701316833</v>
      </c>
      <c r="BD121">
        <v>-0.22148707509040833</v>
      </c>
      <c r="BE121">
        <v>-9.3889608979225159E-2</v>
      </c>
      <c r="BF121">
        <v>-0.18689881265163422</v>
      </c>
      <c r="BG121">
        <v>-0.15176947414875031</v>
      </c>
      <c r="BH121">
        <v>-0.19486244022846222</v>
      </c>
      <c r="BI121">
        <v>-0.22591599822044373</v>
      </c>
      <c r="BJ121">
        <v>-0.14168755710124969</v>
      </c>
      <c r="BK121">
        <v>-0.30441471934318542</v>
      </c>
      <c r="BL121">
        <v>-0.49855753779411316</v>
      </c>
      <c r="BM121">
        <v>-1.0164780616760254</v>
      </c>
      <c r="BN121">
        <v>-1.1368532180786133</v>
      </c>
      <c r="BO121">
        <v>-0.71101987361907959</v>
      </c>
      <c r="BP121">
        <v>-0.20203903317451477</v>
      </c>
      <c r="BQ121">
        <v>0.48597422242164612</v>
      </c>
      <c r="BR121">
        <v>0.58938312530517578</v>
      </c>
      <c r="BS121">
        <v>0.61900544166564941</v>
      </c>
      <c r="BT121">
        <v>0.70161110162734985</v>
      </c>
      <c r="BU121">
        <v>0.64450889825820923</v>
      </c>
      <c r="BV121">
        <v>0.39915531873703003</v>
      </c>
      <c r="BW121">
        <v>-0.47518253326416016</v>
      </c>
      <c r="BX121">
        <v>-0.23918734490871429</v>
      </c>
      <c r="BY121">
        <v>-3.6939906422048807E-3</v>
      </c>
      <c r="BZ121">
        <v>-7.0843547582626343E-2</v>
      </c>
      <c r="CA121">
        <v>5.2988920360803604E-3</v>
      </c>
      <c r="CB121">
        <v>-9.6910707652568817E-2</v>
      </c>
      <c r="CC121">
        <v>-1.1560453101992607E-2</v>
      </c>
      <c r="CD121">
        <v>-0.10535698384046555</v>
      </c>
      <c r="CE121">
        <v>-7.2113692760467529E-2</v>
      </c>
      <c r="CF121">
        <v>-0.11479580402374268</v>
      </c>
      <c r="CG121">
        <v>-0.14082737267017365</v>
      </c>
      <c r="CH121">
        <v>-4.5592371374368668E-2</v>
      </c>
      <c r="CI121">
        <v>-0.19259646534919739</v>
      </c>
      <c r="CJ121">
        <v>-0.3832629919052124</v>
      </c>
      <c r="CK121">
        <v>-0.90470021963119507</v>
      </c>
      <c r="CL121">
        <v>-1.0295268297195435</v>
      </c>
      <c r="CM121">
        <v>-0.6068987250328064</v>
      </c>
      <c r="CN121">
        <v>-0.10167481005191803</v>
      </c>
      <c r="CO121">
        <v>0.58180105686187744</v>
      </c>
      <c r="CP121">
        <v>0.68233132362365723</v>
      </c>
      <c r="CQ121">
        <v>0.71013402938842773</v>
      </c>
      <c r="CR121">
        <v>0.79429382085800171</v>
      </c>
      <c r="CS121">
        <v>0.74148893356323242</v>
      </c>
      <c r="CT121">
        <v>0.50173771381378174</v>
      </c>
      <c r="CU121">
        <v>-0.3680972158908844</v>
      </c>
      <c r="CV121">
        <v>-0.13341240584850311</v>
      </c>
      <c r="CW121">
        <v>9.8709128797054291E-2</v>
      </c>
      <c r="CX121">
        <v>2.8046583756804466E-2</v>
      </c>
      <c r="CY121">
        <v>9.8689913749694824E-2</v>
      </c>
      <c r="CZ121">
        <v>-1.0629495605826378E-2</v>
      </c>
      <c r="DA121">
        <v>7.0768706500530243E-2</v>
      </c>
      <c r="DB121">
        <v>-2.3815153166651726E-2</v>
      </c>
      <c r="DC121">
        <v>7.5420932844281197E-3</v>
      </c>
      <c r="DD121">
        <v>-3.4729164093732834E-2</v>
      </c>
      <c r="DE121">
        <v>-5.5738750845193863E-2</v>
      </c>
      <c r="DF121">
        <v>5.0502810627222061E-2</v>
      </c>
      <c r="DG121">
        <v>-8.0778203904628754E-2</v>
      </c>
      <c r="DH121">
        <v>-0.26796844601631165</v>
      </c>
      <c r="DI121">
        <v>-0.79292237758636475</v>
      </c>
      <c r="DJ121">
        <v>-0.92220044136047363</v>
      </c>
      <c r="DK121">
        <v>-0.5027775764465332</v>
      </c>
      <c r="DL121">
        <v>-1.3105889083817601E-3</v>
      </c>
      <c r="DM121">
        <v>0.67762792110443115</v>
      </c>
      <c r="DN121">
        <v>0.77527952194213867</v>
      </c>
      <c r="DO121">
        <v>0.80126261711120605</v>
      </c>
      <c r="DP121">
        <v>0.88697654008865356</v>
      </c>
      <c r="DQ121">
        <v>0.83846896886825562</v>
      </c>
      <c r="DR121">
        <v>0.60432010889053345</v>
      </c>
      <c r="DS121">
        <v>-0.26101189851760864</v>
      </c>
      <c r="DT121">
        <v>-2.763746865093708E-2</v>
      </c>
      <c r="DU121">
        <v>0.20111225545406342</v>
      </c>
      <c r="DV121">
        <v>0.12693671882152557</v>
      </c>
      <c r="DW121">
        <v>0.19208092987537384</v>
      </c>
      <c r="DX121">
        <v>7.565172016620636E-2</v>
      </c>
      <c r="DY121">
        <v>0.18963892757892609</v>
      </c>
      <c r="DZ121">
        <v>9.3918301165103912E-2</v>
      </c>
      <c r="EA121">
        <v>0.12255239486694336</v>
      </c>
      <c r="EB121">
        <v>8.0874346196651459E-2</v>
      </c>
      <c r="EC121">
        <v>6.7115709185600281E-2</v>
      </c>
      <c r="ED121">
        <v>0.18924899399280548</v>
      </c>
      <c r="EE121">
        <v>8.0669611692428589E-2</v>
      </c>
      <c r="EF121">
        <v>-0.10150140523910522</v>
      </c>
      <c r="EG121">
        <v>-0.63153284788131714</v>
      </c>
      <c r="EH121">
        <v>-0.76723814010620117</v>
      </c>
      <c r="EI121">
        <v>-0.35244309902191162</v>
      </c>
      <c r="EJ121">
        <v>0.14359940588474274</v>
      </c>
      <c r="EK121">
        <v>0.81598663330078125</v>
      </c>
      <c r="EL121">
        <v>0.90948194265365601</v>
      </c>
      <c r="EM121">
        <v>0.9328378438949585</v>
      </c>
      <c r="EN121">
        <v>1.0207957029342651</v>
      </c>
      <c r="EO121">
        <v>0.97849267721176147</v>
      </c>
      <c r="EP121">
        <v>0.75243276357650757</v>
      </c>
      <c r="EQ121">
        <v>-0.10639770328998566</v>
      </c>
      <c r="ER121">
        <v>0.12508474290370941</v>
      </c>
      <c r="ES121">
        <v>0.3489660918712616</v>
      </c>
      <c r="ET121">
        <v>0.26971834897994995</v>
      </c>
      <c r="EU121">
        <v>0.32692274451255798</v>
      </c>
      <c r="EV121">
        <v>0.20022809505462646</v>
      </c>
      <c r="EW121">
        <v>46.426017761230469</v>
      </c>
      <c r="EX121">
        <v>45.651222229003906</v>
      </c>
      <c r="EY121">
        <v>45.232711791992188</v>
      </c>
      <c r="EZ121">
        <v>44.559398651123047</v>
      </c>
      <c r="FA121">
        <v>43.788429260253906</v>
      </c>
      <c r="FB121">
        <v>43.648334503173828</v>
      </c>
      <c r="FC121">
        <v>43.686511993408203</v>
      </c>
      <c r="FD121">
        <v>45.224960327148438</v>
      </c>
      <c r="FE121">
        <v>50.581867218017578</v>
      </c>
      <c r="FF121">
        <v>55.977813720703125</v>
      </c>
      <c r="FG121">
        <v>59.328464508056641</v>
      </c>
      <c r="FH121">
        <v>60.506229400634766</v>
      </c>
      <c r="FI121">
        <v>61.509029388427734</v>
      </c>
      <c r="FJ121">
        <v>62.081275939941406</v>
      </c>
      <c r="FK121">
        <v>62.523994445800781</v>
      </c>
      <c r="FL121">
        <v>61.172130584716797</v>
      </c>
      <c r="FM121">
        <v>57.323490142822266</v>
      </c>
      <c r="FN121">
        <v>53.300403594970703</v>
      </c>
      <c r="FO121">
        <v>50.633651733398438</v>
      </c>
      <c r="FP121">
        <v>49.417087554931641</v>
      </c>
      <c r="FQ121">
        <v>48.903228759765625</v>
      </c>
      <c r="FR121">
        <v>48.483512878417969</v>
      </c>
      <c r="FS121">
        <v>48.250911712646484</v>
      </c>
      <c r="FT121">
        <v>47.994186401367188</v>
      </c>
      <c r="FU121">
        <v>8.6317367851734161E-2</v>
      </c>
      <c r="FV121">
        <v>0.11749156564474106</v>
      </c>
      <c r="FW121">
        <v>0</v>
      </c>
      <c r="FX121">
        <v>9.3754962086677551E-2</v>
      </c>
      <c r="FY121">
        <v>7</v>
      </c>
      <c r="FZ121">
        <v>7.7699999809265137</v>
      </c>
      <c r="GA121">
        <v>1319.24</v>
      </c>
      <c r="GB121">
        <v>1</v>
      </c>
    </row>
    <row r="122" spans="1:184" x14ac:dyDescent="0.2">
      <c r="A122" t="s">
        <v>186</v>
      </c>
      <c r="B122" t="s">
        <v>237</v>
      </c>
      <c r="C122" t="s">
        <v>2</v>
      </c>
      <c r="D122" t="s">
        <v>202</v>
      </c>
      <c r="E122" t="s">
        <v>214</v>
      </c>
      <c r="F122" t="s">
        <v>185</v>
      </c>
      <c r="G122" t="s">
        <v>1</v>
      </c>
      <c r="H122">
        <v>2334</v>
      </c>
      <c r="I122">
        <v>2.0385062694549561</v>
      </c>
      <c r="J122">
        <v>1.9311022758483887</v>
      </c>
      <c r="K122">
        <v>1.905029296875</v>
      </c>
      <c r="L122">
        <v>1.9072306156158447</v>
      </c>
      <c r="M122">
        <v>2.0514240264892578</v>
      </c>
      <c r="N122">
        <v>2.5162136554718018</v>
      </c>
      <c r="O122">
        <v>3.0462946891784668</v>
      </c>
      <c r="P122">
        <v>3.153590202331543</v>
      </c>
      <c r="Q122">
        <v>2.9759480953216553</v>
      </c>
      <c r="R122">
        <v>2.8051700592041016</v>
      </c>
      <c r="S122">
        <v>2.6556985378265381</v>
      </c>
      <c r="T122">
        <v>2.5439722537994385</v>
      </c>
      <c r="U122">
        <v>2.491337776184082</v>
      </c>
      <c r="V122">
        <v>2.4055674076080322</v>
      </c>
      <c r="W122">
        <v>2.379000186920166</v>
      </c>
      <c r="X122">
        <v>2.543870210647583</v>
      </c>
      <c r="Y122">
        <v>2.8869836330413818</v>
      </c>
      <c r="Z122">
        <v>3.5592477321624756</v>
      </c>
      <c r="AA122">
        <v>3.6267695426940918</v>
      </c>
      <c r="AB122">
        <v>3.6190054416656494</v>
      </c>
      <c r="AC122">
        <v>3.4484732151031494</v>
      </c>
      <c r="AD122">
        <v>3.119511604309082</v>
      </c>
      <c r="AE122">
        <v>2.6868362426757813</v>
      </c>
      <c r="AF122">
        <v>2.3030474185943604</v>
      </c>
      <c r="AG122">
        <v>-7.3543697595596313E-2</v>
      </c>
      <c r="AH122">
        <v>-6.5729692578315735E-2</v>
      </c>
      <c r="AI122">
        <v>-4.4621989130973816E-2</v>
      </c>
      <c r="AJ122">
        <v>-9.4236098229885101E-2</v>
      </c>
      <c r="AK122">
        <v>-0.11716916412115097</v>
      </c>
      <c r="AL122">
        <v>-0.10984271019697189</v>
      </c>
      <c r="AM122">
        <v>-0.24011318385601044</v>
      </c>
      <c r="AN122">
        <v>-0.6485101580619812</v>
      </c>
      <c r="AO122">
        <v>-0.72239845991134644</v>
      </c>
      <c r="AP122">
        <v>-0.71341872215270996</v>
      </c>
      <c r="AQ122">
        <v>-0.53670406341552734</v>
      </c>
      <c r="AR122">
        <v>-0.40148985385894775</v>
      </c>
      <c r="AS122">
        <v>-0.13700878620147705</v>
      </c>
      <c r="AT122">
        <v>-4.1629139333963394E-2</v>
      </c>
      <c r="AU122">
        <v>-5.9495256282389164E-3</v>
      </c>
      <c r="AV122">
        <v>0.13207273185253143</v>
      </c>
      <c r="AW122">
        <v>-3.2431796193122864E-2</v>
      </c>
      <c r="AX122">
        <v>-0.14918977022171021</v>
      </c>
      <c r="AY122">
        <v>-0.50169020891189575</v>
      </c>
      <c r="AZ122">
        <v>-0.32640883326530457</v>
      </c>
      <c r="BA122">
        <v>-0.18120212852954865</v>
      </c>
      <c r="BB122">
        <v>-4.9435410648584366E-2</v>
      </c>
      <c r="BC122">
        <v>-7.5990468263626099E-2</v>
      </c>
      <c r="BD122">
        <v>-3.8975387811660767E-2</v>
      </c>
      <c r="BE122">
        <v>2.9861928895115852E-2</v>
      </c>
      <c r="BF122">
        <v>3.6297611892223358E-2</v>
      </c>
      <c r="BG122">
        <v>5.5855114012956619E-2</v>
      </c>
      <c r="BH122">
        <v>8.1048058345913887E-3</v>
      </c>
      <c r="BI122">
        <v>-1.1017815209925175E-2</v>
      </c>
      <c r="BJ122">
        <v>1.0276585817337036E-2</v>
      </c>
      <c r="BK122">
        <v>-0.10679928958415985</v>
      </c>
      <c r="BL122">
        <v>-0.50849997997283936</v>
      </c>
      <c r="BM122">
        <v>-0.58459782600402832</v>
      </c>
      <c r="BN122">
        <v>-0.58252668380737305</v>
      </c>
      <c r="BO122">
        <v>-0.41073659062385559</v>
      </c>
      <c r="BP122">
        <v>-0.27918452024459839</v>
      </c>
      <c r="BQ122">
        <v>-2.090788260102272E-2</v>
      </c>
      <c r="BR122">
        <v>7.1074321866035461E-2</v>
      </c>
      <c r="BS122">
        <v>0.10697480291128159</v>
      </c>
      <c r="BT122">
        <v>0.24492886662483215</v>
      </c>
      <c r="BU122">
        <v>8.5467517375946045E-2</v>
      </c>
      <c r="BV122">
        <v>-2.3537425324320793E-2</v>
      </c>
      <c r="BW122">
        <v>-0.37205049395561218</v>
      </c>
      <c r="BX122">
        <v>-0.19869792461395264</v>
      </c>
      <c r="BY122">
        <v>-5.6832864880561829E-2</v>
      </c>
      <c r="BZ122">
        <v>7.0446774363517761E-2</v>
      </c>
      <c r="CA122">
        <v>3.8200709968805313E-2</v>
      </c>
      <c r="CB122">
        <v>6.9395847618579865E-2</v>
      </c>
      <c r="CC122">
        <v>0.10148034989833832</v>
      </c>
      <c r="CD122">
        <v>0.10696141421794891</v>
      </c>
      <c r="CE122">
        <v>0.12544524669647217</v>
      </c>
      <c r="CF122">
        <v>7.8985802829265594E-2</v>
      </c>
      <c r="CG122">
        <v>6.2502287328243256E-2</v>
      </c>
      <c r="CH122">
        <v>9.3470841646194458E-2</v>
      </c>
      <c r="CI122">
        <v>-1.4466484077274799E-2</v>
      </c>
      <c r="CJ122">
        <v>-0.41152936220169067</v>
      </c>
      <c r="CK122">
        <v>-0.48915755748748779</v>
      </c>
      <c r="CL122">
        <v>-0.49187126755714417</v>
      </c>
      <c r="CM122">
        <v>-0.32349193096160889</v>
      </c>
      <c r="CN122">
        <v>-0.19447621703147888</v>
      </c>
      <c r="CO122">
        <v>5.9503253549337387E-2</v>
      </c>
      <c r="CP122">
        <v>0.14913240075111389</v>
      </c>
      <c r="CQ122">
        <v>0.18518584966659546</v>
      </c>
      <c r="CR122">
        <v>0.32309266924858093</v>
      </c>
      <c r="CS122">
        <v>0.16712422668933868</v>
      </c>
      <c r="CT122">
        <v>6.3489004969596863E-2</v>
      </c>
      <c r="CU122">
        <v>-0.28226244449615479</v>
      </c>
      <c r="CV122">
        <v>-0.11024573445320129</v>
      </c>
      <c r="CW122">
        <v>2.9304906725883484E-2</v>
      </c>
      <c r="CX122">
        <v>0.15347680449485779</v>
      </c>
      <c r="CY122">
        <v>0.11728917062282562</v>
      </c>
      <c r="CZ122">
        <v>0.14445343613624573</v>
      </c>
      <c r="DA122">
        <v>0.17309877276420593</v>
      </c>
      <c r="DB122">
        <v>0.17762520909309387</v>
      </c>
      <c r="DC122">
        <v>0.19503538310527802</v>
      </c>
      <c r="DD122">
        <v>0.14986680448055267</v>
      </c>
      <c r="DE122">
        <v>0.13602238893508911</v>
      </c>
      <c r="DF122">
        <v>0.17666509747505188</v>
      </c>
      <c r="DG122">
        <v>7.7866315841674805E-2</v>
      </c>
      <c r="DH122">
        <v>-0.31455874443054199</v>
      </c>
      <c r="DI122">
        <v>-0.39371725916862488</v>
      </c>
      <c r="DJ122">
        <v>-0.40121585130691528</v>
      </c>
      <c r="DK122">
        <v>-0.23624725639820099</v>
      </c>
      <c r="DL122">
        <v>-0.10976791381835938</v>
      </c>
      <c r="DM122">
        <v>0.13991439342498779</v>
      </c>
      <c r="DN122">
        <v>0.22719047963619232</v>
      </c>
      <c r="DO122">
        <v>0.26339688897132874</v>
      </c>
      <c r="DP122">
        <v>0.40125647187232971</v>
      </c>
      <c r="DQ122">
        <v>0.24878093600273132</v>
      </c>
      <c r="DR122">
        <v>0.15051543712615967</v>
      </c>
      <c r="DS122">
        <v>-0.19247439503669739</v>
      </c>
      <c r="DT122">
        <v>-2.17935461550951E-2</v>
      </c>
      <c r="DU122">
        <v>0.1154426783323288</v>
      </c>
      <c r="DV122">
        <v>0.23650683462619781</v>
      </c>
      <c r="DW122">
        <v>0.19637763500213623</v>
      </c>
      <c r="DX122">
        <v>0.21951101720333099</v>
      </c>
      <c r="DY122">
        <v>0.27650439739227295</v>
      </c>
      <c r="DZ122">
        <v>0.27965253591537476</v>
      </c>
      <c r="EA122">
        <v>0.29551246762275696</v>
      </c>
      <c r="EB122">
        <v>0.25220769643783569</v>
      </c>
      <c r="EC122">
        <v>0.24217374622821808</v>
      </c>
      <c r="ED122">
        <v>0.29678440093994141</v>
      </c>
      <c r="EE122">
        <v>0.21118022501468658</v>
      </c>
      <c r="EF122">
        <v>-0.17454859614372253</v>
      </c>
      <c r="EG122">
        <v>-0.25591662526130676</v>
      </c>
      <c r="EH122">
        <v>-0.27032384276390076</v>
      </c>
      <c r="EI122">
        <v>-0.11027980595827103</v>
      </c>
      <c r="EJ122">
        <v>1.2537413276731968E-2</v>
      </c>
      <c r="EK122">
        <v>0.25601530075073242</v>
      </c>
      <c r="EL122">
        <v>0.33989393711090088</v>
      </c>
      <c r="EM122">
        <v>0.3763212263584137</v>
      </c>
      <c r="EN122">
        <v>0.51411259174346924</v>
      </c>
      <c r="EO122">
        <v>0.36668026447296143</v>
      </c>
      <c r="EP122">
        <v>0.27616778016090393</v>
      </c>
      <c r="EQ122">
        <v>-6.2834702432155609E-2</v>
      </c>
      <c r="ER122">
        <v>0.10591736435890198</v>
      </c>
      <c r="ES122">
        <v>0.23981194198131561</v>
      </c>
      <c r="ET122">
        <v>0.35638901591300964</v>
      </c>
      <c r="EU122">
        <v>0.31056880950927734</v>
      </c>
      <c r="EV122">
        <v>0.32788226008415222</v>
      </c>
      <c r="EW122">
        <v>51.479198455810547</v>
      </c>
      <c r="EX122">
        <v>50.80548095703125</v>
      </c>
      <c r="EY122">
        <v>50.087570190429688</v>
      </c>
      <c r="EZ122">
        <v>49.455844879150391</v>
      </c>
      <c r="FA122">
        <v>48.716480255126953</v>
      </c>
      <c r="FB122">
        <v>47.973491668701172</v>
      </c>
      <c r="FC122">
        <v>47.798866271972656</v>
      </c>
      <c r="FD122">
        <v>48.907779693603516</v>
      </c>
      <c r="FE122">
        <v>52.196475982666016</v>
      </c>
      <c r="FF122">
        <v>55.711921691894531</v>
      </c>
      <c r="FG122">
        <v>58.907627105712891</v>
      </c>
      <c r="FH122">
        <v>61.548053741455078</v>
      </c>
      <c r="FI122">
        <v>63.32476806640625</v>
      </c>
      <c r="FJ122">
        <v>64.972396850585938</v>
      </c>
      <c r="FK122">
        <v>65.661430358886719</v>
      </c>
      <c r="FL122">
        <v>64.998512268066406</v>
      </c>
      <c r="FM122">
        <v>63.304244995117188</v>
      </c>
      <c r="FN122">
        <v>60.553882598876953</v>
      </c>
      <c r="FO122">
        <v>57.897903442382813</v>
      </c>
      <c r="FP122">
        <v>56.160079956054688</v>
      </c>
      <c r="FQ122">
        <v>55.130889892578125</v>
      </c>
      <c r="FR122">
        <v>54.260356903076172</v>
      </c>
      <c r="FS122">
        <v>53.284393310546875</v>
      </c>
      <c r="FT122">
        <v>52.753593444824219</v>
      </c>
      <c r="FU122">
        <v>7.2723038494586945E-2</v>
      </c>
      <c r="FV122">
        <v>9.9215909838676453E-2</v>
      </c>
      <c r="FW122">
        <v>0</v>
      </c>
      <c r="FX122">
        <v>7.8976862132549286E-2</v>
      </c>
      <c r="FY122">
        <v>7</v>
      </c>
      <c r="FZ122">
        <v>6.0100002288818359</v>
      </c>
      <c r="GA122">
        <v>666.21</v>
      </c>
      <c r="GB122">
        <v>1</v>
      </c>
    </row>
    <row r="123" spans="1:184" x14ac:dyDescent="0.2">
      <c r="A123" t="s">
        <v>186</v>
      </c>
      <c r="B123" t="s">
        <v>237</v>
      </c>
      <c r="C123" t="s">
        <v>2</v>
      </c>
      <c r="D123" t="s">
        <v>202</v>
      </c>
      <c r="E123" t="s">
        <v>215</v>
      </c>
      <c r="F123" t="s">
        <v>1</v>
      </c>
      <c r="G123" t="s">
        <v>198</v>
      </c>
      <c r="H123">
        <v>45212</v>
      </c>
      <c r="I123">
        <v>39.964859008789063</v>
      </c>
      <c r="J123">
        <v>36.219959259033203</v>
      </c>
      <c r="K123">
        <v>34.793369293212891</v>
      </c>
      <c r="L123">
        <v>34.604385375976563</v>
      </c>
      <c r="M123">
        <v>36.274093627929688</v>
      </c>
      <c r="N123">
        <v>42.166164398193359</v>
      </c>
      <c r="O123">
        <v>51.649974822998047</v>
      </c>
      <c r="P123">
        <v>58.179325103759766</v>
      </c>
      <c r="Q123">
        <v>56.659877777099609</v>
      </c>
      <c r="R123">
        <v>56.138023376464844</v>
      </c>
      <c r="S123">
        <v>55.458721160888672</v>
      </c>
      <c r="T123">
        <v>54.414604187011719</v>
      </c>
      <c r="U123">
        <v>53.35284423828125</v>
      </c>
      <c r="V123">
        <v>51.832691192626953</v>
      </c>
      <c r="W123">
        <v>51.009857177734375</v>
      </c>
      <c r="X123">
        <v>52.865608215332031</v>
      </c>
      <c r="Y123">
        <v>61.2122802734375</v>
      </c>
      <c r="Z123">
        <v>77.732009887695313</v>
      </c>
      <c r="AA123">
        <v>82.036163330078125</v>
      </c>
      <c r="AB123">
        <v>80.407928466796875</v>
      </c>
      <c r="AC123">
        <v>76.911407470703125</v>
      </c>
      <c r="AD123">
        <v>69.958717346191406</v>
      </c>
      <c r="AE123">
        <v>59.562183380126953</v>
      </c>
      <c r="AF123">
        <v>48.814998626708984</v>
      </c>
      <c r="AG123">
        <v>1.122992992401123</v>
      </c>
      <c r="AH123">
        <v>0.35785037279129028</v>
      </c>
      <c r="AI123">
        <v>-4.8149868845939636E-2</v>
      </c>
      <c r="AJ123">
        <v>-0.69901567697525024</v>
      </c>
      <c r="AK123">
        <v>-1.5941315889358521</v>
      </c>
      <c r="AL123">
        <v>-2.1856772899627686</v>
      </c>
      <c r="AM123">
        <v>-3.8797750473022461</v>
      </c>
      <c r="AN123">
        <v>-5.9146609306335449</v>
      </c>
      <c r="AO123">
        <v>-10.044454574584961</v>
      </c>
      <c r="AP123">
        <v>-9.5846691131591797</v>
      </c>
      <c r="AQ123">
        <v>-6.8476018905639648</v>
      </c>
      <c r="AR123">
        <v>-2.3352558612823486</v>
      </c>
      <c r="AS123">
        <v>2.7305283546447754</v>
      </c>
      <c r="AT123">
        <v>4.0849108695983887</v>
      </c>
      <c r="AU123">
        <v>4.274416446685791</v>
      </c>
      <c r="AV123">
        <v>4.2411408424377441</v>
      </c>
      <c r="AW123">
        <v>4.4227523803710938</v>
      </c>
      <c r="AX123">
        <v>3.5745768547058105</v>
      </c>
      <c r="AY123">
        <v>-0.71015012264251709</v>
      </c>
      <c r="AZ123">
        <v>-0.12564884126186371</v>
      </c>
      <c r="BA123">
        <v>0.7918165922164917</v>
      </c>
      <c r="BB123">
        <v>0.9118925929069519</v>
      </c>
      <c r="BC123">
        <v>1.5198261737823486</v>
      </c>
      <c r="BD123">
        <v>1.697293758392334</v>
      </c>
      <c r="BE123">
        <v>1.41800856590271</v>
      </c>
      <c r="BF123">
        <v>0.64518380165100098</v>
      </c>
      <c r="BG123">
        <v>0.23597516119480133</v>
      </c>
      <c r="BH123">
        <v>-0.41208332777023315</v>
      </c>
      <c r="BI123">
        <v>-1.2982653379440308</v>
      </c>
      <c r="BJ123">
        <v>-1.8662625551223755</v>
      </c>
      <c r="BK123">
        <v>-3.5302941799163818</v>
      </c>
      <c r="BL123">
        <v>-5.5473847389221191</v>
      </c>
      <c r="BM123">
        <v>-9.6722860336303711</v>
      </c>
      <c r="BN123">
        <v>-9.2144298553466797</v>
      </c>
      <c r="BO123">
        <v>-6.4831275939941406</v>
      </c>
      <c r="BP123">
        <v>-1.9812519550323486</v>
      </c>
      <c r="BQ123">
        <v>3.0708420276641846</v>
      </c>
      <c r="BR123">
        <v>4.4172191619873047</v>
      </c>
      <c r="BS123">
        <v>4.6015524864196777</v>
      </c>
      <c r="BT123">
        <v>4.5676813125610352</v>
      </c>
      <c r="BU123">
        <v>4.7635588645935059</v>
      </c>
      <c r="BV123">
        <v>3.942028284072876</v>
      </c>
      <c r="BW123">
        <v>-0.33016094565391541</v>
      </c>
      <c r="BX123">
        <v>0.25047820806503296</v>
      </c>
      <c r="BY123">
        <v>1.1598885059356689</v>
      </c>
      <c r="BZ123">
        <v>1.2678405046463013</v>
      </c>
      <c r="CA123">
        <v>1.8579528331756592</v>
      </c>
      <c r="CB123">
        <v>2.0144133567810059</v>
      </c>
      <c r="CC123">
        <v>1.6223355531692505</v>
      </c>
      <c r="CD123">
        <v>0.84419000148773193</v>
      </c>
      <c r="CE123">
        <v>0.43275928497314453</v>
      </c>
      <c r="CF123">
        <v>-0.21335488557815552</v>
      </c>
      <c r="CG123">
        <v>-1.0933493375778198</v>
      </c>
      <c r="CH123">
        <v>-1.6450368165969849</v>
      </c>
      <c r="CI123">
        <v>-3.2882447242736816</v>
      </c>
      <c r="CJ123">
        <v>-5.2930107116699219</v>
      </c>
      <c r="CK123">
        <v>-9.4145240783691406</v>
      </c>
      <c r="CL123">
        <v>-8.958003044128418</v>
      </c>
      <c r="CM123">
        <v>-6.2306938171386719</v>
      </c>
      <c r="CN123">
        <v>-1.736069917678833</v>
      </c>
      <c r="CO123">
        <v>3.3065421581268311</v>
      </c>
      <c r="CP123">
        <v>4.6473751068115234</v>
      </c>
      <c r="CQ123">
        <v>4.8281259536743164</v>
      </c>
      <c r="CR123">
        <v>4.7938423156738281</v>
      </c>
      <c r="CS123">
        <v>4.999600887298584</v>
      </c>
      <c r="CT123">
        <v>4.1965241432189941</v>
      </c>
      <c r="CU123">
        <v>-6.6981613636016846E-2</v>
      </c>
      <c r="CV123">
        <v>0.51098263263702393</v>
      </c>
      <c r="CW123">
        <v>1.4148139953613281</v>
      </c>
      <c r="CX123">
        <v>1.5143688917160034</v>
      </c>
      <c r="CY123">
        <v>2.0921382904052734</v>
      </c>
      <c r="CZ123">
        <v>2.2340493202209473</v>
      </c>
      <c r="DA123">
        <v>1.826662540435791</v>
      </c>
      <c r="DB123">
        <v>1.0431962013244629</v>
      </c>
      <c r="DC123">
        <v>0.62954342365264893</v>
      </c>
      <c r="DD123">
        <v>-1.4626435004174709E-2</v>
      </c>
      <c r="DE123">
        <v>-0.88843333721160889</v>
      </c>
      <c r="DF123">
        <v>-1.4238110780715942</v>
      </c>
      <c r="DG123">
        <v>-3.0461952686309814</v>
      </c>
      <c r="DH123">
        <v>-5.0386366844177246</v>
      </c>
      <c r="DI123">
        <v>-9.1567621231079102</v>
      </c>
      <c r="DJ123">
        <v>-8.7015762329101563</v>
      </c>
      <c r="DK123">
        <v>-5.9782600402832031</v>
      </c>
      <c r="DL123">
        <v>-1.4908878803253174</v>
      </c>
      <c r="DM123">
        <v>3.5422422885894775</v>
      </c>
      <c r="DN123">
        <v>4.8775310516357422</v>
      </c>
      <c r="DO123">
        <v>5.0546994209289551</v>
      </c>
      <c r="DP123">
        <v>5.0200033187866211</v>
      </c>
      <c r="DQ123">
        <v>5.2356429100036621</v>
      </c>
      <c r="DR123">
        <v>4.4510197639465332</v>
      </c>
      <c r="DS123">
        <v>0.19619773328304291</v>
      </c>
      <c r="DT123">
        <v>0.77148705720901489</v>
      </c>
      <c r="DU123">
        <v>1.6697394847869873</v>
      </c>
      <c r="DV123">
        <v>1.7608972787857056</v>
      </c>
      <c r="DW123">
        <v>2.3263237476348877</v>
      </c>
      <c r="DX123">
        <v>2.4536852836608887</v>
      </c>
      <c r="DY123">
        <v>2.1216781139373779</v>
      </c>
      <c r="DZ123">
        <v>1.3305295705795288</v>
      </c>
      <c r="EA123">
        <v>0.91366845369338989</v>
      </c>
      <c r="EB123">
        <v>0.27230587601661682</v>
      </c>
      <c r="EC123">
        <v>-0.5925670862197876</v>
      </c>
      <c r="ED123">
        <v>-1.1043963432312012</v>
      </c>
      <c r="EE123">
        <v>-2.6967144012451172</v>
      </c>
      <c r="EF123">
        <v>-4.6713604927062988</v>
      </c>
      <c r="EG123">
        <v>-8.7845935821533203</v>
      </c>
      <c r="EH123">
        <v>-8.3313369750976563</v>
      </c>
      <c r="EI123">
        <v>-5.6137857437133789</v>
      </c>
      <c r="EJ123">
        <v>-1.1368838548660278</v>
      </c>
      <c r="EK123">
        <v>3.8825559616088867</v>
      </c>
      <c r="EL123">
        <v>5.2098393440246582</v>
      </c>
      <c r="EM123">
        <v>5.3818354606628418</v>
      </c>
      <c r="EN123">
        <v>5.3465437889099121</v>
      </c>
      <c r="EO123">
        <v>5.5764493942260742</v>
      </c>
      <c r="EP123">
        <v>4.8184714317321777</v>
      </c>
      <c r="EQ123">
        <v>0.5761868953704834</v>
      </c>
      <c r="ER123">
        <v>1.1476141214370728</v>
      </c>
      <c r="ES123">
        <v>2.037811279296875</v>
      </c>
      <c r="ET123">
        <v>2.1168451309204102</v>
      </c>
      <c r="EU123">
        <v>2.6644504070281982</v>
      </c>
      <c r="EV123">
        <v>2.7708048820495605</v>
      </c>
      <c r="EW123">
        <v>50.8521728515625</v>
      </c>
      <c r="EX123">
        <v>50.465599060058594</v>
      </c>
      <c r="EY123">
        <v>50.145370483398438</v>
      </c>
      <c r="EZ123">
        <v>49.844699859619141</v>
      </c>
      <c r="FA123">
        <v>49.505153656005859</v>
      </c>
      <c r="FB123">
        <v>49.282901763916016</v>
      </c>
      <c r="FC123">
        <v>49.248199462890625</v>
      </c>
      <c r="FD123">
        <v>49.400741577148438</v>
      </c>
      <c r="FE123">
        <v>50.637752532958984</v>
      </c>
      <c r="FF123">
        <v>52.950820922851563</v>
      </c>
      <c r="FG123">
        <v>54.944766998291016</v>
      </c>
      <c r="FH123">
        <v>56.413356781005859</v>
      </c>
      <c r="FI123">
        <v>57.584190368652344</v>
      </c>
      <c r="FJ123">
        <v>58.286495208740234</v>
      </c>
      <c r="FK123">
        <v>58.457695007324219</v>
      </c>
      <c r="FL123">
        <v>57.985000610351563</v>
      </c>
      <c r="FM123">
        <v>56.713672637939453</v>
      </c>
      <c r="FN123">
        <v>55.138916015625</v>
      </c>
      <c r="FO123">
        <v>53.875072479248047</v>
      </c>
      <c r="FP123">
        <v>52.984848022460938</v>
      </c>
      <c r="FQ123">
        <v>52.233150482177734</v>
      </c>
      <c r="FR123">
        <v>51.549869537353516</v>
      </c>
      <c r="FS123">
        <v>50.984764099121094</v>
      </c>
      <c r="FT123">
        <v>50.444705963134766</v>
      </c>
      <c r="FU123">
        <v>0.20822687447071075</v>
      </c>
      <c r="FV123">
        <v>0.28945472836494446</v>
      </c>
      <c r="FW123">
        <v>0</v>
      </c>
      <c r="FX123">
        <v>0.224810391664505</v>
      </c>
      <c r="FY123">
        <v>7</v>
      </c>
      <c r="FZ123">
        <v>18.319999694824219</v>
      </c>
      <c r="GA123">
        <v>13750.08</v>
      </c>
      <c r="GB123">
        <v>1</v>
      </c>
    </row>
    <row r="124" spans="1:184" x14ac:dyDescent="0.2">
      <c r="A124" t="s">
        <v>186</v>
      </c>
      <c r="B124" t="s">
        <v>237</v>
      </c>
      <c r="C124" t="s">
        <v>2</v>
      </c>
      <c r="D124" t="s">
        <v>202</v>
      </c>
      <c r="E124" t="s">
        <v>215</v>
      </c>
      <c r="F124" t="s">
        <v>1</v>
      </c>
      <c r="G124" t="s">
        <v>200</v>
      </c>
      <c r="H124">
        <v>5280</v>
      </c>
      <c r="I124">
        <v>5.1475367546081543</v>
      </c>
      <c r="J124">
        <v>4.6022024154663086</v>
      </c>
      <c r="K124">
        <v>4.3338756561279297</v>
      </c>
      <c r="L124">
        <v>4.2634801864624023</v>
      </c>
      <c r="M124">
        <v>4.4419260025024414</v>
      </c>
      <c r="N124">
        <v>4.9080843925476074</v>
      </c>
      <c r="O124">
        <v>5.9347906112670898</v>
      </c>
      <c r="P124">
        <v>6.7522716522216797</v>
      </c>
      <c r="Q124">
        <v>6.6098594665527344</v>
      </c>
      <c r="R124">
        <v>6.6109766960144043</v>
      </c>
      <c r="S124">
        <v>6.6037216186523438</v>
      </c>
      <c r="T124">
        <v>6.6010665893554688</v>
      </c>
      <c r="U124">
        <v>6.5136713981628418</v>
      </c>
      <c r="V124">
        <v>6.4257106781005859</v>
      </c>
      <c r="W124">
        <v>6.3689002990722656</v>
      </c>
      <c r="X124">
        <v>6.6266498565673828</v>
      </c>
      <c r="Y124">
        <v>7.3980898857116699</v>
      </c>
      <c r="Z124">
        <v>8.7279834747314453</v>
      </c>
      <c r="AA124">
        <v>9.0609292984008789</v>
      </c>
      <c r="AB124">
        <v>8.9450235366821289</v>
      </c>
      <c r="AC124">
        <v>8.6378631591796875</v>
      </c>
      <c r="AD124">
        <v>8.0440759658813477</v>
      </c>
      <c r="AE124">
        <v>7.131227970123291</v>
      </c>
      <c r="AF124">
        <v>6.088409423828125</v>
      </c>
      <c r="AG124">
        <v>-0.20514592528343201</v>
      </c>
      <c r="AH124">
        <v>-0.38431787490844727</v>
      </c>
      <c r="AI124">
        <v>-0.5031207799911499</v>
      </c>
      <c r="AJ124">
        <v>-0.60842084884643555</v>
      </c>
      <c r="AK124">
        <v>-0.57052582502365112</v>
      </c>
      <c r="AL124">
        <v>-0.72195976972579956</v>
      </c>
      <c r="AM124">
        <v>-0.69201618432998657</v>
      </c>
      <c r="AN124">
        <v>-0.84405702352523804</v>
      </c>
      <c r="AO124">
        <v>-1.3411200046539307</v>
      </c>
      <c r="AP124">
        <v>-1.3201944828033447</v>
      </c>
      <c r="AQ124">
        <v>-1.139304518699646</v>
      </c>
      <c r="AR124">
        <v>-0.68890589475631714</v>
      </c>
      <c r="AS124">
        <v>1.7416302114725113E-2</v>
      </c>
      <c r="AT124">
        <v>0.33389413356781006</v>
      </c>
      <c r="AU124">
        <v>0.37618610262870789</v>
      </c>
      <c r="AV124">
        <v>0.37873107194900513</v>
      </c>
      <c r="AW124">
        <v>0.28858327865600586</v>
      </c>
      <c r="AX124">
        <v>7.263568788766861E-2</v>
      </c>
      <c r="AY124">
        <v>-0.25481659173965454</v>
      </c>
      <c r="AZ124">
        <v>-6.8508245050907135E-2</v>
      </c>
      <c r="BA124">
        <v>0.11772755533456802</v>
      </c>
      <c r="BB124">
        <v>0.17475625872612</v>
      </c>
      <c r="BC124">
        <v>0.12799930572509766</v>
      </c>
      <c r="BD124">
        <v>-2.5360453873872757E-2</v>
      </c>
      <c r="BE124">
        <v>-2.9874078929424286E-2</v>
      </c>
      <c r="BF124">
        <v>-0.2148670107126236</v>
      </c>
      <c r="BG124">
        <v>-0.33622407913208008</v>
      </c>
      <c r="BH124">
        <v>-0.44166925549507141</v>
      </c>
      <c r="BI124">
        <v>-0.4005139172077179</v>
      </c>
      <c r="BJ124">
        <v>-0.54183328151702881</v>
      </c>
      <c r="BK124">
        <v>-0.49732038378715515</v>
      </c>
      <c r="BL124">
        <v>-0.63896781206130981</v>
      </c>
      <c r="BM124">
        <v>-1.1342862844467163</v>
      </c>
      <c r="BN124">
        <v>-1.1139360666275024</v>
      </c>
      <c r="BO124">
        <v>-0.9339255690574646</v>
      </c>
      <c r="BP124">
        <v>-0.48655679821968079</v>
      </c>
      <c r="BQ124">
        <v>0.21194890141487122</v>
      </c>
      <c r="BR124">
        <v>0.52386671304702759</v>
      </c>
      <c r="BS124">
        <v>0.56339156627655029</v>
      </c>
      <c r="BT124">
        <v>0.56685799360275269</v>
      </c>
      <c r="BU124">
        <v>0.48276844620704651</v>
      </c>
      <c r="BV124">
        <v>0.27800080180168152</v>
      </c>
      <c r="BW124">
        <v>-4.5359626412391663E-2</v>
      </c>
      <c r="BX124">
        <v>0.14040939509868622</v>
      </c>
      <c r="BY124">
        <v>0.32276880741119385</v>
      </c>
      <c r="BZ124">
        <v>0.37473607063293457</v>
      </c>
      <c r="CA124">
        <v>0.32109373807907104</v>
      </c>
      <c r="CB124">
        <v>0.15847574174404144</v>
      </c>
      <c r="CC124">
        <v>9.1518670320510864E-2</v>
      </c>
      <c r="CD124">
        <v>-9.7505860030651093E-2</v>
      </c>
      <c r="CE124">
        <v>-0.22063194215297699</v>
      </c>
      <c r="CF124">
        <v>-0.32617762684822083</v>
      </c>
      <c r="CG124">
        <v>-0.28276416659355164</v>
      </c>
      <c r="CH124">
        <v>-0.4170781672000885</v>
      </c>
      <c r="CI124">
        <v>-0.36247465014457703</v>
      </c>
      <c r="CJ124">
        <v>-0.49692359566688538</v>
      </c>
      <c r="CK124">
        <v>-0.99103385210037231</v>
      </c>
      <c r="CL124">
        <v>-0.97108209133148193</v>
      </c>
      <c r="CM124">
        <v>-0.79168069362640381</v>
      </c>
      <c r="CN124">
        <v>-0.34641045331954956</v>
      </c>
      <c r="CO124">
        <v>0.34668159484863281</v>
      </c>
      <c r="CP124">
        <v>0.65544116497039795</v>
      </c>
      <c r="CQ124">
        <v>0.69304949045181274</v>
      </c>
      <c r="CR124">
        <v>0.69715410470962524</v>
      </c>
      <c r="CS124">
        <v>0.61726051568984985</v>
      </c>
      <c r="CT124">
        <v>0.42023605108261108</v>
      </c>
      <c r="CU124">
        <v>9.970962256193161E-2</v>
      </c>
      <c r="CV124">
        <v>0.28510510921478271</v>
      </c>
      <c r="CW124">
        <v>0.46477973461151123</v>
      </c>
      <c r="CX124">
        <v>0.5132414698600769</v>
      </c>
      <c r="CY124">
        <v>0.4548303484916687</v>
      </c>
      <c r="CZ124">
        <v>0.28580012917518616</v>
      </c>
      <c r="DA124">
        <v>0.21291141211986542</v>
      </c>
      <c r="DB124">
        <v>1.9855296239256859E-2</v>
      </c>
      <c r="DC124">
        <v>-0.1050397977232933</v>
      </c>
      <c r="DD124">
        <v>-0.21068598330020905</v>
      </c>
      <c r="DE124">
        <v>-0.16501441597938538</v>
      </c>
      <c r="DF124">
        <v>-0.29232308268547058</v>
      </c>
      <c r="DG124">
        <v>-0.2276289165019989</v>
      </c>
      <c r="DH124">
        <v>-0.35487940907478333</v>
      </c>
      <c r="DI124">
        <v>-0.84778141975402832</v>
      </c>
      <c r="DJ124">
        <v>-0.82822811603546143</v>
      </c>
      <c r="DK124">
        <v>-0.64943581819534302</v>
      </c>
      <c r="DL124">
        <v>-0.20626410841941833</v>
      </c>
      <c r="DM124">
        <v>0.48141428828239441</v>
      </c>
      <c r="DN124">
        <v>0.78701561689376831</v>
      </c>
      <c r="DO124">
        <v>0.8227074146270752</v>
      </c>
      <c r="DP124">
        <v>0.8274502158164978</v>
      </c>
      <c r="DQ124">
        <v>0.75175255537033081</v>
      </c>
      <c r="DR124">
        <v>0.56247133016586304</v>
      </c>
      <c r="DS124">
        <v>0.24477887153625488</v>
      </c>
      <c r="DT124">
        <v>0.42980083823204041</v>
      </c>
      <c r="DU124">
        <v>0.60679066181182861</v>
      </c>
      <c r="DV124">
        <v>0.65174686908721924</v>
      </c>
      <c r="DW124">
        <v>0.58856695890426636</v>
      </c>
      <c r="DX124">
        <v>0.41312453150749207</v>
      </c>
      <c r="DY124">
        <v>0.38818326592445374</v>
      </c>
      <c r="DZ124">
        <v>0.18930616974830627</v>
      </c>
      <c r="EA124">
        <v>6.1856899410486221E-2</v>
      </c>
      <c r="EB124">
        <v>-4.3934404850006104E-2</v>
      </c>
      <c r="EC124">
        <v>4.9975165165960789E-3</v>
      </c>
      <c r="ED124">
        <v>-0.11219654977321625</v>
      </c>
      <c r="EE124">
        <v>-3.2933104783296585E-2</v>
      </c>
      <c r="EF124">
        <v>-0.14979013800621033</v>
      </c>
      <c r="EG124">
        <v>-0.64094769954681396</v>
      </c>
      <c r="EH124">
        <v>-0.62196969985961914</v>
      </c>
      <c r="EI124">
        <v>-0.44405686855316162</v>
      </c>
      <c r="EJ124">
        <v>-3.9150319062173367E-3</v>
      </c>
      <c r="EK124">
        <v>0.67594689130783081</v>
      </c>
      <c r="EL124">
        <v>0.97698819637298584</v>
      </c>
      <c r="EM124">
        <v>1.0099128484725952</v>
      </c>
      <c r="EN124">
        <v>1.0155771970748901</v>
      </c>
      <c r="EO124">
        <v>0.94593775272369385</v>
      </c>
      <c r="EP124">
        <v>0.76783639192581177</v>
      </c>
      <c r="EQ124">
        <v>0.45423582196235657</v>
      </c>
      <c r="ER124">
        <v>0.63871848583221436</v>
      </c>
      <c r="ES124">
        <v>0.81183189153671265</v>
      </c>
      <c r="ET124">
        <v>0.85172665119171143</v>
      </c>
      <c r="EU124">
        <v>0.78166139125823975</v>
      </c>
      <c r="EV124">
        <v>0.59696072340011597</v>
      </c>
      <c r="EW124">
        <v>49.983421325683594</v>
      </c>
      <c r="EX124">
        <v>49.620803833007813</v>
      </c>
      <c r="EY124">
        <v>49.312503814697266</v>
      </c>
      <c r="EZ124">
        <v>48.896800994873047</v>
      </c>
      <c r="FA124">
        <v>48.486103057861328</v>
      </c>
      <c r="FB124">
        <v>48.303150177001953</v>
      </c>
      <c r="FC124">
        <v>48.338710784912109</v>
      </c>
      <c r="FD124">
        <v>48.512664794921875</v>
      </c>
      <c r="FE124">
        <v>49.633438110351563</v>
      </c>
      <c r="FF124">
        <v>51.893016815185547</v>
      </c>
      <c r="FG124">
        <v>53.999908447265625</v>
      </c>
      <c r="FH124">
        <v>55.495716094970703</v>
      </c>
      <c r="FI124">
        <v>56.620143890380859</v>
      </c>
      <c r="FJ124">
        <v>57.35894775390625</v>
      </c>
      <c r="FK124">
        <v>57.590946197509766</v>
      </c>
      <c r="FL124">
        <v>57.065029144287109</v>
      </c>
      <c r="FM124">
        <v>55.815647125244141</v>
      </c>
      <c r="FN124">
        <v>54.196979522705078</v>
      </c>
      <c r="FO124">
        <v>53.027111053466797</v>
      </c>
      <c r="FP124">
        <v>52.123397827148438</v>
      </c>
      <c r="FQ124">
        <v>51.353603363037109</v>
      </c>
      <c r="FR124">
        <v>50.707061767578125</v>
      </c>
      <c r="FS124">
        <v>50.137767791748047</v>
      </c>
      <c r="FT124">
        <v>49.658149719238281</v>
      </c>
      <c r="FU124">
        <v>0.11708302050828934</v>
      </c>
      <c r="FV124">
        <v>0.1642303466796875</v>
      </c>
      <c r="FW124">
        <v>0</v>
      </c>
      <c r="FX124">
        <v>0.12605823576450348</v>
      </c>
      <c r="FY124">
        <v>7</v>
      </c>
      <c r="FZ124">
        <v>9.2600002288818359</v>
      </c>
      <c r="GA124">
        <v>2122.29</v>
      </c>
      <c r="GB124">
        <v>1</v>
      </c>
    </row>
    <row r="125" spans="1:184" x14ac:dyDescent="0.2">
      <c r="A125" t="s">
        <v>186</v>
      </c>
      <c r="B125" t="s">
        <v>237</v>
      </c>
      <c r="C125" t="s">
        <v>2</v>
      </c>
      <c r="D125" t="s">
        <v>202</v>
      </c>
      <c r="E125" t="s">
        <v>215</v>
      </c>
      <c r="F125" t="s">
        <v>1</v>
      </c>
      <c r="G125" t="s">
        <v>1</v>
      </c>
      <c r="H125">
        <v>50492</v>
      </c>
      <c r="I125">
        <v>45.205081939697266</v>
      </c>
      <c r="J125">
        <v>40.894008636474609</v>
      </c>
      <c r="K125">
        <v>39.179462432861328</v>
      </c>
      <c r="L125">
        <v>38.910755157470703</v>
      </c>
      <c r="M125">
        <v>40.755718231201172</v>
      </c>
      <c r="N125">
        <v>47.071121215820313</v>
      </c>
      <c r="O125">
        <v>57.566036224365234</v>
      </c>
      <c r="P125">
        <v>64.923469543457031</v>
      </c>
      <c r="Q125">
        <v>63.268375396728516</v>
      </c>
      <c r="R125">
        <v>62.759613037109375</v>
      </c>
      <c r="S125">
        <v>62.086963653564453</v>
      </c>
      <c r="T125">
        <v>61.063213348388672</v>
      </c>
      <c r="U125">
        <v>59.921115875244141</v>
      </c>
      <c r="V125">
        <v>58.330287933349609</v>
      </c>
      <c r="W125">
        <v>57.458221435546875</v>
      </c>
      <c r="X125">
        <v>59.579643249511719</v>
      </c>
      <c r="Y125">
        <v>68.658523559570313</v>
      </c>
      <c r="Z125">
        <v>86.392494201660156</v>
      </c>
      <c r="AA125">
        <v>90.996841430664063</v>
      </c>
      <c r="AB125">
        <v>89.26702880859375</v>
      </c>
      <c r="AC125">
        <v>85.482872009277344</v>
      </c>
      <c r="AD125">
        <v>77.978492736816406</v>
      </c>
      <c r="AE125">
        <v>66.727249145507813</v>
      </c>
      <c r="AF125">
        <v>54.97821044921875</v>
      </c>
      <c r="AG125">
        <v>1.1044317483901978</v>
      </c>
      <c r="AH125">
        <v>0.13497081398963928</v>
      </c>
      <c r="AI125">
        <v>-0.40699857473373413</v>
      </c>
      <c r="AJ125">
        <v>-1.1682664155960083</v>
      </c>
      <c r="AK125">
        <v>-1.9924834966659546</v>
      </c>
      <c r="AL125">
        <v>-2.7352840900421143</v>
      </c>
      <c r="AM125">
        <v>-4.3332772254943848</v>
      </c>
      <c r="AN125">
        <v>-6.4886903762817383</v>
      </c>
      <c r="AO125">
        <v>-11.115443229675293</v>
      </c>
      <c r="AP125">
        <v>-10.642102241516113</v>
      </c>
      <c r="AQ125">
        <v>-7.7531752586364746</v>
      </c>
      <c r="AR125">
        <v>-2.8108260631561279</v>
      </c>
      <c r="AS125">
        <v>2.972071647644043</v>
      </c>
      <c r="AT125">
        <v>4.6668562889099121</v>
      </c>
      <c r="AU125">
        <v>4.8984494209289551</v>
      </c>
      <c r="AV125">
        <v>4.8697643280029297</v>
      </c>
      <c r="AW125">
        <v>4.9494128227233887</v>
      </c>
      <c r="AX125">
        <v>3.8806183338165283</v>
      </c>
      <c r="AY125">
        <v>-0.69102585315704346</v>
      </c>
      <c r="AZ125">
        <v>0.10111894458532333</v>
      </c>
      <c r="BA125">
        <v>1.2141646146774292</v>
      </c>
      <c r="BB125">
        <v>1.3914670944213867</v>
      </c>
      <c r="BC125">
        <v>1.9185665845870972</v>
      </c>
      <c r="BD125">
        <v>1.8944814205169678</v>
      </c>
      <c r="BE125">
        <v>1.4533172845840454</v>
      </c>
      <c r="BF125">
        <v>0.47402000427246094</v>
      </c>
      <c r="BG125">
        <v>-7.2129406034946442E-2</v>
      </c>
      <c r="BH125">
        <v>-0.83115124702453613</v>
      </c>
      <c r="BI125">
        <v>-1.6460072994232178</v>
      </c>
      <c r="BJ125">
        <v>-2.3632180690765381</v>
      </c>
      <c r="BK125">
        <v>-3.9275610446929932</v>
      </c>
      <c r="BL125">
        <v>-6.0620408058166504</v>
      </c>
      <c r="BM125">
        <v>-10.683675765991211</v>
      </c>
      <c r="BN125">
        <v>-10.212287902832031</v>
      </c>
      <c r="BO125">
        <v>-7.3287134170532227</v>
      </c>
      <c r="BP125">
        <v>-2.3968925476074219</v>
      </c>
      <c r="BQ125">
        <v>3.370002269744873</v>
      </c>
      <c r="BR125">
        <v>5.0554361343383789</v>
      </c>
      <c r="BS125">
        <v>5.2810916900634766</v>
      </c>
      <c r="BT125">
        <v>5.2524480819702148</v>
      </c>
      <c r="BU125">
        <v>5.3475537300109863</v>
      </c>
      <c r="BV125">
        <v>4.3075737953186035</v>
      </c>
      <c r="BW125">
        <v>-0.25116679072380066</v>
      </c>
      <c r="BX125">
        <v>0.53741288185119629</v>
      </c>
      <c r="BY125">
        <v>1.6414567232131958</v>
      </c>
      <c r="BZ125">
        <v>1.8056564331054688</v>
      </c>
      <c r="CA125">
        <v>2.3138303756713867</v>
      </c>
      <c r="CB125">
        <v>2.2667927742004395</v>
      </c>
      <c r="CC125">
        <v>1.6949543952941895</v>
      </c>
      <c r="CD125">
        <v>0.70884442329406738</v>
      </c>
      <c r="CE125">
        <v>0.15979994833469391</v>
      </c>
      <c r="CF125">
        <v>-0.59766638278961182</v>
      </c>
      <c r="CG125">
        <v>-1.4060388803482056</v>
      </c>
      <c r="CH125">
        <v>-2.1055262088775635</v>
      </c>
      <c r="CI125">
        <v>-3.6465632915496826</v>
      </c>
      <c r="CJ125">
        <v>-5.7665443420410156</v>
      </c>
      <c r="CK125">
        <v>-10.384634971618652</v>
      </c>
      <c r="CL125">
        <v>-9.9146003723144531</v>
      </c>
      <c r="CM125">
        <v>-7.0347323417663574</v>
      </c>
      <c r="CN125">
        <v>-2.1102035045623779</v>
      </c>
      <c r="CO125">
        <v>3.6456079483032227</v>
      </c>
      <c r="CP125">
        <v>5.3245649337768555</v>
      </c>
      <c r="CQ125">
        <v>5.5461082458496094</v>
      </c>
      <c r="CR125">
        <v>5.517493724822998</v>
      </c>
      <c r="CS125">
        <v>5.6233048439025879</v>
      </c>
      <c r="CT125">
        <v>4.6032819747924805</v>
      </c>
      <c r="CU125">
        <v>5.3478259593248367E-2</v>
      </c>
      <c r="CV125">
        <v>0.83958876132965088</v>
      </c>
      <c r="CW125">
        <v>1.9373979568481445</v>
      </c>
      <c r="CX125">
        <v>2.0925226211547852</v>
      </c>
      <c r="CY125">
        <v>2.5875890254974365</v>
      </c>
      <c r="CZ125">
        <v>2.5246546268463135</v>
      </c>
      <c r="DA125">
        <v>1.9365915060043335</v>
      </c>
      <c r="DB125">
        <v>0.94366884231567383</v>
      </c>
      <c r="DC125">
        <v>0.39172929525375366</v>
      </c>
      <c r="DD125">
        <v>-0.36418148875236511</v>
      </c>
      <c r="DE125">
        <v>-1.1660704612731934</v>
      </c>
      <c r="DF125">
        <v>-1.8478343486785889</v>
      </c>
      <c r="DG125">
        <v>-3.3655655384063721</v>
      </c>
      <c r="DH125">
        <v>-5.4710478782653809</v>
      </c>
      <c r="DI125">
        <v>-10.085594177246094</v>
      </c>
      <c r="DJ125">
        <v>-9.616912841796875</v>
      </c>
      <c r="DK125">
        <v>-6.7407512664794922</v>
      </c>
      <c r="DL125">
        <v>-1.823514461517334</v>
      </c>
      <c r="DM125">
        <v>3.9212136268615723</v>
      </c>
      <c r="DN125">
        <v>5.593693733215332</v>
      </c>
      <c r="DO125">
        <v>5.8111248016357422</v>
      </c>
      <c r="DP125">
        <v>5.7825393676757813</v>
      </c>
      <c r="DQ125">
        <v>5.8990559577941895</v>
      </c>
      <c r="DR125">
        <v>4.8989901542663574</v>
      </c>
      <c r="DS125">
        <v>0.3581233024597168</v>
      </c>
      <c r="DT125">
        <v>1.1417646408081055</v>
      </c>
      <c r="DU125">
        <v>2.2333390712738037</v>
      </c>
      <c r="DV125">
        <v>2.3793888092041016</v>
      </c>
      <c r="DW125">
        <v>2.8613476753234863</v>
      </c>
      <c r="DX125">
        <v>2.7825164794921875</v>
      </c>
      <c r="DY125">
        <v>2.2854769229888916</v>
      </c>
      <c r="DZ125">
        <v>1.2827180624008179</v>
      </c>
      <c r="EA125">
        <v>0.72659844160079956</v>
      </c>
      <c r="EB125">
        <v>-2.7066389098763466E-2</v>
      </c>
      <c r="EC125">
        <v>-0.81959432363510132</v>
      </c>
      <c r="ED125">
        <v>-1.4757683277130127</v>
      </c>
      <c r="EE125">
        <v>-2.9598491191864014</v>
      </c>
      <c r="EF125">
        <v>-5.044398307800293</v>
      </c>
      <c r="EG125">
        <v>-9.6538267135620117</v>
      </c>
      <c r="EH125">
        <v>-9.187098503112793</v>
      </c>
      <c r="EI125">
        <v>-6.3162894248962402</v>
      </c>
      <c r="EJ125">
        <v>-1.4095809459686279</v>
      </c>
      <c r="EK125">
        <v>4.3191442489624023</v>
      </c>
      <c r="EL125">
        <v>5.9822735786437988</v>
      </c>
      <c r="EM125">
        <v>6.1937670707702637</v>
      </c>
      <c r="EN125">
        <v>6.1652231216430664</v>
      </c>
      <c r="EO125">
        <v>6.2971968650817871</v>
      </c>
      <c r="EP125">
        <v>5.3259458541870117</v>
      </c>
      <c r="EQ125">
        <v>0.79798239469528198</v>
      </c>
      <c r="ER125">
        <v>1.5780586004257202</v>
      </c>
      <c r="ES125">
        <v>2.6606311798095703</v>
      </c>
      <c r="ET125">
        <v>2.7935781478881836</v>
      </c>
      <c r="EU125">
        <v>3.2566113471984863</v>
      </c>
      <c r="EV125">
        <v>3.1548278331756592</v>
      </c>
      <c r="EW125">
        <v>50.731742858886719</v>
      </c>
      <c r="EX125">
        <v>50.347736358642578</v>
      </c>
      <c r="EY125">
        <v>50.029396057128906</v>
      </c>
      <c r="EZ125">
        <v>49.713333129882813</v>
      </c>
      <c r="FA125">
        <v>49.368919372558594</v>
      </c>
      <c r="FB125">
        <v>49.156337738037109</v>
      </c>
      <c r="FC125">
        <v>49.136581420898438</v>
      </c>
      <c r="FD125">
        <v>49.292095184326172</v>
      </c>
      <c r="FE125">
        <v>50.514106750488281</v>
      </c>
      <c r="FF125">
        <v>52.819164276123047</v>
      </c>
      <c r="FG125">
        <v>54.824169158935547</v>
      </c>
      <c r="FH125">
        <v>56.292964935302734</v>
      </c>
      <c r="FI125">
        <v>57.458156585693359</v>
      </c>
      <c r="FJ125">
        <v>58.166034698486328</v>
      </c>
      <c r="FK125">
        <v>58.344642639160156</v>
      </c>
      <c r="FL125">
        <v>57.864627838134766</v>
      </c>
      <c r="FM125">
        <v>56.598426818847656</v>
      </c>
      <c r="FN125">
        <v>55.024776458740234</v>
      </c>
      <c r="FO125">
        <v>53.775394439697266</v>
      </c>
      <c r="FP125">
        <v>52.884204864501953</v>
      </c>
      <c r="FQ125">
        <v>52.130504608154297</v>
      </c>
      <c r="FR125">
        <v>51.450088500976563</v>
      </c>
      <c r="FS125">
        <v>50.879585266113281</v>
      </c>
      <c r="FT125">
        <v>50.340900421142578</v>
      </c>
      <c r="FU125">
        <v>0.242353156208992</v>
      </c>
      <c r="FV125">
        <v>0.33774575591087341</v>
      </c>
      <c r="FW125">
        <v>0</v>
      </c>
      <c r="FX125">
        <v>0.26145333051681519</v>
      </c>
      <c r="FY125">
        <v>7</v>
      </c>
      <c r="FZ125">
        <v>18.319999694824219</v>
      </c>
      <c r="GA125">
        <v>15872.37</v>
      </c>
      <c r="GB125">
        <v>1</v>
      </c>
    </row>
    <row r="126" spans="1:184" x14ac:dyDescent="0.2">
      <c r="A126" t="s">
        <v>186</v>
      </c>
      <c r="B126" t="s">
        <v>237</v>
      </c>
      <c r="C126" t="s">
        <v>2</v>
      </c>
      <c r="D126" t="s">
        <v>202</v>
      </c>
      <c r="E126" t="s">
        <v>215</v>
      </c>
      <c r="F126" t="s">
        <v>178</v>
      </c>
      <c r="G126" t="s">
        <v>1</v>
      </c>
      <c r="H126">
        <v>17924</v>
      </c>
      <c r="I126">
        <v>15.121005058288574</v>
      </c>
      <c r="J126">
        <v>13.397967338562012</v>
      </c>
      <c r="K126">
        <v>12.682943344116211</v>
      </c>
      <c r="L126">
        <v>12.405947685241699</v>
      </c>
      <c r="M126">
        <v>12.707859992980957</v>
      </c>
      <c r="N126">
        <v>13.98261547088623</v>
      </c>
      <c r="O126">
        <v>16.693717956542969</v>
      </c>
      <c r="P126">
        <v>18.862710952758789</v>
      </c>
      <c r="Q126">
        <v>18.53858757019043</v>
      </c>
      <c r="R126">
        <v>18.815732955932617</v>
      </c>
      <c r="S126">
        <v>19.046524047851563</v>
      </c>
      <c r="T126">
        <v>19.21565055847168</v>
      </c>
      <c r="U126">
        <v>19.157550811767578</v>
      </c>
      <c r="V126">
        <v>18.677021026611328</v>
      </c>
      <c r="W126">
        <v>18.364387512207031</v>
      </c>
      <c r="X126">
        <v>18.902673721313477</v>
      </c>
      <c r="Y126">
        <v>21.563724517822266</v>
      </c>
      <c r="Z126">
        <v>27.887020111083984</v>
      </c>
      <c r="AA126">
        <v>29.821956634521484</v>
      </c>
      <c r="AB126">
        <v>29.339704513549805</v>
      </c>
      <c r="AC126">
        <v>28.37823486328125</v>
      </c>
      <c r="AD126">
        <v>26.319753646850586</v>
      </c>
      <c r="AE126">
        <v>22.847496032714844</v>
      </c>
      <c r="AF126">
        <v>18.637950897216797</v>
      </c>
      <c r="AG126">
        <v>0.36768823862075806</v>
      </c>
      <c r="AH126">
        <v>-6.8146109580993652E-2</v>
      </c>
      <c r="AI126">
        <v>-0.2131991982460022</v>
      </c>
      <c r="AJ126">
        <v>-0.29819393157958984</v>
      </c>
      <c r="AK126">
        <v>-0.28501933813095093</v>
      </c>
      <c r="AL126">
        <v>-0.39218178391456604</v>
      </c>
      <c r="AM126">
        <v>-0.98863744735717773</v>
      </c>
      <c r="AN126">
        <v>-1.9278028011322021</v>
      </c>
      <c r="AO126">
        <v>-3.8071877956390381</v>
      </c>
      <c r="AP126">
        <v>-3.8508524894714355</v>
      </c>
      <c r="AQ126">
        <v>-2.9221701622009277</v>
      </c>
      <c r="AR126">
        <v>-1.0352914333343506</v>
      </c>
      <c r="AS126">
        <v>0.84410226345062256</v>
      </c>
      <c r="AT126">
        <v>1.2862886190414429</v>
      </c>
      <c r="AU126">
        <v>1.2673863172531128</v>
      </c>
      <c r="AV126">
        <v>1.1497560739517212</v>
      </c>
      <c r="AW126">
        <v>0.9964061975479126</v>
      </c>
      <c r="AX126">
        <v>0.66341930627822876</v>
      </c>
      <c r="AY126">
        <v>-0.20807017385959625</v>
      </c>
      <c r="AZ126">
        <v>-0.22377486526966095</v>
      </c>
      <c r="BA126">
        <v>0.13916505873203278</v>
      </c>
      <c r="BB126">
        <v>0.27282044291496277</v>
      </c>
      <c r="BC126">
        <v>0.54493576288223267</v>
      </c>
      <c r="BD126">
        <v>0.54206621646881104</v>
      </c>
      <c r="BE126">
        <v>0.51979595422744751</v>
      </c>
      <c r="BF126">
        <v>7.8436911106109619E-2</v>
      </c>
      <c r="BG126">
        <v>-6.9474473595619202E-2</v>
      </c>
      <c r="BH126">
        <v>-0.15598292648792267</v>
      </c>
      <c r="BI126">
        <v>-0.14231228828430176</v>
      </c>
      <c r="BJ126">
        <v>-0.24389150738716125</v>
      </c>
      <c r="BK126">
        <v>-0.82742995023727417</v>
      </c>
      <c r="BL126">
        <v>-1.7555301189422607</v>
      </c>
      <c r="BM126">
        <v>-3.6285467147827148</v>
      </c>
      <c r="BN126">
        <v>-3.667973518371582</v>
      </c>
      <c r="BO126">
        <v>-2.7384934425354004</v>
      </c>
      <c r="BP126">
        <v>-0.8546062707901001</v>
      </c>
      <c r="BQ126">
        <v>1.0202289819717407</v>
      </c>
      <c r="BR126">
        <v>1.4588413238525391</v>
      </c>
      <c r="BS126">
        <v>1.4378911256790161</v>
      </c>
      <c r="BT126">
        <v>1.3198356628417969</v>
      </c>
      <c r="BU126">
        <v>1.1715075969696045</v>
      </c>
      <c r="BV126">
        <v>0.85332381725311279</v>
      </c>
      <c r="BW126">
        <v>-1.2875108048319817E-2</v>
      </c>
      <c r="BX126">
        <v>-3.0489377677440643E-2</v>
      </c>
      <c r="BY126">
        <v>0.32916632294654846</v>
      </c>
      <c r="BZ126">
        <v>0.4570881724357605</v>
      </c>
      <c r="CA126">
        <v>0.72001343965530396</v>
      </c>
      <c r="CB126">
        <v>0.70571589469909668</v>
      </c>
      <c r="CC126">
        <v>0.6251453161239624</v>
      </c>
      <c r="CD126">
        <v>0.17995986342430115</v>
      </c>
      <c r="CE126">
        <v>3.0068825930356979E-2</v>
      </c>
      <c r="CF126">
        <v>-5.7488009333610535E-2</v>
      </c>
      <c r="CG126">
        <v>-4.3473821133375168E-2</v>
      </c>
      <c r="CH126">
        <v>-0.14118611812591553</v>
      </c>
      <c r="CI126">
        <v>-0.71577811241149902</v>
      </c>
      <c r="CJ126">
        <v>-1.6362144947052002</v>
      </c>
      <c r="CK126">
        <v>-3.5048203468322754</v>
      </c>
      <c r="CL126">
        <v>-3.5413122177124023</v>
      </c>
      <c r="CM126">
        <v>-2.6112794876098633</v>
      </c>
      <c r="CN126">
        <v>-0.72946435213088989</v>
      </c>
      <c r="CO126">
        <v>1.1422137022018433</v>
      </c>
      <c r="CP126">
        <v>1.5783507823944092</v>
      </c>
      <c r="CQ126">
        <v>1.555982232093811</v>
      </c>
      <c r="CR126">
        <v>1.4376322031021118</v>
      </c>
      <c r="CS126">
        <v>1.2927823066711426</v>
      </c>
      <c r="CT126">
        <v>0.98485106229782104</v>
      </c>
      <c r="CU126">
        <v>0.1223163977265358</v>
      </c>
      <c r="CV126">
        <v>0.10337956249713898</v>
      </c>
      <c r="CW126">
        <v>0.46076062321662903</v>
      </c>
      <c r="CX126">
        <v>0.58471143245697021</v>
      </c>
      <c r="CY126">
        <v>0.84127175807952881</v>
      </c>
      <c r="CZ126">
        <v>0.81905919313430786</v>
      </c>
      <c r="DA126">
        <v>0.73049467802047729</v>
      </c>
      <c r="DB126">
        <v>0.28148281574249268</v>
      </c>
      <c r="DC126">
        <v>0.12961213290691376</v>
      </c>
      <c r="DD126">
        <v>4.1006904095411301E-2</v>
      </c>
      <c r="DE126">
        <v>5.5364649742841721E-2</v>
      </c>
      <c r="DF126">
        <v>-3.8480721414089203E-2</v>
      </c>
      <c r="DG126">
        <v>-0.60412627458572388</v>
      </c>
      <c r="DH126">
        <v>-1.5168988704681396</v>
      </c>
      <c r="DI126">
        <v>-3.3810939788818359</v>
      </c>
      <c r="DJ126">
        <v>-3.4146509170532227</v>
      </c>
      <c r="DK126">
        <v>-2.4840655326843262</v>
      </c>
      <c r="DL126">
        <v>-0.60432243347167969</v>
      </c>
      <c r="DM126">
        <v>1.2641984224319458</v>
      </c>
      <c r="DN126">
        <v>1.6978602409362793</v>
      </c>
      <c r="DO126">
        <v>1.674073338508606</v>
      </c>
      <c r="DP126">
        <v>1.5554287433624268</v>
      </c>
      <c r="DQ126">
        <v>1.4140570163726807</v>
      </c>
      <c r="DR126">
        <v>1.1163783073425293</v>
      </c>
      <c r="DS126">
        <v>0.25750789046287537</v>
      </c>
      <c r="DT126">
        <v>0.23724851012229919</v>
      </c>
      <c r="DU126">
        <v>0.59235489368438721</v>
      </c>
      <c r="DV126">
        <v>0.71233469247817993</v>
      </c>
      <c r="DW126">
        <v>0.96253007650375366</v>
      </c>
      <c r="DX126">
        <v>0.93240249156951904</v>
      </c>
      <c r="DY126">
        <v>0.88260239362716675</v>
      </c>
      <c r="DZ126">
        <v>0.42806583642959595</v>
      </c>
      <c r="EA126">
        <v>0.27333685755729675</v>
      </c>
      <c r="EB126">
        <v>0.18321791291236877</v>
      </c>
      <c r="EC126">
        <v>0.19807170331478119</v>
      </c>
      <c r="ED126">
        <v>0.10980955511331558</v>
      </c>
      <c r="EE126">
        <v>-0.44291877746582031</v>
      </c>
      <c r="EF126">
        <v>-1.3446261882781982</v>
      </c>
      <c r="EG126">
        <v>-3.2024528980255127</v>
      </c>
      <c r="EH126">
        <v>-3.2317719459533691</v>
      </c>
      <c r="EI126">
        <v>-2.3003888130187988</v>
      </c>
      <c r="EJ126">
        <v>-0.42363733053207397</v>
      </c>
      <c r="EK126">
        <v>1.440325140953064</v>
      </c>
      <c r="EL126">
        <v>1.8704129457473755</v>
      </c>
      <c r="EM126">
        <v>1.8445781469345093</v>
      </c>
      <c r="EN126">
        <v>1.7255083322525024</v>
      </c>
      <c r="EO126">
        <v>1.5891584157943726</v>
      </c>
      <c r="EP126">
        <v>1.3062827587127686</v>
      </c>
      <c r="EQ126">
        <v>0.45270296931266785</v>
      </c>
      <c r="ER126">
        <v>0.4305340051651001</v>
      </c>
      <c r="ES126">
        <v>0.78235620260238647</v>
      </c>
      <c r="ET126">
        <v>0.89660245180130005</v>
      </c>
      <c r="EU126">
        <v>1.1376078128814697</v>
      </c>
      <c r="EV126">
        <v>1.0960521697998047</v>
      </c>
      <c r="EW126">
        <v>53.047348022460938</v>
      </c>
      <c r="EX126">
        <v>52.6968994140625</v>
      </c>
      <c r="EY126">
        <v>52.470760345458984</v>
      </c>
      <c r="EZ126">
        <v>52.277694702148438</v>
      </c>
      <c r="FA126">
        <v>52.05303955078125</v>
      </c>
      <c r="FB126">
        <v>52.03070068359375</v>
      </c>
      <c r="FC126">
        <v>52.104282379150391</v>
      </c>
      <c r="FD126">
        <v>52.165248870849609</v>
      </c>
      <c r="FE126">
        <v>53.458393096923828</v>
      </c>
      <c r="FF126">
        <v>55.546939849853516</v>
      </c>
      <c r="FG126">
        <v>57.177333831787109</v>
      </c>
      <c r="FH126">
        <v>58.472053527832031</v>
      </c>
      <c r="FI126">
        <v>59.456192016601563</v>
      </c>
      <c r="FJ126">
        <v>60.027973175048828</v>
      </c>
      <c r="FK126">
        <v>60.068920135498047</v>
      </c>
      <c r="FL126">
        <v>59.550422668457031</v>
      </c>
      <c r="FM126">
        <v>58.505046844482422</v>
      </c>
      <c r="FN126">
        <v>57.127155303955078</v>
      </c>
      <c r="FO126">
        <v>56.036590576171875</v>
      </c>
      <c r="FP126">
        <v>55.201652526855469</v>
      </c>
      <c r="FQ126">
        <v>54.516147613525391</v>
      </c>
      <c r="FR126">
        <v>53.778064727783203</v>
      </c>
      <c r="FS126">
        <v>53.253742218017578</v>
      </c>
      <c r="FT126">
        <v>52.754661560058594</v>
      </c>
      <c r="FU126">
        <v>0.10511569678783417</v>
      </c>
      <c r="FV126">
        <v>0.14981655776500702</v>
      </c>
      <c r="FW126">
        <v>0</v>
      </c>
      <c r="FX126">
        <v>0.11260280013084412</v>
      </c>
      <c r="FY126">
        <v>7</v>
      </c>
      <c r="FZ126">
        <v>18.319999694824219</v>
      </c>
      <c r="GA126">
        <v>5516.2300000000005</v>
      </c>
      <c r="GB126">
        <v>1</v>
      </c>
    </row>
    <row r="127" spans="1:184" x14ac:dyDescent="0.2">
      <c r="A127" t="s">
        <v>186</v>
      </c>
      <c r="B127" t="s">
        <v>237</v>
      </c>
      <c r="C127" t="s">
        <v>2</v>
      </c>
      <c r="D127" t="s">
        <v>202</v>
      </c>
      <c r="E127" t="s">
        <v>215</v>
      </c>
      <c r="F127" t="s">
        <v>179</v>
      </c>
      <c r="G127" t="s">
        <v>1</v>
      </c>
      <c r="H127">
        <v>3096</v>
      </c>
      <c r="I127">
        <v>2.8467106819152832</v>
      </c>
      <c r="J127">
        <v>2.6066300868988037</v>
      </c>
      <c r="K127">
        <v>2.5549263954162598</v>
      </c>
      <c r="L127">
        <v>2.6489205360412598</v>
      </c>
      <c r="M127">
        <v>2.7904849052429199</v>
      </c>
      <c r="N127">
        <v>3.2355146408081055</v>
      </c>
      <c r="O127">
        <v>4.0407028198242188</v>
      </c>
      <c r="P127">
        <v>4.4161367416381836</v>
      </c>
      <c r="Q127">
        <v>4.3696537017822266</v>
      </c>
      <c r="R127">
        <v>4.2652425765991211</v>
      </c>
      <c r="S127">
        <v>4.0488462448120117</v>
      </c>
      <c r="T127">
        <v>3.8368768692016602</v>
      </c>
      <c r="U127">
        <v>3.7137060165405273</v>
      </c>
      <c r="V127">
        <v>3.5264341831207275</v>
      </c>
      <c r="W127">
        <v>3.4525711536407471</v>
      </c>
      <c r="X127">
        <v>3.4884836673736572</v>
      </c>
      <c r="Y127">
        <v>4.2114825248718262</v>
      </c>
      <c r="Z127">
        <v>5.3482437133789063</v>
      </c>
      <c r="AA127">
        <v>5.5406861305236816</v>
      </c>
      <c r="AB127">
        <v>5.4593229293823242</v>
      </c>
      <c r="AC127">
        <v>5.2505021095275879</v>
      </c>
      <c r="AD127">
        <v>4.7462625503540039</v>
      </c>
      <c r="AE127">
        <v>3.976050853729248</v>
      </c>
      <c r="AF127">
        <v>3.345693826675415</v>
      </c>
      <c r="AG127">
        <v>-0.22203241288661957</v>
      </c>
      <c r="AH127">
        <v>-0.31436821818351746</v>
      </c>
      <c r="AI127">
        <v>-0.43336808681488037</v>
      </c>
      <c r="AJ127">
        <v>-0.57814556360244751</v>
      </c>
      <c r="AK127">
        <v>-0.7585747241973877</v>
      </c>
      <c r="AL127">
        <v>-1.0122553110122681</v>
      </c>
      <c r="AM127">
        <v>-0.88736581802368164</v>
      </c>
      <c r="AN127">
        <v>-0.85071474313735962</v>
      </c>
      <c r="AO127">
        <v>-0.7106059193611145</v>
      </c>
      <c r="AP127">
        <v>-0.52692186832427979</v>
      </c>
      <c r="AQ127">
        <v>-0.29217889904975891</v>
      </c>
      <c r="AR127">
        <v>2.4416709318757057E-2</v>
      </c>
      <c r="AS127">
        <v>0.34618562459945679</v>
      </c>
      <c r="AT127">
        <v>0.37421414256095886</v>
      </c>
      <c r="AU127">
        <v>0.36204919219017029</v>
      </c>
      <c r="AV127">
        <v>0.31342208385467529</v>
      </c>
      <c r="AW127">
        <v>0.42572706937789917</v>
      </c>
      <c r="AX127">
        <v>0.36232113838195801</v>
      </c>
      <c r="AY127">
        <v>9.7203046083450317E-2</v>
      </c>
      <c r="AZ127">
        <v>0.11230307817459106</v>
      </c>
      <c r="BA127">
        <v>2.0866068080067635E-2</v>
      </c>
      <c r="BB127">
        <v>-6.7247264087200165E-2</v>
      </c>
      <c r="BC127">
        <v>-0.18886043131351471</v>
      </c>
      <c r="BD127">
        <v>-0.17104703187942505</v>
      </c>
      <c r="BE127">
        <v>-0.11257599294185638</v>
      </c>
      <c r="BF127">
        <v>-0.20585642755031586</v>
      </c>
      <c r="BG127">
        <v>-0.32334199547767639</v>
      </c>
      <c r="BH127">
        <v>-0.46370396018028259</v>
      </c>
      <c r="BI127">
        <v>-0.64369869232177734</v>
      </c>
      <c r="BJ127">
        <v>-0.88873469829559326</v>
      </c>
      <c r="BK127">
        <v>-0.75592148303985596</v>
      </c>
      <c r="BL127">
        <v>-0.71365392208099365</v>
      </c>
      <c r="BM127">
        <v>-0.57213318347930908</v>
      </c>
      <c r="BN127">
        <v>-0.38964247703552246</v>
      </c>
      <c r="BO127">
        <v>-0.16031157970428467</v>
      </c>
      <c r="BP127">
        <v>0.15171869099140167</v>
      </c>
      <c r="BQ127">
        <v>0.46776285767555237</v>
      </c>
      <c r="BR127">
        <v>0.49202635884284973</v>
      </c>
      <c r="BS127">
        <v>0.47818341851234436</v>
      </c>
      <c r="BT127">
        <v>0.4275510311126709</v>
      </c>
      <c r="BU127">
        <v>0.5460173487663269</v>
      </c>
      <c r="BV127">
        <v>0.49302741885185242</v>
      </c>
      <c r="BW127">
        <v>0.23187071084976196</v>
      </c>
      <c r="BX127">
        <v>0.24565385282039642</v>
      </c>
      <c r="BY127">
        <v>0.15274035930633545</v>
      </c>
      <c r="BZ127">
        <v>6.0678966343402863E-2</v>
      </c>
      <c r="CA127">
        <v>-6.6953293979167938E-2</v>
      </c>
      <c r="CB127">
        <v>-5.5698178708553314E-2</v>
      </c>
      <c r="CC127">
        <v>-3.6766815930604935E-2</v>
      </c>
      <c r="CD127">
        <v>-0.13070148229598999</v>
      </c>
      <c r="CE127">
        <v>-0.24713827669620514</v>
      </c>
      <c r="CF127">
        <v>-0.38444206118583679</v>
      </c>
      <c r="CG127">
        <v>-0.56413590908050537</v>
      </c>
      <c r="CH127">
        <v>-0.80318474769592285</v>
      </c>
      <c r="CI127">
        <v>-0.66488355398178101</v>
      </c>
      <c r="CJ127">
        <v>-0.61872595548629761</v>
      </c>
      <c r="CK127">
        <v>-0.47622734308242798</v>
      </c>
      <c r="CL127">
        <v>-0.2945631742477417</v>
      </c>
      <c r="CM127">
        <v>-6.8980693817138672E-2</v>
      </c>
      <c r="CN127">
        <v>0.23988765478134155</v>
      </c>
      <c r="CO127">
        <v>0.55196690559387207</v>
      </c>
      <c r="CP127">
        <v>0.57362276315689087</v>
      </c>
      <c r="CQ127">
        <v>0.55861765146255493</v>
      </c>
      <c r="CR127">
        <v>0.50659638643264771</v>
      </c>
      <c r="CS127">
        <v>0.62933003902435303</v>
      </c>
      <c r="CT127">
        <v>0.58355420827865601</v>
      </c>
      <c r="CU127">
        <v>0.32514113187789917</v>
      </c>
      <c r="CV127">
        <v>0.33801218867301941</v>
      </c>
      <c r="CW127">
        <v>0.24407610297203064</v>
      </c>
      <c r="CX127">
        <v>0.14928027987480164</v>
      </c>
      <c r="CY127">
        <v>1.747920922935009E-2</v>
      </c>
      <c r="CZ127">
        <v>2.4192085489630699E-2</v>
      </c>
      <c r="DA127">
        <v>3.9042364805936813E-2</v>
      </c>
      <c r="DB127">
        <v>-5.5546537041664124E-2</v>
      </c>
      <c r="DC127">
        <v>-0.17093454301357269</v>
      </c>
      <c r="DD127">
        <v>-0.30518016219139099</v>
      </c>
      <c r="DE127">
        <v>-0.4845731258392334</v>
      </c>
      <c r="DF127">
        <v>-0.71763479709625244</v>
      </c>
      <c r="DG127">
        <v>-0.57384562492370605</v>
      </c>
      <c r="DH127">
        <v>-0.52379798889160156</v>
      </c>
      <c r="DI127">
        <v>-0.38032153248786926</v>
      </c>
      <c r="DJ127">
        <v>-0.19948387145996094</v>
      </c>
      <c r="DK127">
        <v>2.2350197657942772E-2</v>
      </c>
      <c r="DL127">
        <v>0.32805663347244263</v>
      </c>
      <c r="DM127">
        <v>0.63617092370986938</v>
      </c>
      <c r="DN127">
        <v>0.65521913766860962</v>
      </c>
      <c r="DO127">
        <v>0.63905185461044312</v>
      </c>
      <c r="DP127">
        <v>0.58564174175262451</v>
      </c>
      <c r="DQ127">
        <v>0.71264272928237915</v>
      </c>
      <c r="DR127">
        <v>0.67408096790313721</v>
      </c>
      <c r="DS127">
        <v>0.41841155290603638</v>
      </c>
      <c r="DT127">
        <v>0.43037053942680359</v>
      </c>
      <c r="DU127">
        <v>0.33541184663772583</v>
      </c>
      <c r="DV127">
        <v>0.23788160085678101</v>
      </c>
      <c r="DW127">
        <v>0.10191171616315842</v>
      </c>
      <c r="DX127">
        <v>0.10408235341310501</v>
      </c>
      <c r="DY127">
        <v>0.1484987735748291</v>
      </c>
      <c r="DZ127">
        <v>5.2965268492698669E-2</v>
      </c>
      <c r="EA127">
        <v>-6.0908455401659012E-2</v>
      </c>
      <c r="EB127">
        <v>-0.19073852896690369</v>
      </c>
      <c r="EC127">
        <v>-0.36969709396362305</v>
      </c>
      <c r="ED127">
        <v>-0.59411424398422241</v>
      </c>
      <c r="EE127">
        <v>-0.44240128993988037</v>
      </c>
      <c r="EF127">
        <v>-0.38673713803291321</v>
      </c>
      <c r="EG127">
        <v>-0.24184875190258026</v>
      </c>
      <c r="EH127">
        <v>-6.2204468995332718E-2</v>
      </c>
      <c r="EI127">
        <v>0.15421749651432037</v>
      </c>
      <c r="EJ127">
        <v>0.4553585946559906</v>
      </c>
      <c r="EK127">
        <v>0.75774818658828735</v>
      </c>
      <c r="EL127">
        <v>0.77303135395050049</v>
      </c>
      <c r="EM127">
        <v>0.75518608093261719</v>
      </c>
      <c r="EN127">
        <v>0.69977068901062012</v>
      </c>
      <c r="EO127">
        <v>0.83293300867080688</v>
      </c>
      <c r="EP127">
        <v>0.804787278175354</v>
      </c>
      <c r="EQ127">
        <v>0.55307924747467041</v>
      </c>
      <c r="ER127">
        <v>0.56372129917144775</v>
      </c>
      <c r="ES127">
        <v>0.46728613972663879</v>
      </c>
      <c r="ET127">
        <v>0.36580783128738403</v>
      </c>
      <c r="EU127">
        <v>0.22381883859634399</v>
      </c>
      <c r="EV127">
        <v>0.21943120658397675</v>
      </c>
      <c r="EW127">
        <v>49.729690551757813</v>
      </c>
      <c r="EX127">
        <v>49.270427703857422</v>
      </c>
      <c r="EY127">
        <v>48.753665924072266</v>
      </c>
      <c r="EZ127">
        <v>48.592540740966797</v>
      </c>
      <c r="FA127">
        <v>47.827392578125</v>
      </c>
      <c r="FB127">
        <v>47.530433654785156</v>
      </c>
      <c r="FC127">
        <v>47.445640563964844</v>
      </c>
      <c r="FD127">
        <v>47.604087829589844</v>
      </c>
      <c r="FE127">
        <v>49.051986694335938</v>
      </c>
      <c r="FF127">
        <v>51.73236083984375</v>
      </c>
      <c r="FG127">
        <v>54.049816131591797</v>
      </c>
      <c r="FH127">
        <v>55.777534484863281</v>
      </c>
      <c r="FI127">
        <v>57.143749237060547</v>
      </c>
      <c r="FJ127">
        <v>58.042606353759766</v>
      </c>
      <c r="FK127">
        <v>58.711231231689453</v>
      </c>
      <c r="FL127">
        <v>58.793010711669922</v>
      </c>
      <c r="FM127">
        <v>57.599464416503906</v>
      </c>
      <c r="FN127">
        <v>55.797142028808594</v>
      </c>
      <c r="FO127">
        <v>54.485382080078125</v>
      </c>
      <c r="FP127">
        <v>53.119373321533203</v>
      </c>
      <c r="FQ127">
        <v>52.362461090087891</v>
      </c>
      <c r="FR127">
        <v>51.612262725830078</v>
      </c>
      <c r="FS127">
        <v>50.941699981689453</v>
      </c>
      <c r="FT127">
        <v>49.963420867919922</v>
      </c>
      <c r="FU127">
        <v>7.5571678578853607E-2</v>
      </c>
      <c r="FV127">
        <v>0.10264556854963303</v>
      </c>
      <c r="FW127">
        <v>0</v>
      </c>
      <c r="FX127">
        <v>8.209962397813797E-2</v>
      </c>
      <c r="FY127">
        <v>7</v>
      </c>
      <c r="FZ127">
        <v>9.8400001525878906</v>
      </c>
      <c r="GA127">
        <v>1020.09</v>
      </c>
      <c r="GB127">
        <v>1</v>
      </c>
    </row>
    <row r="128" spans="1:184" x14ac:dyDescent="0.2">
      <c r="A128" t="s">
        <v>186</v>
      </c>
      <c r="B128" t="s">
        <v>237</v>
      </c>
      <c r="C128" t="s">
        <v>2</v>
      </c>
      <c r="D128" t="s">
        <v>202</v>
      </c>
      <c r="E128" t="s">
        <v>215</v>
      </c>
      <c r="F128" t="s">
        <v>180</v>
      </c>
      <c r="G128" t="s">
        <v>1</v>
      </c>
      <c r="H128">
        <v>3423</v>
      </c>
      <c r="I128">
        <v>3.0389602184295654</v>
      </c>
      <c r="J128">
        <v>2.7287542819976807</v>
      </c>
      <c r="K128">
        <v>2.6233232021331787</v>
      </c>
      <c r="L128">
        <v>2.5495054721832275</v>
      </c>
      <c r="M128">
        <v>2.6543395519256592</v>
      </c>
      <c r="N128">
        <v>3.1540396213531494</v>
      </c>
      <c r="O128">
        <v>4.0935192108154297</v>
      </c>
      <c r="P128">
        <v>4.7852993011474609</v>
      </c>
      <c r="Q128">
        <v>4.6323075294494629</v>
      </c>
      <c r="R128">
        <v>4.5372061729431152</v>
      </c>
      <c r="S128">
        <v>4.425783634185791</v>
      </c>
      <c r="T128">
        <v>4.2750215530395508</v>
      </c>
      <c r="U128">
        <v>4.2560362815856934</v>
      </c>
      <c r="V128">
        <v>4.1585898399353027</v>
      </c>
      <c r="W128">
        <v>4.190549373626709</v>
      </c>
      <c r="X128">
        <v>4.3313508033752441</v>
      </c>
      <c r="Y128">
        <v>5.028437614440918</v>
      </c>
      <c r="Z128">
        <v>6.0057244300842285</v>
      </c>
      <c r="AA128">
        <v>6.2514939308166504</v>
      </c>
      <c r="AB128">
        <v>6.056790828704834</v>
      </c>
      <c r="AC128">
        <v>5.6994762420654297</v>
      </c>
      <c r="AD128">
        <v>5.1508097648620605</v>
      </c>
      <c r="AE128">
        <v>4.4476137161254883</v>
      </c>
      <c r="AF128">
        <v>3.7027430534362793</v>
      </c>
      <c r="AG128">
        <v>-4.1759870946407318E-2</v>
      </c>
      <c r="AH128">
        <v>-9.1148726642131805E-2</v>
      </c>
      <c r="AI128">
        <v>-8.8971428573131561E-2</v>
      </c>
      <c r="AJ128">
        <v>-0.29658183455467224</v>
      </c>
      <c r="AK128">
        <v>-0.47481369972229004</v>
      </c>
      <c r="AL128">
        <v>-0.40911728143692017</v>
      </c>
      <c r="AM128">
        <v>-0.42744922637939453</v>
      </c>
      <c r="AN128">
        <v>-0.34807515144348145</v>
      </c>
      <c r="AO128">
        <v>-0.60760295391082764</v>
      </c>
      <c r="AP128">
        <v>-0.65739732980728149</v>
      </c>
      <c r="AQ128">
        <v>-0.49808260798454285</v>
      </c>
      <c r="AR128">
        <v>-0.30936965346336365</v>
      </c>
      <c r="AS128">
        <v>0.20431393384933472</v>
      </c>
      <c r="AT128">
        <v>0.34943604469299316</v>
      </c>
      <c r="AU128">
        <v>0.43650335073471069</v>
      </c>
      <c r="AV128">
        <v>0.43550252914428711</v>
      </c>
      <c r="AW128">
        <v>0.50490766763687134</v>
      </c>
      <c r="AX128">
        <v>0.18110434710979462</v>
      </c>
      <c r="AY128">
        <v>-0.56882065534591675</v>
      </c>
      <c r="AZ128">
        <v>-0.36188849806785583</v>
      </c>
      <c r="BA128">
        <v>-0.18597137928009033</v>
      </c>
      <c r="BB128">
        <v>-0.16422927379608154</v>
      </c>
      <c r="BC128">
        <v>-7.9561963677406311E-2</v>
      </c>
      <c r="BD128">
        <v>-5.0124195404350758E-3</v>
      </c>
      <c r="BE128">
        <v>8.4445253014564514E-2</v>
      </c>
      <c r="BF128">
        <v>3.0563265085220337E-2</v>
      </c>
      <c r="BG128">
        <v>3.0810238793492317E-2</v>
      </c>
      <c r="BH128">
        <v>-0.17646081745624542</v>
      </c>
      <c r="BI128">
        <v>-0.34948241710662842</v>
      </c>
      <c r="BJ128">
        <v>-0.27946308255195618</v>
      </c>
      <c r="BK128">
        <v>-0.28459620475769043</v>
      </c>
      <c r="BL128">
        <v>-0.20105211436748505</v>
      </c>
      <c r="BM128">
        <v>-0.45991775393486023</v>
      </c>
      <c r="BN128">
        <v>-0.51046884059906006</v>
      </c>
      <c r="BO128">
        <v>-0.35235857963562012</v>
      </c>
      <c r="BP128">
        <v>-0.16760741174221039</v>
      </c>
      <c r="BQ128">
        <v>0.33990907669067383</v>
      </c>
      <c r="BR128">
        <v>0.48145961761474609</v>
      </c>
      <c r="BS128">
        <v>0.56796938180923462</v>
      </c>
      <c r="BT128">
        <v>0.56611186265945435</v>
      </c>
      <c r="BU128">
        <v>0.64270484447479248</v>
      </c>
      <c r="BV128">
        <v>0.32806402444839478</v>
      </c>
      <c r="BW128">
        <v>-0.41607701778411865</v>
      </c>
      <c r="BX128">
        <v>-0.21021924912929535</v>
      </c>
      <c r="BY128">
        <v>-3.7559926509857178E-2</v>
      </c>
      <c r="BZ128">
        <v>-2.1194139495491982E-2</v>
      </c>
      <c r="CA128">
        <v>5.8748036623001099E-2</v>
      </c>
      <c r="CB128">
        <v>0.12681499123573303</v>
      </c>
      <c r="CC128">
        <v>0.17185454070568085</v>
      </c>
      <c r="CD128">
        <v>0.11486061662435532</v>
      </c>
      <c r="CE128">
        <v>0.11377065628767014</v>
      </c>
      <c r="CF128">
        <v>-9.3265369534492493E-2</v>
      </c>
      <c r="CG128">
        <v>-0.2626783549785614</v>
      </c>
      <c r="CH128">
        <v>-0.18966497480869293</v>
      </c>
      <c r="CI128">
        <v>-0.18565665185451508</v>
      </c>
      <c r="CJ128">
        <v>-9.922441840171814E-2</v>
      </c>
      <c r="CK128">
        <v>-0.35763144493103027</v>
      </c>
      <c r="CL128">
        <v>-0.40870657563209534</v>
      </c>
      <c r="CM128">
        <v>-0.25143054127693176</v>
      </c>
      <c r="CN128">
        <v>-6.9423303008079529E-2</v>
      </c>
      <c r="CO128">
        <v>0.43382185697555542</v>
      </c>
      <c r="CP128">
        <v>0.5728987455368042</v>
      </c>
      <c r="CQ128">
        <v>0.65902233123779297</v>
      </c>
      <c r="CR128">
        <v>0.65657144784927368</v>
      </c>
      <c r="CS128">
        <v>0.73814272880554199</v>
      </c>
      <c r="CT128">
        <v>0.4298478364944458</v>
      </c>
      <c r="CU128">
        <v>-0.3102872371673584</v>
      </c>
      <c r="CV128">
        <v>-0.10517358034849167</v>
      </c>
      <c r="CW128">
        <v>6.5229393541812897E-2</v>
      </c>
      <c r="CX128">
        <v>7.7871561050415039E-2</v>
      </c>
      <c r="CY128">
        <v>0.15454111993312836</v>
      </c>
      <c r="CZ128">
        <v>0.21811825037002563</v>
      </c>
      <c r="DA128">
        <v>0.25926381349563599</v>
      </c>
      <c r="DB128">
        <v>0.1991579681634903</v>
      </c>
      <c r="DC128">
        <v>0.1967310756444931</v>
      </c>
      <c r="DD128">
        <v>-1.0069925338029861E-2</v>
      </c>
      <c r="DE128">
        <v>-0.17587429285049438</v>
      </c>
      <c r="DF128">
        <v>-9.9866867065429688E-2</v>
      </c>
      <c r="DG128">
        <v>-8.6717091500759125E-2</v>
      </c>
      <c r="DH128">
        <v>2.6032808236777782E-3</v>
      </c>
      <c r="DI128">
        <v>-0.25534513592720032</v>
      </c>
      <c r="DJ128">
        <v>-0.306944340467453</v>
      </c>
      <c r="DK128">
        <v>-0.1505025178194046</v>
      </c>
      <c r="DL128">
        <v>2.8760802000761032E-2</v>
      </c>
      <c r="DM128">
        <v>0.52773463726043701</v>
      </c>
      <c r="DN128">
        <v>0.6643378734588623</v>
      </c>
      <c r="DO128">
        <v>0.75007528066635132</v>
      </c>
      <c r="DP128">
        <v>0.74703103303909302</v>
      </c>
      <c r="DQ128">
        <v>0.8335806131362915</v>
      </c>
      <c r="DR128">
        <v>0.53163164854049683</v>
      </c>
      <c r="DS128">
        <v>-0.20449745655059814</v>
      </c>
      <c r="DT128">
        <v>-1.2791728659067303E-4</v>
      </c>
      <c r="DU128">
        <v>0.16801871359348297</v>
      </c>
      <c r="DV128">
        <v>0.17693726718425751</v>
      </c>
      <c r="DW128">
        <v>0.25033420324325562</v>
      </c>
      <c r="DX128">
        <v>0.30942150950431824</v>
      </c>
      <c r="DY128">
        <v>0.38546895980834961</v>
      </c>
      <c r="DZ128">
        <v>0.32086995244026184</v>
      </c>
      <c r="EA128">
        <v>0.31651273369789124</v>
      </c>
      <c r="EB128">
        <v>0.11005108058452606</v>
      </c>
      <c r="EC128">
        <v>-5.0543013960123062E-2</v>
      </c>
      <c r="ED128">
        <v>2.9787344858050346E-2</v>
      </c>
      <c r="EE128">
        <v>5.6135930120944977E-2</v>
      </c>
      <c r="EF128">
        <v>0.14962629973888397</v>
      </c>
      <c r="EG128">
        <v>-0.10765992105007172</v>
      </c>
      <c r="EH128">
        <v>-0.16001582145690918</v>
      </c>
      <c r="EI128">
        <v>-4.7784666530787945E-3</v>
      </c>
      <c r="EJ128">
        <v>0.17052306234836578</v>
      </c>
      <c r="EK128">
        <v>0.66332978010177612</v>
      </c>
      <c r="EL128">
        <v>0.79636144638061523</v>
      </c>
      <c r="EM128">
        <v>0.88154131174087524</v>
      </c>
      <c r="EN128">
        <v>0.87764036655426025</v>
      </c>
      <c r="EO128">
        <v>0.97137778997421265</v>
      </c>
      <c r="EP128">
        <v>0.67859131097793579</v>
      </c>
      <c r="EQ128">
        <v>-5.1753807812929153E-2</v>
      </c>
      <c r="ER128">
        <v>0.1515413373708725</v>
      </c>
      <c r="ES128">
        <v>0.31643015146255493</v>
      </c>
      <c r="ET128">
        <v>0.31997239589691162</v>
      </c>
      <c r="EU128">
        <v>0.38864418864250183</v>
      </c>
      <c r="EV128">
        <v>0.44124892354011536</v>
      </c>
      <c r="EW128">
        <v>50.146831512451172</v>
      </c>
      <c r="EX128">
        <v>49.951450347900391</v>
      </c>
      <c r="EY128">
        <v>49.757266998291016</v>
      </c>
      <c r="EZ128">
        <v>49.479969024658203</v>
      </c>
      <c r="FA128">
        <v>49.095836639404297</v>
      </c>
      <c r="FB128">
        <v>49.044780731201172</v>
      </c>
      <c r="FC128">
        <v>48.918853759765625</v>
      </c>
      <c r="FD128">
        <v>48.798213958740234</v>
      </c>
      <c r="FE128">
        <v>49.071487426757813</v>
      </c>
      <c r="FF128">
        <v>50.680488586425781</v>
      </c>
      <c r="FG128">
        <v>53.122879028320313</v>
      </c>
      <c r="FH128">
        <v>55.024002075195313</v>
      </c>
      <c r="FI128">
        <v>56.114593505859375</v>
      </c>
      <c r="FJ128">
        <v>56.505176544189453</v>
      </c>
      <c r="FK128">
        <v>56.316379547119141</v>
      </c>
      <c r="FL128">
        <v>55.561531066894531</v>
      </c>
      <c r="FM128">
        <v>54.319225311279297</v>
      </c>
      <c r="FN128">
        <v>52.592727661132813</v>
      </c>
      <c r="FO128">
        <v>51.497898101806641</v>
      </c>
      <c r="FP128">
        <v>50.747409820556641</v>
      </c>
      <c r="FQ128">
        <v>50.130996704101563</v>
      </c>
      <c r="FR128">
        <v>49.536174774169922</v>
      </c>
      <c r="FS128">
        <v>48.977138519287109</v>
      </c>
      <c r="FT128">
        <v>48.696353912353516</v>
      </c>
      <c r="FU128">
        <v>8.3954371511936188E-2</v>
      </c>
      <c r="FV128">
        <v>0.11567489802837372</v>
      </c>
      <c r="FW128">
        <v>0</v>
      </c>
      <c r="FX128">
        <v>9.0871989727020264E-2</v>
      </c>
      <c r="FY128">
        <v>7</v>
      </c>
      <c r="FZ128">
        <v>8.5799999237060547</v>
      </c>
      <c r="GA128">
        <v>914.69</v>
      </c>
      <c r="GB128">
        <v>1</v>
      </c>
    </row>
    <row r="129" spans="1:184" x14ac:dyDescent="0.2">
      <c r="A129" t="s">
        <v>186</v>
      </c>
      <c r="B129" t="s">
        <v>237</v>
      </c>
      <c r="C129" t="s">
        <v>2</v>
      </c>
      <c r="D129" t="s">
        <v>202</v>
      </c>
      <c r="E129" t="s">
        <v>215</v>
      </c>
      <c r="F129" t="s">
        <v>181</v>
      </c>
      <c r="G129" t="s">
        <v>1</v>
      </c>
      <c r="H129">
        <v>1134</v>
      </c>
      <c r="I129">
        <v>0.89561599493026733</v>
      </c>
      <c r="J129">
        <v>0.80825710296630859</v>
      </c>
      <c r="K129">
        <v>0.80672669410705566</v>
      </c>
      <c r="L129">
        <v>0.82006430625915527</v>
      </c>
      <c r="M129">
        <v>0.87892550230026245</v>
      </c>
      <c r="N129">
        <v>1.0596354007720947</v>
      </c>
      <c r="O129">
        <v>1.2856190204620361</v>
      </c>
      <c r="P129">
        <v>1.304293155670166</v>
      </c>
      <c r="Q129">
        <v>1.155242919921875</v>
      </c>
      <c r="R129">
        <v>1.1595805883407593</v>
      </c>
      <c r="S129">
        <v>1.1453083753585815</v>
      </c>
      <c r="T129">
        <v>1.0827131271362305</v>
      </c>
      <c r="U129">
        <v>1.0613805055618286</v>
      </c>
      <c r="V129">
        <v>1.0210397243499756</v>
      </c>
      <c r="W129">
        <v>1.0351262092590332</v>
      </c>
      <c r="X129">
        <v>1.0912154912948608</v>
      </c>
      <c r="Y129">
        <v>1.3065279722213745</v>
      </c>
      <c r="Z129">
        <v>1.7200406789779663</v>
      </c>
      <c r="AA129">
        <v>1.7836142778396606</v>
      </c>
      <c r="AB129">
        <v>1.7530304193496704</v>
      </c>
      <c r="AC129">
        <v>1.6761606931686401</v>
      </c>
      <c r="AD129">
        <v>1.5004400014877319</v>
      </c>
      <c r="AE129">
        <v>1.2925233840942383</v>
      </c>
      <c r="AF129">
        <v>1.0774608850479126</v>
      </c>
      <c r="AG129">
        <v>-0.18576399981975555</v>
      </c>
      <c r="AH129">
        <v>-0.23160111904144287</v>
      </c>
      <c r="AI129">
        <v>-0.22607260942459106</v>
      </c>
      <c r="AJ129">
        <v>-0.18927469849586487</v>
      </c>
      <c r="AK129">
        <v>-0.18040807545185089</v>
      </c>
      <c r="AL129">
        <v>-0.16431975364685059</v>
      </c>
      <c r="AM129">
        <v>-0.21407902240753174</v>
      </c>
      <c r="AN129">
        <v>-0.34702214598655701</v>
      </c>
      <c r="AO129">
        <v>-0.53850740194320679</v>
      </c>
      <c r="AP129">
        <v>-0.46142485737800598</v>
      </c>
      <c r="AQ129">
        <v>-0.32696041464805603</v>
      </c>
      <c r="AR129">
        <v>-0.25590115785598755</v>
      </c>
      <c r="AS129">
        <v>-0.176287442445755</v>
      </c>
      <c r="AT129">
        <v>-0.15689410269260406</v>
      </c>
      <c r="AU129">
        <v>-0.1008048877120018</v>
      </c>
      <c r="AV129">
        <v>-8.2582324743270874E-2</v>
      </c>
      <c r="AW129">
        <v>-4.1254770010709763E-2</v>
      </c>
      <c r="AX129">
        <v>1.0406516492366791E-2</v>
      </c>
      <c r="AY129">
        <v>-4.9042049795389175E-2</v>
      </c>
      <c r="AZ129">
        <v>-9.1294907033443451E-2</v>
      </c>
      <c r="BA129">
        <v>-8.6393512785434723E-2</v>
      </c>
      <c r="BB129">
        <v>-0.11650371551513672</v>
      </c>
      <c r="BC129">
        <v>-0.12709799408912659</v>
      </c>
      <c r="BD129">
        <v>-0.17182600498199463</v>
      </c>
      <c r="BE129">
        <v>-0.10814084857702255</v>
      </c>
      <c r="BF129">
        <v>-0.156550332903862</v>
      </c>
      <c r="BG129">
        <v>-0.15066704154014587</v>
      </c>
      <c r="BH129">
        <v>-0.11330161243677139</v>
      </c>
      <c r="BI129">
        <v>-0.10287778824567795</v>
      </c>
      <c r="BJ129">
        <v>-8.263552188873291E-2</v>
      </c>
      <c r="BK129">
        <v>-0.1244930699467659</v>
      </c>
      <c r="BL129">
        <v>-0.25490239262580872</v>
      </c>
      <c r="BM129">
        <v>-0.44776636362075806</v>
      </c>
      <c r="BN129">
        <v>-0.37030327320098877</v>
      </c>
      <c r="BO129">
        <v>-0.23784106969833374</v>
      </c>
      <c r="BP129">
        <v>-0.16983471810817719</v>
      </c>
      <c r="BQ129">
        <v>-9.3197405338287354E-2</v>
      </c>
      <c r="BR129">
        <v>-7.5606420636177063E-2</v>
      </c>
      <c r="BS129">
        <v>-2.0611979067325592E-2</v>
      </c>
      <c r="BT129">
        <v>-2.7403424028307199E-3</v>
      </c>
      <c r="BU129">
        <v>4.388563334941864E-2</v>
      </c>
      <c r="BV129">
        <v>0.10465607792139053</v>
      </c>
      <c r="BW129">
        <v>4.7126144170761108E-2</v>
      </c>
      <c r="BX129">
        <v>4.5352880842983723E-3</v>
      </c>
      <c r="BY129">
        <v>7.8679146245121956E-3</v>
      </c>
      <c r="BZ129">
        <v>-2.5320474058389664E-2</v>
      </c>
      <c r="CA129">
        <v>-3.8423988968133926E-2</v>
      </c>
      <c r="CB129">
        <v>-8.800022304058075E-2</v>
      </c>
      <c r="CC129">
        <v>-5.4379288107156754E-2</v>
      </c>
      <c r="CD129">
        <v>-0.10457039624452591</v>
      </c>
      <c r="CE129">
        <v>-9.8441377282142639E-2</v>
      </c>
      <c r="CF129">
        <v>-6.0682885348796844E-2</v>
      </c>
      <c r="CG129">
        <v>-4.9180544912815094E-2</v>
      </c>
      <c r="CH129">
        <v>-2.6061266660690308E-2</v>
      </c>
      <c r="CI129">
        <v>-6.2446117401123047E-2</v>
      </c>
      <c r="CJ129">
        <v>-0.19110050797462463</v>
      </c>
      <c r="CK129">
        <v>-0.38491940498352051</v>
      </c>
      <c r="CL129">
        <v>-0.30719277262687683</v>
      </c>
      <c r="CM129">
        <v>-0.17611728608608246</v>
      </c>
      <c r="CN129">
        <v>-0.11022534966468811</v>
      </c>
      <c r="CO129">
        <v>-3.5649493336677551E-2</v>
      </c>
      <c r="CP129">
        <v>-1.9306821748614311E-2</v>
      </c>
      <c r="CQ129">
        <v>3.4929387271404266E-2</v>
      </c>
      <c r="CR129">
        <v>5.2557971328496933E-2</v>
      </c>
      <c r="CS129">
        <v>0.10285361856222153</v>
      </c>
      <c r="CT129">
        <v>0.16993303596973419</v>
      </c>
      <c r="CU129">
        <v>0.11373194307088852</v>
      </c>
      <c r="CV129">
        <v>7.0906989276409149E-2</v>
      </c>
      <c r="CW129">
        <v>7.3153093457221985E-2</v>
      </c>
      <c r="CX129">
        <v>3.783276304602623E-2</v>
      </c>
      <c r="CY129">
        <v>2.2991351783275604E-2</v>
      </c>
      <c r="CZ129">
        <v>-2.9942747205495834E-2</v>
      </c>
      <c r="DA129">
        <v>-6.177298491820693E-4</v>
      </c>
      <c r="DB129">
        <v>-5.2590455859899521E-2</v>
      </c>
      <c r="DC129">
        <v>-4.6215709298849106E-2</v>
      </c>
      <c r="DD129">
        <v>-8.0641582608222961E-3</v>
      </c>
      <c r="DE129">
        <v>4.5166946947574615E-3</v>
      </c>
      <c r="DF129">
        <v>3.0512984842061996E-2</v>
      </c>
      <c r="DG129">
        <v>-3.9916430250741541E-4</v>
      </c>
      <c r="DH129">
        <v>-0.12729863822460175</v>
      </c>
      <c r="DI129">
        <v>-0.32207244634628296</v>
      </c>
      <c r="DJ129">
        <v>-0.2440822571516037</v>
      </c>
      <c r="DK129">
        <v>-0.11439350247383118</v>
      </c>
      <c r="DL129">
        <v>-5.0615984946489334E-2</v>
      </c>
      <c r="DM129">
        <v>2.1898416802287102E-2</v>
      </c>
      <c r="DN129">
        <v>3.6992777138948441E-2</v>
      </c>
      <c r="DO129">
        <v>9.0470753610134125E-2</v>
      </c>
      <c r="DP129">
        <v>0.10785628855228424</v>
      </c>
      <c r="DQ129">
        <v>0.16182160377502441</v>
      </c>
      <c r="DR129">
        <v>0.23521000146865845</v>
      </c>
      <c r="DS129">
        <v>0.18033774197101593</v>
      </c>
      <c r="DT129">
        <v>0.13727869093418121</v>
      </c>
      <c r="DU129">
        <v>0.13843826949596405</v>
      </c>
      <c r="DV129">
        <v>0.10098600387573242</v>
      </c>
      <c r="DW129">
        <v>8.4406696259975433E-2</v>
      </c>
      <c r="DX129">
        <v>2.8114728629589081E-2</v>
      </c>
      <c r="DY129">
        <v>7.7005423605442047E-2</v>
      </c>
      <c r="DZ129">
        <v>2.2460324689745903E-2</v>
      </c>
      <c r="EA129">
        <v>2.9189856722950935E-2</v>
      </c>
      <c r="EB129">
        <v>6.7908927798271179E-2</v>
      </c>
      <c r="EC129">
        <v>8.2046978175640106E-2</v>
      </c>
      <c r="ED129">
        <v>0.11219722032546997</v>
      </c>
      <c r="EE129">
        <v>8.9186780154705048E-2</v>
      </c>
      <c r="EF129">
        <v>-3.5178866237401962E-2</v>
      </c>
      <c r="EG129">
        <v>-0.23133142292499542</v>
      </c>
      <c r="EH129">
        <v>-0.15296070277690887</v>
      </c>
      <c r="EI129">
        <v>-2.5274164974689484E-2</v>
      </c>
      <c r="EJ129">
        <v>3.5450465977191925E-2</v>
      </c>
      <c r="EK129">
        <v>0.1049884557723999</v>
      </c>
      <c r="EL129">
        <v>0.11828045547008514</v>
      </c>
      <c r="EM129">
        <v>0.17066366970539093</v>
      </c>
      <c r="EN129">
        <v>0.18769827485084534</v>
      </c>
      <c r="EO129">
        <v>0.24696201086044312</v>
      </c>
      <c r="EP129">
        <v>0.329459547996521</v>
      </c>
      <c r="EQ129">
        <v>0.27650594711303711</v>
      </c>
      <c r="ER129">
        <v>0.23310889303684235</v>
      </c>
      <c r="ES129">
        <v>0.23269970715045929</v>
      </c>
      <c r="ET129">
        <v>0.19216924905776978</v>
      </c>
      <c r="EU129">
        <v>0.1730806976556778</v>
      </c>
      <c r="EV129">
        <v>0.11194050312042236</v>
      </c>
      <c r="EW129">
        <v>49.608760833740234</v>
      </c>
      <c r="EX129">
        <v>48.979091644287109</v>
      </c>
      <c r="EY129">
        <v>48.412548065185547</v>
      </c>
      <c r="EZ129">
        <v>47.836658477783203</v>
      </c>
      <c r="FA129">
        <v>47.533843994140625</v>
      </c>
      <c r="FB129">
        <v>47.104656219482422</v>
      </c>
      <c r="FC129">
        <v>46.878341674804688</v>
      </c>
      <c r="FD129">
        <v>47.340435028076172</v>
      </c>
      <c r="FE129">
        <v>49.460502624511719</v>
      </c>
      <c r="FF129">
        <v>52.271686553955078</v>
      </c>
      <c r="FG129">
        <v>54.914012908935547</v>
      </c>
      <c r="FH129">
        <v>56.673206329345703</v>
      </c>
      <c r="FI129">
        <v>58.284553527832031</v>
      </c>
      <c r="FJ129">
        <v>59.597217559814453</v>
      </c>
      <c r="FK129">
        <v>60.241043090820313</v>
      </c>
      <c r="FL129">
        <v>60.122150421142578</v>
      </c>
      <c r="FM129">
        <v>58.617275238037109</v>
      </c>
      <c r="FN129">
        <v>56.811283111572266</v>
      </c>
      <c r="FO129">
        <v>55.122898101806641</v>
      </c>
      <c r="FP129">
        <v>53.986240386962891</v>
      </c>
      <c r="FQ129">
        <v>52.929851531982422</v>
      </c>
      <c r="FR129">
        <v>51.805858612060547</v>
      </c>
      <c r="FS129">
        <v>51.035316467285156</v>
      </c>
      <c r="FT129">
        <v>50.105304718017578</v>
      </c>
      <c r="FU129">
        <v>5.244915559887886E-2</v>
      </c>
      <c r="FV129">
        <v>7.2058379650115967E-2</v>
      </c>
      <c r="FW129">
        <v>0</v>
      </c>
      <c r="FX129">
        <v>5.682951956987381E-2</v>
      </c>
      <c r="FY129">
        <v>7</v>
      </c>
      <c r="FZ129">
        <v>5.9600000381469727</v>
      </c>
      <c r="GA129">
        <v>459.35</v>
      </c>
      <c r="GB129">
        <v>1</v>
      </c>
    </row>
    <row r="130" spans="1:184" x14ac:dyDescent="0.2">
      <c r="A130" t="s">
        <v>186</v>
      </c>
      <c r="B130" t="s">
        <v>237</v>
      </c>
      <c r="C130" t="s">
        <v>2</v>
      </c>
      <c r="D130" t="s">
        <v>202</v>
      </c>
      <c r="E130" t="s">
        <v>215</v>
      </c>
      <c r="F130" t="s">
        <v>182</v>
      </c>
      <c r="G130" t="s">
        <v>1</v>
      </c>
      <c r="H130">
        <v>6366</v>
      </c>
      <c r="I130">
        <v>5.6299285888671875</v>
      </c>
      <c r="J130">
        <v>5.1243510246276855</v>
      </c>
      <c r="K130">
        <v>4.9131217002868652</v>
      </c>
      <c r="L130">
        <v>4.8565006256103516</v>
      </c>
      <c r="M130">
        <v>4.9545674324035645</v>
      </c>
      <c r="N130">
        <v>5.4798097610473633</v>
      </c>
      <c r="O130">
        <v>6.6313791275024414</v>
      </c>
      <c r="P130">
        <v>7.9655976295471191</v>
      </c>
      <c r="Q130">
        <v>8.0594806671142578</v>
      </c>
      <c r="R130">
        <v>8.1854591369628906</v>
      </c>
      <c r="S130">
        <v>8.3296833038330078</v>
      </c>
      <c r="T130">
        <v>8.1907892227172852</v>
      </c>
      <c r="U130">
        <v>7.871584415435791</v>
      </c>
      <c r="V130">
        <v>7.5928959846496582</v>
      </c>
      <c r="W130">
        <v>7.3961338996887207</v>
      </c>
      <c r="X130">
        <v>7.7458901405334473</v>
      </c>
      <c r="Y130">
        <v>8.8917961120605469</v>
      </c>
      <c r="Z130">
        <v>11.085446357727051</v>
      </c>
      <c r="AA130">
        <v>11.702310562133789</v>
      </c>
      <c r="AB130">
        <v>11.524723052978516</v>
      </c>
      <c r="AC130">
        <v>10.958474159240723</v>
      </c>
      <c r="AD130">
        <v>9.9503364562988281</v>
      </c>
      <c r="AE130">
        <v>8.3819437026977539</v>
      </c>
      <c r="AF130">
        <v>6.8360848426818848</v>
      </c>
      <c r="AG130">
        <v>0.10489902645349503</v>
      </c>
      <c r="AH130">
        <v>4.9340434372425079E-2</v>
      </c>
      <c r="AI130">
        <v>8.8538648560643196E-3</v>
      </c>
      <c r="AJ130">
        <v>-2.022954449057579E-2</v>
      </c>
      <c r="AK130">
        <v>-0.11597438156604767</v>
      </c>
      <c r="AL130">
        <v>-0.30341294407844543</v>
      </c>
      <c r="AM130">
        <v>-0.64640438556671143</v>
      </c>
      <c r="AN130">
        <v>-0.92596727609634399</v>
      </c>
      <c r="AO130">
        <v>-1.4998559951782227</v>
      </c>
      <c r="AP130">
        <v>-1.3426331281661987</v>
      </c>
      <c r="AQ130">
        <v>-0.96373492479324341</v>
      </c>
      <c r="AR130">
        <v>-0.32603183388710022</v>
      </c>
      <c r="AS130">
        <v>0.12564660608768463</v>
      </c>
      <c r="AT130">
        <v>0.31550329923629761</v>
      </c>
      <c r="AU130">
        <v>0.31693923473358154</v>
      </c>
      <c r="AV130">
        <v>0.38939157128334045</v>
      </c>
      <c r="AW130">
        <v>0.47441521286964417</v>
      </c>
      <c r="AX130">
        <v>0.37019768357276917</v>
      </c>
      <c r="AY130">
        <v>-0.11898499727249146</v>
      </c>
      <c r="AZ130">
        <v>-2.1835129708051682E-2</v>
      </c>
      <c r="BA130">
        <v>0.11403430253267288</v>
      </c>
      <c r="BB130">
        <v>7.2444349527359009E-2</v>
      </c>
      <c r="BC130">
        <v>5.5173821747303009E-3</v>
      </c>
      <c r="BD130">
        <v>0.13181039690971375</v>
      </c>
      <c r="BE130">
        <v>0.23261520266532898</v>
      </c>
      <c r="BF130">
        <v>0.1732775866985321</v>
      </c>
      <c r="BG130">
        <v>0.13107474148273468</v>
      </c>
      <c r="BH130">
        <v>0.10117176175117493</v>
      </c>
      <c r="BI130">
        <v>6.6108899191021919E-3</v>
      </c>
      <c r="BJ130">
        <v>-0.17536173760890961</v>
      </c>
      <c r="BK130">
        <v>-0.50677096843719482</v>
      </c>
      <c r="BL130">
        <v>-0.77293437719345093</v>
      </c>
      <c r="BM130">
        <v>-1.3418641090393066</v>
      </c>
      <c r="BN130">
        <v>-1.1846654415130615</v>
      </c>
      <c r="BO130">
        <v>-0.80556482076644897</v>
      </c>
      <c r="BP130">
        <v>-0.17177967727184296</v>
      </c>
      <c r="BQ130">
        <v>0.27485126256942749</v>
      </c>
      <c r="BR130">
        <v>0.4608418345451355</v>
      </c>
      <c r="BS130">
        <v>0.45931079983711243</v>
      </c>
      <c r="BT130">
        <v>0.53281718492507935</v>
      </c>
      <c r="BU130">
        <v>0.62266016006469727</v>
      </c>
      <c r="BV130">
        <v>0.52744323015213013</v>
      </c>
      <c r="BW130">
        <v>4.2348332703113556E-2</v>
      </c>
      <c r="BX130">
        <v>0.13806086778640747</v>
      </c>
      <c r="BY130">
        <v>0.26952710747718811</v>
      </c>
      <c r="BZ130">
        <v>0.22369642555713654</v>
      </c>
      <c r="CA130">
        <v>0.15031276643276215</v>
      </c>
      <c r="CB130">
        <v>0.26755395531654358</v>
      </c>
      <c r="CC130">
        <v>0.32107102870941162</v>
      </c>
      <c r="CD130">
        <v>0.25911608338356018</v>
      </c>
      <c r="CE130">
        <v>0.21572455763816833</v>
      </c>
      <c r="CF130">
        <v>0.18525393307209015</v>
      </c>
      <c r="CG130">
        <v>9.1513074934482574E-2</v>
      </c>
      <c r="CH130">
        <v>-8.667387068271637E-2</v>
      </c>
      <c r="CI130">
        <v>-0.41006124019622803</v>
      </c>
      <c r="CJ130">
        <v>-0.66694426536560059</v>
      </c>
      <c r="CK130">
        <v>-1.232439398765564</v>
      </c>
      <c r="CL130">
        <v>-1.075257420539856</v>
      </c>
      <c r="CM130">
        <v>-0.69601672887802124</v>
      </c>
      <c r="CN130">
        <v>-6.4945109188556671E-2</v>
      </c>
      <c r="CO130">
        <v>0.37818995118141174</v>
      </c>
      <c r="CP130">
        <v>0.56150287389755249</v>
      </c>
      <c r="CQ130">
        <v>0.55791687965393066</v>
      </c>
      <c r="CR130">
        <v>0.63215333223342896</v>
      </c>
      <c r="CS130">
        <v>0.72533416748046875</v>
      </c>
      <c r="CT130">
        <v>0.63635098934173584</v>
      </c>
      <c r="CU130">
        <v>0.15408730506896973</v>
      </c>
      <c r="CV130">
        <v>0.24880434572696686</v>
      </c>
      <c r="CW130">
        <v>0.37722092866897583</v>
      </c>
      <c r="CX130">
        <v>0.32845315337181091</v>
      </c>
      <c r="CY130">
        <v>0.25059759616851807</v>
      </c>
      <c r="CZ130">
        <v>0.36156955361366272</v>
      </c>
      <c r="DA130">
        <v>0.40952685475349426</v>
      </c>
      <c r="DB130">
        <v>0.34495458006858826</v>
      </c>
      <c r="DC130">
        <v>0.3003743588924408</v>
      </c>
      <c r="DD130">
        <v>0.26933610439300537</v>
      </c>
      <c r="DE130">
        <v>0.17641526460647583</v>
      </c>
      <c r="DF130">
        <v>2.0140015985816717E-3</v>
      </c>
      <c r="DG130">
        <v>-0.31335154175758362</v>
      </c>
      <c r="DH130">
        <v>-0.56095415353775024</v>
      </c>
      <c r="DI130">
        <v>-1.1230146884918213</v>
      </c>
      <c r="DJ130">
        <v>-0.96584945917129517</v>
      </c>
      <c r="DK130">
        <v>-0.58646863698959351</v>
      </c>
      <c r="DL130">
        <v>4.1889462620019913E-2</v>
      </c>
      <c r="DM130">
        <v>0.481528639793396</v>
      </c>
      <c r="DN130">
        <v>0.66216391324996948</v>
      </c>
      <c r="DO130">
        <v>0.65652298927307129</v>
      </c>
      <c r="DP130">
        <v>0.73148947954177856</v>
      </c>
      <c r="DQ130">
        <v>0.82800817489624023</v>
      </c>
      <c r="DR130">
        <v>0.74525874853134155</v>
      </c>
      <c r="DS130">
        <v>0.26582628488540649</v>
      </c>
      <c r="DT130">
        <v>0.35954782366752625</v>
      </c>
      <c r="DU130">
        <v>0.48491474986076355</v>
      </c>
      <c r="DV130">
        <v>0.4332098662853241</v>
      </c>
      <c r="DW130">
        <v>0.35088244080543518</v>
      </c>
      <c r="DX130">
        <v>0.45558515191078186</v>
      </c>
      <c r="DY130">
        <v>0.53724300861358643</v>
      </c>
      <c r="DZ130">
        <v>0.46889173984527588</v>
      </c>
      <c r="EA130">
        <v>0.42259526252746582</v>
      </c>
      <c r="EB130">
        <v>0.39073741436004639</v>
      </c>
      <c r="EC130">
        <v>0.29900053143501282</v>
      </c>
      <c r="ED130">
        <v>0.1300652027130127</v>
      </c>
      <c r="EE130">
        <v>-0.17371806502342224</v>
      </c>
      <c r="EF130">
        <v>-0.40792122483253479</v>
      </c>
      <c r="EG130">
        <v>-0.96502286195755005</v>
      </c>
      <c r="EH130">
        <v>-0.80788171291351318</v>
      </c>
      <c r="EI130">
        <v>-0.42829856276512146</v>
      </c>
      <c r="EJ130">
        <v>0.19614161550998688</v>
      </c>
      <c r="EK130">
        <v>0.63073331117630005</v>
      </c>
      <c r="EL130">
        <v>0.80750244855880737</v>
      </c>
      <c r="EM130">
        <v>0.79889452457427979</v>
      </c>
      <c r="EN130">
        <v>0.87491506338119507</v>
      </c>
      <c r="EO130">
        <v>0.97625315189361572</v>
      </c>
      <c r="EP130">
        <v>0.9025043249130249</v>
      </c>
      <c r="EQ130">
        <v>0.42715960741043091</v>
      </c>
      <c r="ER130">
        <v>0.5194438099861145</v>
      </c>
      <c r="ES130">
        <v>0.64040756225585938</v>
      </c>
      <c r="ET130">
        <v>0.58446192741394043</v>
      </c>
      <c r="EU130">
        <v>0.49567779898643494</v>
      </c>
      <c r="EV130">
        <v>0.59132874011993408</v>
      </c>
      <c r="EW130">
        <v>51.516025543212891</v>
      </c>
      <c r="EX130">
        <v>51.308689117431641</v>
      </c>
      <c r="EY130">
        <v>50.984943389892578</v>
      </c>
      <c r="EZ130">
        <v>50.520614624023438</v>
      </c>
      <c r="FA130">
        <v>50.243927001953125</v>
      </c>
      <c r="FB130">
        <v>50.141746520996094</v>
      </c>
      <c r="FC130">
        <v>49.976387023925781</v>
      </c>
      <c r="FD130">
        <v>50.211204528808594</v>
      </c>
      <c r="FE130">
        <v>51.001556396484375</v>
      </c>
      <c r="FF130">
        <v>53.265228271484375</v>
      </c>
      <c r="FG130">
        <v>54.998527526855469</v>
      </c>
      <c r="FH130">
        <v>56.443000793457031</v>
      </c>
      <c r="FI130">
        <v>57.789524078369141</v>
      </c>
      <c r="FJ130">
        <v>58.550437927246094</v>
      </c>
      <c r="FK130">
        <v>58.870864868164063</v>
      </c>
      <c r="FL130">
        <v>58.658279418945313</v>
      </c>
      <c r="FM130">
        <v>56.906620025634766</v>
      </c>
      <c r="FN130">
        <v>55.194244384765625</v>
      </c>
      <c r="FO130">
        <v>54.004009246826172</v>
      </c>
      <c r="FP130">
        <v>53.088844299316406</v>
      </c>
      <c r="FQ130">
        <v>52.306602478027344</v>
      </c>
      <c r="FR130">
        <v>51.590167999267578</v>
      </c>
      <c r="FS130">
        <v>51.02215576171875</v>
      </c>
      <c r="FT130">
        <v>50.536777496337891</v>
      </c>
      <c r="FU130">
        <v>8.8786646723747253E-2</v>
      </c>
      <c r="FV130">
        <v>0.12566894292831421</v>
      </c>
      <c r="FW130">
        <v>0</v>
      </c>
      <c r="FX130">
        <v>9.5317982137203217E-2</v>
      </c>
      <c r="FY130">
        <v>7</v>
      </c>
      <c r="FZ130">
        <v>11.619999885559082</v>
      </c>
      <c r="GA130">
        <v>1794.8</v>
      </c>
      <c r="GB130">
        <v>1</v>
      </c>
    </row>
    <row r="131" spans="1:184" x14ac:dyDescent="0.2">
      <c r="A131" t="s">
        <v>186</v>
      </c>
      <c r="B131" t="s">
        <v>237</v>
      </c>
      <c r="C131" t="s">
        <v>2</v>
      </c>
      <c r="D131" t="s">
        <v>202</v>
      </c>
      <c r="E131" t="s">
        <v>215</v>
      </c>
      <c r="F131" t="s">
        <v>183</v>
      </c>
      <c r="G131" t="s">
        <v>1</v>
      </c>
      <c r="H131">
        <v>11817</v>
      </c>
      <c r="I131">
        <v>11.134838104248047</v>
      </c>
      <c r="J131">
        <v>10.26724910736084</v>
      </c>
      <c r="K131">
        <v>9.8587360382080078</v>
      </c>
      <c r="L131">
        <v>9.8969697952270508</v>
      </c>
      <c r="M131">
        <v>10.479560852050781</v>
      </c>
      <c r="N131">
        <v>12.540218353271484</v>
      </c>
      <c r="O131">
        <v>15.328828811645508</v>
      </c>
      <c r="P131">
        <v>17.209091186523438</v>
      </c>
      <c r="Q131">
        <v>16.452791213989258</v>
      </c>
      <c r="R131">
        <v>16.084506988525391</v>
      </c>
      <c r="S131">
        <v>15.612560272216797</v>
      </c>
      <c r="T131">
        <v>15.261053085327148</v>
      </c>
      <c r="U131">
        <v>14.807397842407227</v>
      </c>
      <c r="V131">
        <v>14.482575416564941</v>
      </c>
      <c r="W131">
        <v>14.248849868774414</v>
      </c>
      <c r="X131">
        <v>14.87962532043457</v>
      </c>
      <c r="Y131">
        <v>17.213787078857422</v>
      </c>
      <c r="Z131">
        <v>21.658147811889648</v>
      </c>
      <c r="AA131">
        <v>22.8790283203125</v>
      </c>
      <c r="AB131">
        <v>22.373666763305664</v>
      </c>
      <c r="AC131">
        <v>21.318485260009766</v>
      </c>
      <c r="AD131">
        <v>19.242578506469727</v>
      </c>
      <c r="AE131">
        <v>16.333406448364258</v>
      </c>
      <c r="AF131">
        <v>13.565685272216797</v>
      </c>
      <c r="AG131">
        <v>0.19173647463321686</v>
      </c>
      <c r="AH131">
        <v>4.4342052191495895E-2</v>
      </c>
      <c r="AI131">
        <v>-0.15611597895622253</v>
      </c>
      <c r="AJ131">
        <v>-0.33264309167861938</v>
      </c>
      <c r="AK131">
        <v>-0.72597241401672363</v>
      </c>
      <c r="AL131">
        <v>-1.1081095933914185</v>
      </c>
      <c r="AM131">
        <v>-1.7642668485641479</v>
      </c>
      <c r="AN131">
        <v>-2.1836438179016113</v>
      </c>
      <c r="AO131">
        <v>-3.2236692905426025</v>
      </c>
      <c r="AP131">
        <v>-3.1460843086242676</v>
      </c>
      <c r="AQ131">
        <v>-2.3730719089508057</v>
      </c>
      <c r="AR131">
        <v>-1.2247090339660645</v>
      </c>
      <c r="AS131">
        <v>0.29497259855270386</v>
      </c>
      <c r="AT131">
        <v>0.86216878890991211</v>
      </c>
      <c r="AU131">
        <v>0.93572318553924561</v>
      </c>
      <c r="AV131">
        <v>0.95482522249221802</v>
      </c>
      <c r="AW131">
        <v>0.87417936325073242</v>
      </c>
      <c r="AX131">
        <v>0.71518993377685547</v>
      </c>
      <c r="AY131">
        <v>-0.22208896279335022</v>
      </c>
      <c r="AZ131">
        <v>4.1217684745788574E-2</v>
      </c>
      <c r="BA131">
        <v>0.43748369812965393</v>
      </c>
      <c r="BB131">
        <v>0.63035106658935547</v>
      </c>
      <c r="BC131">
        <v>0.78329235315322876</v>
      </c>
      <c r="BD131">
        <v>0.58421242237091064</v>
      </c>
      <c r="BE131">
        <v>0.34898102283477783</v>
      </c>
      <c r="BF131">
        <v>0.19763319194316864</v>
      </c>
      <c r="BG131">
        <v>-4.6320385299623013E-3</v>
      </c>
      <c r="BH131">
        <v>-0.17937369644641876</v>
      </c>
      <c r="BI131">
        <v>-0.56695806980133057</v>
      </c>
      <c r="BJ131">
        <v>-0.93265986442565918</v>
      </c>
      <c r="BK131">
        <v>-1.5749064683914185</v>
      </c>
      <c r="BL131">
        <v>-1.9841610193252563</v>
      </c>
      <c r="BM131">
        <v>-3.024263858795166</v>
      </c>
      <c r="BN131">
        <v>-2.9484627246856689</v>
      </c>
      <c r="BO131">
        <v>-2.1796841621398926</v>
      </c>
      <c r="BP131">
        <v>-1.0361536741256714</v>
      </c>
      <c r="BQ131">
        <v>0.47442114353179932</v>
      </c>
      <c r="BR131">
        <v>1.0373260974884033</v>
      </c>
      <c r="BS131">
        <v>1.1076327562332153</v>
      </c>
      <c r="BT131">
        <v>1.1281096935272217</v>
      </c>
      <c r="BU131">
        <v>1.0547264814376831</v>
      </c>
      <c r="BV131">
        <v>0.90844863653182983</v>
      </c>
      <c r="BW131">
        <v>-2.2866394370794296E-2</v>
      </c>
      <c r="BX131">
        <v>0.23884564638137817</v>
      </c>
      <c r="BY131">
        <v>0.63034927845001221</v>
      </c>
      <c r="BZ131">
        <v>0.81704002618789673</v>
      </c>
      <c r="CA131">
        <v>0.96105086803436279</v>
      </c>
      <c r="CB131">
        <v>0.75301158428192139</v>
      </c>
      <c r="CC131">
        <v>0.45788812637329102</v>
      </c>
      <c r="CD131">
        <v>0.30380216240882874</v>
      </c>
      <c r="CE131">
        <v>0.10028527677059174</v>
      </c>
      <c r="CF131">
        <v>-7.3219791054725647E-2</v>
      </c>
      <c r="CG131">
        <v>-0.45682522654533386</v>
      </c>
      <c r="CH131">
        <v>-0.81114393472671509</v>
      </c>
      <c r="CI131">
        <v>-1.4437559843063354</v>
      </c>
      <c r="CJ131">
        <v>-1.8459998369216919</v>
      </c>
      <c r="CK131">
        <v>-2.8861563205718994</v>
      </c>
      <c r="CL131">
        <v>-2.8115906715393066</v>
      </c>
      <c r="CM131">
        <v>-2.0457441806793213</v>
      </c>
      <c r="CN131">
        <v>-0.90556085109710693</v>
      </c>
      <c r="CO131">
        <v>0.59870666265487671</v>
      </c>
      <c r="CP131">
        <v>1.1586395502090454</v>
      </c>
      <c r="CQ131">
        <v>1.2266968488693237</v>
      </c>
      <c r="CR131">
        <v>1.2481259107589722</v>
      </c>
      <c r="CS131">
        <v>1.1797728538513184</v>
      </c>
      <c r="CT131">
        <v>1.0422990322113037</v>
      </c>
      <c r="CU131">
        <v>0.11511455476284027</v>
      </c>
      <c r="CV131">
        <v>0.37572216987609863</v>
      </c>
      <c r="CW131">
        <v>0.7639274001121521</v>
      </c>
      <c r="CX131">
        <v>0.94634026288986206</v>
      </c>
      <c r="CY131">
        <v>1.0841659307479858</v>
      </c>
      <c r="CZ131">
        <v>0.86992138624191284</v>
      </c>
      <c r="DA131">
        <v>0.5667952299118042</v>
      </c>
      <c r="DB131">
        <v>0.40997114777565002</v>
      </c>
      <c r="DC131">
        <v>0.20520259439945221</v>
      </c>
      <c r="DD131">
        <v>3.2934118062257767E-2</v>
      </c>
      <c r="DE131">
        <v>-0.34669238328933716</v>
      </c>
      <c r="DF131">
        <v>-0.689628005027771</v>
      </c>
      <c r="DG131">
        <v>-1.3126055002212524</v>
      </c>
      <c r="DH131">
        <v>-1.7078386545181274</v>
      </c>
      <c r="DI131">
        <v>-2.7480487823486328</v>
      </c>
      <c r="DJ131">
        <v>-2.6747186183929443</v>
      </c>
      <c r="DK131">
        <v>-1.9118043184280396</v>
      </c>
      <c r="DL131">
        <v>-0.77496802806854248</v>
      </c>
      <c r="DM131">
        <v>0.7229921817779541</v>
      </c>
      <c r="DN131">
        <v>1.2799530029296875</v>
      </c>
      <c r="DO131">
        <v>1.3457609415054321</v>
      </c>
      <c r="DP131">
        <v>1.3681421279907227</v>
      </c>
      <c r="DQ131">
        <v>1.3048192262649536</v>
      </c>
      <c r="DR131">
        <v>1.1761493682861328</v>
      </c>
      <c r="DS131">
        <v>0.25309550762176514</v>
      </c>
      <c r="DT131">
        <v>0.51259869337081909</v>
      </c>
      <c r="DU131">
        <v>0.89750552177429199</v>
      </c>
      <c r="DV131">
        <v>1.0756404399871826</v>
      </c>
      <c r="DW131">
        <v>1.2072809934616089</v>
      </c>
      <c r="DX131">
        <v>0.9868311882019043</v>
      </c>
      <c r="DY131">
        <v>0.72403979301452637</v>
      </c>
      <c r="DZ131">
        <v>0.56326228380203247</v>
      </c>
      <c r="EA131">
        <v>0.35668653249740601</v>
      </c>
      <c r="EB131">
        <v>0.1862034946680069</v>
      </c>
      <c r="EC131">
        <v>-0.18767805397510529</v>
      </c>
      <c r="ED131">
        <v>-0.51417827606201172</v>
      </c>
      <c r="EE131">
        <v>-1.1232451200485229</v>
      </c>
      <c r="EF131">
        <v>-1.5083558559417725</v>
      </c>
      <c r="EG131">
        <v>-2.5486433506011963</v>
      </c>
      <c r="EH131">
        <v>-2.4770970344543457</v>
      </c>
      <c r="EI131">
        <v>-1.7184163331985474</v>
      </c>
      <c r="EJ131">
        <v>-0.58641266822814941</v>
      </c>
      <c r="EK131">
        <v>0.90244072675704956</v>
      </c>
      <c r="EL131">
        <v>1.4551103115081787</v>
      </c>
      <c r="EM131">
        <v>1.5176705121994019</v>
      </c>
      <c r="EN131">
        <v>1.5414266586303711</v>
      </c>
      <c r="EO131">
        <v>1.4853663444519043</v>
      </c>
      <c r="EP131">
        <v>1.369408130645752</v>
      </c>
      <c r="EQ131">
        <v>0.45231807231903076</v>
      </c>
      <c r="ER131">
        <v>0.71022665500640869</v>
      </c>
      <c r="ES131">
        <v>1.0903711318969727</v>
      </c>
      <c r="ET131">
        <v>1.2623294591903687</v>
      </c>
      <c r="EU131">
        <v>1.3850395679473877</v>
      </c>
      <c r="EV131">
        <v>1.155630350112915</v>
      </c>
      <c r="EW131">
        <v>49.835365295410156</v>
      </c>
      <c r="EX131">
        <v>49.366954803466797</v>
      </c>
      <c r="EY131">
        <v>49.027217864990234</v>
      </c>
      <c r="EZ131">
        <v>48.720314025878906</v>
      </c>
      <c r="FA131">
        <v>48.555557250976563</v>
      </c>
      <c r="FB131">
        <v>48.346759796142578</v>
      </c>
      <c r="FC131">
        <v>48.359638214111328</v>
      </c>
      <c r="FD131">
        <v>48.502803802490234</v>
      </c>
      <c r="FE131">
        <v>49.772010803222656</v>
      </c>
      <c r="FF131">
        <v>51.921054840087891</v>
      </c>
      <c r="FG131">
        <v>54.108863830566406</v>
      </c>
      <c r="FH131">
        <v>55.727863311767578</v>
      </c>
      <c r="FI131">
        <v>57.016704559326172</v>
      </c>
      <c r="FJ131">
        <v>57.946048736572266</v>
      </c>
      <c r="FK131">
        <v>58.272495269775391</v>
      </c>
      <c r="FL131">
        <v>57.716697692871094</v>
      </c>
      <c r="FM131">
        <v>56.474678039550781</v>
      </c>
      <c r="FN131">
        <v>54.833114624023438</v>
      </c>
      <c r="FO131">
        <v>53.500099182128906</v>
      </c>
      <c r="FP131">
        <v>52.466350555419922</v>
      </c>
      <c r="FQ131">
        <v>51.572418212890625</v>
      </c>
      <c r="FR131">
        <v>50.837882995605469</v>
      </c>
      <c r="FS131">
        <v>50.097370147705078</v>
      </c>
      <c r="FT131">
        <v>49.518390655517578</v>
      </c>
      <c r="FU131">
        <v>0.11028165370225906</v>
      </c>
      <c r="FV131">
        <v>0.15259991586208344</v>
      </c>
      <c r="FW131">
        <v>0</v>
      </c>
      <c r="FX131">
        <v>0.11927065253257751</v>
      </c>
      <c r="FY131">
        <v>7</v>
      </c>
      <c r="FZ131">
        <v>10.329999923706055</v>
      </c>
      <c r="GA131">
        <v>3849.23</v>
      </c>
      <c r="GB131">
        <v>1</v>
      </c>
    </row>
    <row r="132" spans="1:184" x14ac:dyDescent="0.2">
      <c r="A132" t="s">
        <v>186</v>
      </c>
      <c r="B132" t="s">
        <v>237</v>
      </c>
      <c r="C132" t="s">
        <v>2</v>
      </c>
      <c r="D132" t="s">
        <v>202</v>
      </c>
      <c r="E132" t="s">
        <v>215</v>
      </c>
      <c r="F132" t="s">
        <v>184</v>
      </c>
      <c r="G132" t="s">
        <v>1</v>
      </c>
      <c r="H132">
        <v>4411</v>
      </c>
      <c r="I132">
        <v>4.3779969215393066</v>
      </c>
      <c r="J132">
        <v>3.9735109806060791</v>
      </c>
      <c r="K132">
        <v>3.8247652053833008</v>
      </c>
      <c r="L132">
        <v>3.8256106376647949</v>
      </c>
      <c r="M132">
        <v>4.2358279228210449</v>
      </c>
      <c r="N132">
        <v>5.1790180206298828</v>
      </c>
      <c r="O132">
        <v>6.7166357040405273</v>
      </c>
      <c r="P132">
        <v>7.4124369621276855</v>
      </c>
      <c r="Q132">
        <v>7.1258506774902344</v>
      </c>
      <c r="R132">
        <v>6.8834414482116699</v>
      </c>
      <c r="S132">
        <v>6.6836633682250977</v>
      </c>
      <c r="T132">
        <v>6.5222744941711426</v>
      </c>
      <c r="U132">
        <v>6.3535094261169434</v>
      </c>
      <c r="V132">
        <v>6.2204928398132324</v>
      </c>
      <c r="W132">
        <v>6.1546187400817871</v>
      </c>
      <c r="X132">
        <v>6.4399194717407227</v>
      </c>
      <c r="Y132">
        <v>7.4084739685058594</v>
      </c>
      <c r="Z132">
        <v>8.8483057022094727</v>
      </c>
      <c r="AA132">
        <v>9.0415353775024414</v>
      </c>
      <c r="AB132">
        <v>8.8546056747436523</v>
      </c>
      <c r="AC132">
        <v>8.3546257019042969</v>
      </c>
      <c r="AD132">
        <v>7.542060375213623</v>
      </c>
      <c r="AE132">
        <v>6.3959493637084961</v>
      </c>
      <c r="AF132">
        <v>5.245018482208252</v>
      </c>
      <c r="AG132">
        <v>-0.12945449352264404</v>
      </c>
      <c r="AH132">
        <v>-0.20831234753131866</v>
      </c>
      <c r="AI132">
        <v>-0.22990716993808746</v>
      </c>
      <c r="AJ132">
        <v>-0.35886514186859131</v>
      </c>
      <c r="AK132">
        <v>-0.37732678651809692</v>
      </c>
      <c r="AL132">
        <v>-0.38142845034599304</v>
      </c>
      <c r="AM132">
        <v>-0.41236749291419983</v>
      </c>
      <c r="AN132">
        <v>-0.65645456314086914</v>
      </c>
      <c r="AO132">
        <v>-1.3134453296661377</v>
      </c>
      <c r="AP132">
        <v>-1.2097141742706299</v>
      </c>
      <c r="AQ132">
        <v>-1.0611529350280762</v>
      </c>
      <c r="AR132">
        <v>-0.53702187538146973</v>
      </c>
      <c r="AS132">
        <v>0.24076260626316071</v>
      </c>
      <c r="AT132">
        <v>0.44184684753417969</v>
      </c>
      <c r="AU132">
        <v>0.49584028124809265</v>
      </c>
      <c r="AV132">
        <v>0.5471312403678894</v>
      </c>
      <c r="AW132">
        <v>0.58869558572769165</v>
      </c>
      <c r="AX132">
        <v>0.42789348959922791</v>
      </c>
      <c r="AY132">
        <v>-0.55386221408843994</v>
      </c>
      <c r="AZ132">
        <v>-0.26996639370918274</v>
      </c>
      <c r="BA132">
        <v>-0.23962375521659851</v>
      </c>
      <c r="BB132">
        <v>-0.29326474666595459</v>
      </c>
      <c r="BC132">
        <v>-0.10951527208089828</v>
      </c>
      <c r="BD132">
        <v>-9.7738325595855713E-2</v>
      </c>
      <c r="BE132">
        <v>-6.799482274800539E-3</v>
      </c>
      <c r="BF132">
        <v>-8.9809037744998932E-2</v>
      </c>
      <c r="BG132">
        <v>-0.11424751579761505</v>
      </c>
      <c r="BH132">
        <v>-0.2417762279510498</v>
      </c>
      <c r="BI132">
        <v>-0.25344449281692505</v>
      </c>
      <c r="BJ132">
        <v>-0.24374721944332123</v>
      </c>
      <c r="BK132">
        <v>-0.25545299053192139</v>
      </c>
      <c r="BL132">
        <v>-0.49626228213310242</v>
      </c>
      <c r="BM132">
        <v>-1.1533892154693604</v>
      </c>
      <c r="BN132">
        <v>-1.0536767244338989</v>
      </c>
      <c r="BO132">
        <v>-0.90655225515365601</v>
      </c>
      <c r="BP132">
        <v>-0.38561427593231201</v>
      </c>
      <c r="BQ132">
        <v>0.38374334573745728</v>
      </c>
      <c r="BR132">
        <v>0.58234924077987671</v>
      </c>
      <c r="BS132">
        <v>0.63345998525619507</v>
      </c>
      <c r="BT132">
        <v>0.68540096282958984</v>
      </c>
      <c r="BU132">
        <v>0.73292344808578491</v>
      </c>
      <c r="BV132">
        <v>0.57919806241989136</v>
      </c>
      <c r="BW132">
        <v>-0.39773315191268921</v>
      </c>
      <c r="BX132">
        <v>-0.11435779184103012</v>
      </c>
      <c r="BY132">
        <v>-8.8204137980937958E-2</v>
      </c>
      <c r="BZ132">
        <v>-0.14581882953643799</v>
      </c>
      <c r="CA132">
        <v>3.093937411904335E-2</v>
      </c>
      <c r="CB132">
        <v>3.3549513667821884E-2</v>
      </c>
      <c r="CC132">
        <v>7.8151009976863861E-2</v>
      </c>
      <c r="CD132">
        <v>-7.7340039424598217E-3</v>
      </c>
      <c r="CE132">
        <v>-3.4141995012760162E-2</v>
      </c>
      <c r="CF132">
        <v>-0.16068080067634583</v>
      </c>
      <c r="CG132">
        <v>-0.16764397919178009</v>
      </c>
      <c r="CH132">
        <v>-0.14838962256908417</v>
      </c>
      <c r="CI132">
        <v>-0.14677448570728302</v>
      </c>
      <c r="CJ132">
        <v>-0.38531360030174255</v>
      </c>
      <c r="CK132">
        <v>-1.0425348281860352</v>
      </c>
      <c r="CL132">
        <v>-0.9456055760383606</v>
      </c>
      <c r="CM132">
        <v>-0.79947632551193237</v>
      </c>
      <c r="CN132">
        <v>-0.2807498574256897</v>
      </c>
      <c r="CO132">
        <v>0.48277139663696289</v>
      </c>
      <c r="CP132">
        <v>0.67966079711914063</v>
      </c>
      <c r="CQ132">
        <v>0.72877496480941772</v>
      </c>
      <c r="CR132">
        <v>0.78116613626480103</v>
      </c>
      <c r="CS132">
        <v>0.83281522989273071</v>
      </c>
      <c r="CT132">
        <v>0.68399113416671753</v>
      </c>
      <c r="CU132">
        <v>-0.28959864377975464</v>
      </c>
      <c r="CV132">
        <v>-6.5837563015520573E-3</v>
      </c>
      <c r="CW132">
        <v>1.6668625175952911E-2</v>
      </c>
      <c r="CX132">
        <v>-4.3698251247406006E-2</v>
      </c>
      <c r="CY132">
        <v>0.12821783125400543</v>
      </c>
      <c r="CZ132">
        <v>0.12447907030582428</v>
      </c>
      <c r="DA132">
        <v>0.16310150921344757</v>
      </c>
      <c r="DB132">
        <v>7.4341028928756714E-2</v>
      </c>
      <c r="DC132">
        <v>4.5963529497385025E-2</v>
      </c>
      <c r="DD132">
        <v>-7.9585373401641846E-2</v>
      </c>
      <c r="DE132">
        <v>-8.1843465566635132E-2</v>
      </c>
      <c r="DF132">
        <v>-5.3032021969556808E-2</v>
      </c>
      <c r="DG132">
        <v>-3.8095980882644653E-2</v>
      </c>
      <c r="DH132">
        <v>-0.27436491847038269</v>
      </c>
      <c r="DI132">
        <v>-0.93168044090270996</v>
      </c>
      <c r="DJ132">
        <v>-0.83753448724746704</v>
      </c>
      <c r="DK132">
        <v>-0.69240039587020874</v>
      </c>
      <c r="DL132">
        <v>-0.17588542401790619</v>
      </c>
      <c r="DM132">
        <v>0.58179944753646851</v>
      </c>
      <c r="DN132">
        <v>0.77697235345840454</v>
      </c>
      <c r="DO132">
        <v>0.82408994436264038</v>
      </c>
      <c r="DP132">
        <v>0.87693130970001221</v>
      </c>
      <c r="DQ132">
        <v>0.93270701169967651</v>
      </c>
      <c r="DR132">
        <v>0.7887842059135437</v>
      </c>
      <c r="DS132">
        <v>-0.18146412074565887</v>
      </c>
      <c r="DT132">
        <v>0.10119028389453888</v>
      </c>
      <c r="DU132">
        <v>0.12154138833284378</v>
      </c>
      <c r="DV132">
        <v>5.8422330766916275E-2</v>
      </c>
      <c r="DW132">
        <v>0.22549629211425781</v>
      </c>
      <c r="DX132">
        <v>0.21540862321853638</v>
      </c>
      <c r="DY132">
        <v>0.28575652837753296</v>
      </c>
      <c r="DZ132">
        <v>0.19284433126449585</v>
      </c>
      <c r="EA132">
        <v>0.16162317991256714</v>
      </c>
      <c r="EB132">
        <v>3.7503551691770554E-2</v>
      </c>
      <c r="EC132">
        <v>4.2038843035697937E-2</v>
      </c>
      <c r="ED132">
        <v>8.4649205207824707E-2</v>
      </c>
      <c r="EE132">
        <v>0.11881852149963379</v>
      </c>
      <c r="EF132">
        <v>-0.11417265236377716</v>
      </c>
      <c r="EG132">
        <v>-0.77162438631057739</v>
      </c>
      <c r="EH132">
        <v>-0.68149697780609131</v>
      </c>
      <c r="EI132">
        <v>-0.53779977560043335</v>
      </c>
      <c r="EJ132">
        <v>-2.4477848783135414E-2</v>
      </c>
      <c r="EK132">
        <v>0.72478020191192627</v>
      </c>
      <c r="EL132">
        <v>0.91747474670410156</v>
      </c>
      <c r="EM132">
        <v>0.96170961856842041</v>
      </c>
      <c r="EN132">
        <v>1.0152010917663574</v>
      </c>
      <c r="EO132">
        <v>1.0769349336624146</v>
      </c>
      <c r="EP132">
        <v>0.94008880853652954</v>
      </c>
      <c r="EQ132">
        <v>-2.5335049256682396E-2</v>
      </c>
      <c r="ER132">
        <v>0.25679886341094971</v>
      </c>
      <c r="ES132">
        <v>0.27296102046966553</v>
      </c>
      <c r="ET132">
        <v>0.20586822926998138</v>
      </c>
      <c r="EU132">
        <v>0.36595094203948975</v>
      </c>
      <c r="EV132">
        <v>0.34669646620750427</v>
      </c>
      <c r="EW132">
        <v>45.623550415039063</v>
      </c>
      <c r="EX132">
        <v>45.400852203369141</v>
      </c>
      <c r="EY132">
        <v>45.137550354003906</v>
      </c>
      <c r="EZ132">
        <v>44.875633239746094</v>
      </c>
      <c r="FA132">
        <v>44.5867919921875</v>
      </c>
      <c r="FB132">
        <v>44.505279541015625</v>
      </c>
      <c r="FC132">
        <v>44.558509826660156</v>
      </c>
      <c r="FD132">
        <v>44.721538543701172</v>
      </c>
      <c r="FE132">
        <v>46.013603210449219</v>
      </c>
      <c r="FF132">
        <v>49.050075531005859</v>
      </c>
      <c r="FG132">
        <v>51.234024047851563</v>
      </c>
      <c r="FH132">
        <v>52.422298431396484</v>
      </c>
      <c r="FI132">
        <v>53.283588409423828</v>
      </c>
      <c r="FJ132">
        <v>53.735588073730469</v>
      </c>
      <c r="FK132">
        <v>53.7322998046875</v>
      </c>
      <c r="FL132">
        <v>53.093509674072266</v>
      </c>
      <c r="FM132">
        <v>51.436710357666016</v>
      </c>
      <c r="FN132">
        <v>49.325057983398438</v>
      </c>
      <c r="FO132">
        <v>47.876335144042969</v>
      </c>
      <c r="FP132">
        <v>47.045845031738281</v>
      </c>
      <c r="FQ132">
        <v>46.293354034423828</v>
      </c>
      <c r="FR132">
        <v>45.955982208251953</v>
      </c>
      <c r="FS132">
        <v>45.401752471923828</v>
      </c>
      <c r="FT132">
        <v>45.087150573730469</v>
      </c>
      <c r="FU132">
        <v>8.7650388479232788E-2</v>
      </c>
      <c r="FV132">
        <v>0.12130168825387955</v>
      </c>
      <c r="FW132">
        <v>0</v>
      </c>
      <c r="FX132">
        <v>9.4742149114608765E-2</v>
      </c>
      <c r="FY132">
        <v>7</v>
      </c>
      <c r="FZ132">
        <v>8.2600002288818359</v>
      </c>
      <c r="GA132">
        <v>1543.71</v>
      </c>
      <c r="GB132">
        <v>1</v>
      </c>
    </row>
    <row r="133" spans="1:184" x14ac:dyDescent="0.2">
      <c r="A133" t="s">
        <v>186</v>
      </c>
      <c r="B133" t="s">
        <v>237</v>
      </c>
      <c r="C133" t="s">
        <v>2</v>
      </c>
      <c r="D133" t="s">
        <v>202</v>
      </c>
      <c r="E133" t="s">
        <v>215</v>
      </c>
      <c r="F133" t="s">
        <v>185</v>
      </c>
      <c r="G133" t="s">
        <v>1</v>
      </c>
      <c r="H133">
        <v>2321</v>
      </c>
      <c r="I133">
        <v>2.2362267971038818</v>
      </c>
      <c r="J133">
        <v>2.0836257934570313</v>
      </c>
      <c r="K133">
        <v>2.0170967578887939</v>
      </c>
      <c r="L133">
        <v>2.0114057064056396</v>
      </c>
      <c r="M133">
        <v>2.166616678237915</v>
      </c>
      <c r="N133">
        <v>2.6159431934356689</v>
      </c>
      <c r="O133">
        <v>3.0380816459655762</v>
      </c>
      <c r="P133">
        <v>3.3507735729217529</v>
      </c>
      <c r="Q133">
        <v>3.3195559978485107</v>
      </c>
      <c r="R133">
        <v>3.1866734027862549</v>
      </c>
      <c r="S133">
        <v>3.1292595863342285</v>
      </c>
      <c r="T133">
        <v>2.9650394916534424</v>
      </c>
      <c r="U133">
        <v>2.9455666542053223</v>
      </c>
      <c r="V133">
        <v>2.888089656829834</v>
      </c>
      <c r="W133">
        <v>2.8538424968719482</v>
      </c>
      <c r="X133">
        <v>2.9679975509643555</v>
      </c>
      <c r="Y133">
        <v>3.3543474674224854</v>
      </c>
      <c r="Z133">
        <v>4.1308355331420898</v>
      </c>
      <c r="AA133">
        <v>4.2531166076660156</v>
      </c>
      <c r="AB133">
        <v>4.1614298820495605</v>
      </c>
      <c r="AC133">
        <v>4.0465712547302246</v>
      </c>
      <c r="AD133">
        <v>3.6614325046539307</v>
      </c>
      <c r="AE133">
        <v>3.1332402229309082</v>
      </c>
      <c r="AF133">
        <v>2.6476547718048096</v>
      </c>
      <c r="AG133">
        <v>-1.193226408213377E-2</v>
      </c>
      <c r="AH133">
        <v>-2.6174496859312057E-2</v>
      </c>
      <c r="AI133">
        <v>-3.5074491053819656E-2</v>
      </c>
      <c r="AJ133">
        <v>-9.7270943224430084E-2</v>
      </c>
      <c r="AK133">
        <v>-0.15105481445789337</v>
      </c>
      <c r="AL133">
        <v>-0.12555414438247681</v>
      </c>
      <c r="AM133">
        <v>-0.2712453305721283</v>
      </c>
      <c r="AN133">
        <v>-0.53980076313018799</v>
      </c>
      <c r="AO133">
        <v>-0.69294863939285278</v>
      </c>
      <c r="AP133">
        <v>-0.71475982666015625</v>
      </c>
      <c r="AQ133">
        <v>-0.56288450956344604</v>
      </c>
      <c r="AR133">
        <v>-0.38983482122421265</v>
      </c>
      <c r="AS133">
        <v>-9.7752489149570465E-2</v>
      </c>
      <c r="AT133">
        <v>5.4443024098873138E-2</v>
      </c>
      <c r="AU133">
        <v>7.4515245854854584E-2</v>
      </c>
      <c r="AV133">
        <v>6.9677539169788361E-2</v>
      </c>
      <c r="AW133">
        <v>6.6195135004818439E-3</v>
      </c>
      <c r="AX133">
        <v>-9.3182660639286041E-2</v>
      </c>
      <c r="AY133">
        <v>-0.44661173224449158</v>
      </c>
      <c r="AZ133">
        <v>-0.40503072738647461</v>
      </c>
      <c r="BA133">
        <v>-0.25282898545265198</v>
      </c>
      <c r="BB133">
        <v>-0.17048387229442596</v>
      </c>
      <c r="BC133">
        <v>-9.2043280601501465E-2</v>
      </c>
      <c r="BD133">
        <v>-1.2299533933401108E-2</v>
      </c>
      <c r="BE133">
        <v>9.1603547334671021E-2</v>
      </c>
      <c r="BF133">
        <v>7.5633920729160309E-2</v>
      </c>
      <c r="BG133">
        <v>6.506781280040741E-2</v>
      </c>
      <c r="BH133">
        <v>3.4109035041183233E-3</v>
      </c>
      <c r="BI133">
        <v>-4.4865705072879791E-2</v>
      </c>
      <c r="BJ133">
        <v>-7.4438042938709259E-3</v>
      </c>
      <c r="BK133">
        <v>-0.14558304846286774</v>
      </c>
      <c r="BL133">
        <v>-0.406328946352005</v>
      </c>
      <c r="BM133">
        <v>-0.55802673101425171</v>
      </c>
      <c r="BN133">
        <v>-0.58318650722503662</v>
      </c>
      <c r="BO133">
        <v>-0.43402785062789917</v>
      </c>
      <c r="BP133">
        <v>-0.26501408219337463</v>
      </c>
      <c r="BQ133">
        <v>2.4441258981823921E-2</v>
      </c>
      <c r="BR133">
        <v>0.17351560294628143</v>
      </c>
      <c r="BS133">
        <v>0.1917223334312439</v>
      </c>
      <c r="BT133">
        <v>0.18690982460975647</v>
      </c>
      <c r="BU133">
        <v>0.12674424052238464</v>
      </c>
      <c r="BV133">
        <v>3.5509496927261353E-2</v>
      </c>
      <c r="BW133">
        <v>-0.31368771195411682</v>
      </c>
      <c r="BX133">
        <v>-0.27371782064437866</v>
      </c>
      <c r="BY133">
        <v>-0.12350676953792572</v>
      </c>
      <c r="BZ133">
        <v>-4.540778324007988E-2</v>
      </c>
      <c r="CA133">
        <v>2.6009626686573029E-2</v>
      </c>
      <c r="CB133">
        <v>9.8470903933048248E-2</v>
      </c>
      <c r="CC133">
        <v>0.16331213712692261</v>
      </c>
      <c r="CD133">
        <v>0.14614611864089966</v>
      </c>
      <c r="CE133">
        <v>0.13442607223987579</v>
      </c>
      <c r="CF133">
        <v>7.3142841458320618E-2</v>
      </c>
      <c r="CG133">
        <v>2.8680551797151566E-2</v>
      </c>
      <c r="CH133">
        <v>7.435905933380127E-2</v>
      </c>
      <c r="CI133">
        <v>-5.8549724519252777E-2</v>
      </c>
      <c r="CJ133">
        <v>-0.31388673186302185</v>
      </c>
      <c r="CK133">
        <v>-0.464580237865448</v>
      </c>
      <c r="CL133">
        <v>-0.49205926060676575</v>
      </c>
      <c r="CM133">
        <v>-0.34478211402893066</v>
      </c>
      <c r="CN133">
        <v>-0.17856360971927643</v>
      </c>
      <c r="CO133">
        <v>0.10907227545976639</v>
      </c>
      <c r="CP133">
        <v>0.25598490238189697</v>
      </c>
      <c r="CQ133">
        <v>0.27289959788322449</v>
      </c>
      <c r="CR133">
        <v>0.26810455322265625</v>
      </c>
      <c r="CS133">
        <v>0.20994226634502411</v>
      </c>
      <c r="CT133">
        <v>0.1246412917971611</v>
      </c>
      <c r="CU133">
        <v>-0.2216249406337738</v>
      </c>
      <c r="CV133">
        <v>-0.18277089297771454</v>
      </c>
      <c r="CW133">
        <v>-3.3938609063625336E-2</v>
      </c>
      <c r="CX133">
        <v>4.1219528764486313E-2</v>
      </c>
      <c r="CY133">
        <v>0.10777270793914795</v>
      </c>
      <c r="CZ133">
        <v>0.17519016563892365</v>
      </c>
      <c r="DA133">
        <v>0.23502072691917419</v>
      </c>
      <c r="DB133">
        <v>0.2166583240032196</v>
      </c>
      <c r="DC133">
        <v>0.20378433167934418</v>
      </c>
      <c r="DD133">
        <v>0.14287477731704712</v>
      </c>
      <c r="DE133">
        <v>0.10222680866718292</v>
      </c>
      <c r="DF133">
        <v>0.15616191923618317</v>
      </c>
      <c r="DG133">
        <v>2.8483597561717033E-2</v>
      </c>
      <c r="DH133">
        <v>-0.22144453227519989</v>
      </c>
      <c r="DI133">
        <v>-0.37113374471664429</v>
      </c>
      <c r="DJ133">
        <v>-0.40093198418617249</v>
      </c>
      <c r="DK133">
        <v>-0.25553637742996216</v>
      </c>
      <c r="DL133">
        <v>-9.211314469575882E-2</v>
      </c>
      <c r="DM133">
        <v>0.193703293800354</v>
      </c>
      <c r="DN133">
        <v>0.33845421671867371</v>
      </c>
      <c r="DO133">
        <v>0.35407686233520508</v>
      </c>
      <c r="DP133">
        <v>0.34929928183555603</v>
      </c>
      <c r="DQ133">
        <v>0.29314029216766357</v>
      </c>
      <c r="DR133">
        <v>0.21377308666706085</v>
      </c>
      <c r="DS133">
        <v>-0.12956216931343079</v>
      </c>
      <c r="DT133">
        <v>-9.1823972761631012E-2</v>
      </c>
      <c r="DU133">
        <v>5.5629555135965347E-2</v>
      </c>
      <c r="DV133">
        <v>0.12784683704376221</v>
      </c>
      <c r="DW133">
        <v>0.18953579664230347</v>
      </c>
      <c r="DX133">
        <v>0.25190943479537964</v>
      </c>
      <c r="DY133">
        <v>0.33855652809143066</v>
      </c>
      <c r="DZ133">
        <v>0.31846672296524048</v>
      </c>
      <c r="EA133">
        <v>0.30392664670944214</v>
      </c>
      <c r="EB133">
        <v>0.24355661869049072</v>
      </c>
      <c r="EC133">
        <v>0.2084159255027771</v>
      </c>
      <c r="ED133">
        <v>0.27427226305007935</v>
      </c>
      <c r="EE133">
        <v>0.15414589643478394</v>
      </c>
      <c r="EF133">
        <v>-8.7972670793533325E-2</v>
      </c>
      <c r="EG133">
        <v>-0.23621182143688202</v>
      </c>
      <c r="EH133">
        <v>-0.26935869455337524</v>
      </c>
      <c r="EI133">
        <v>-0.1266796886920929</v>
      </c>
      <c r="EJ133">
        <v>3.2707590609788895E-2</v>
      </c>
      <c r="EK133">
        <v>0.31589704751968384</v>
      </c>
      <c r="EL133">
        <v>0.45752677321434021</v>
      </c>
      <c r="EM133">
        <v>0.47128394246101379</v>
      </c>
      <c r="EN133">
        <v>0.46653157472610474</v>
      </c>
      <c r="EO133">
        <v>0.41326501965522766</v>
      </c>
      <c r="EP133">
        <v>0.34246525168418884</v>
      </c>
      <c r="EQ133">
        <v>3.3618428278714418E-3</v>
      </c>
      <c r="ER133">
        <v>3.9488933980464935E-2</v>
      </c>
      <c r="ES133">
        <v>0.18495175242424011</v>
      </c>
      <c r="ET133">
        <v>0.25292292237281799</v>
      </c>
      <c r="EU133">
        <v>0.30758869647979736</v>
      </c>
      <c r="EV133">
        <v>0.3626798689365387</v>
      </c>
      <c r="EW133">
        <v>49.440135955810547</v>
      </c>
      <c r="EX133">
        <v>48.882209777832031</v>
      </c>
      <c r="EY133">
        <v>48.566169738769531</v>
      </c>
      <c r="EZ133">
        <v>48.28466796875</v>
      </c>
      <c r="FA133">
        <v>48.072101593017578</v>
      </c>
      <c r="FB133">
        <v>47.79541015625</v>
      </c>
      <c r="FC133">
        <v>47.825721740722656</v>
      </c>
      <c r="FD133">
        <v>47.733123779296875</v>
      </c>
      <c r="FE133">
        <v>48.563697814941406</v>
      </c>
      <c r="FF133">
        <v>50.691318511962891</v>
      </c>
      <c r="FG133">
        <v>52.896457672119141</v>
      </c>
      <c r="FH133">
        <v>54.360122680664063</v>
      </c>
      <c r="FI133">
        <v>55.52978515625</v>
      </c>
      <c r="FJ133">
        <v>56.288291931152344</v>
      </c>
      <c r="FK133">
        <v>56.417392730712891</v>
      </c>
      <c r="FL133">
        <v>55.87628173828125</v>
      </c>
      <c r="FM133">
        <v>54.930953979492188</v>
      </c>
      <c r="FN133">
        <v>53.443508148193359</v>
      </c>
      <c r="FO133">
        <v>52.458053588867188</v>
      </c>
      <c r="FP133">
        <v>51.660491943359375</v>
      </c>
      <c r="FQ133">
        <v>50.763813018798828</v>
      </c>
      <c r="FR133">
        <v>49.959590911865234</v>
      </c>
      <c r="FS133">
        <v>49.484443664550781</v>
      </c>
      <c r="FT133">
        <v>48.948486328125</v>
      </c>
      <c r="FU133">
        <v>7.3610223829746246E-2</v>
      </c>
      <c r="FV133">
        <v>0.10277038067579269</v>
      </c>
      <c r="FW133">
        <v>0</v>
      </c>
      <c r="FX133">
        <v>7.9388640820980072E-2</v>
      </c>
      <c r="FY133">
        <v>7</v>
      </c>
      <c r="FZ133">
        <v>7.7399997711181641</v>
      </c>
      <c r="GA133">
        <v>774.26</v>
      </c>
      <c r="GB133">
        <v>1</v>
      </c>
    </row>
    <row r="134" spans="1:184" x14ac:dyDescent="0.2">
      <c r="A134" t="s">
        <v>186</v>
      </c>
      <c r="B134" t="s">
        <v>237</v>
      </c>
      <c r="C134" t="s">
        <v>2</v>
      </c>
      <c r="D134" t="s">
        <v>203</v>
      </c>
      <c r="E134" t="s">
        <v>204</v>
      </c>
      <c r="F134" t="s">
        <v>1</v>
      </c>
      <c r="G134" t="s">
        <v>198</v>
      </c>
      <c r="H134">
        <v>44875</v>
      </c>
      <c r="I134">
        <v>42.803749084472656</v>
      </c>
      <c r="J134">
        <v>39.299934387207031</v>
      </c>
      <c r="K134">
        <v>38.321624755859375</v>
      </c>
      <c r="L134">
        <v>38.501750946044922</v>
      </c>
      <c r="M134">
        <v>41.131969451904297</v>
      </c>
      <c r="N134">
        <v>47.880241394042969</v>
      </c>
      <c r="O134">
        <v>59.445690155029297</v>
      </c>
      <c r="P134">
        <v>66.018524169921875</v>
      </c>
      <c r="Q134">
        <v>61.307327270507813</v>
      </c>
      <c r="R134">
        <v>58.786617279052734</v>
      </c>
      <c r="S134">
        <v>57.030441284179688</v>
      </c>
      <c r="T134">
        <v>54.908233642578125</v>
      </c>
      <c r="U134">
        <v>52.262981414794922</v>
      </c>
      <c r="V134">
        <v>49.454719543457031</v>
      </c>
      <c r="W134">
        <v>48.006702423095703</v>
      </c>
      <c r="X134">
        <v>48.664432525634766</v>
      </c>
      <c r="Y134">
        <v>56.266262054443359</v>
      </c>
      <c r="Z134">
        <v>74.534530639648438</v>
      </c>
      <c r="AA134">
        <v>81.466552734375</v>
      </c>
      <c r="AB134">
        <v>80.602020263671875</v>
      </c>
      <c r="AC134">
        <v>76.228767395019531</v>
      </c>
      <c r="AD134">
        <v>67.76458740234375</v>
      </c>
      <c r="AE134">
        <v>56.792018890380859</v>
      </c>
      <c r="AF134">
        <v>46.305156707763672</v>
      </c>
      <c r="AG134">
        <v>0.63665580749511719</v>
      </c>
      <c r="AH134">
        <v>-0.65817606449127197</v>
      </c>
      <c r="AI134">
        <v>-1.4276465177536011</v>
      </c>
      <c r="AJ134">
        <v>-2.1175441741943359</v>
      </c>
      <c r="AK134">
        <v>-3.2011697292327881</v>
      </c>
      <c r="AL134">
        <v>-4.2550020217895508</v>
      </c>
      <c r="AM134">
        <v>-5.3208961486816406</v>
      </c>
      <c r="AN134">
        <v>-8.1771650314331055</v>
      </c>
      <c r="AO134">
        <v>-12.921555519104004</v>
      </c>
      <c r="AP134">
        <v>-11.610518455505371</v>
      </c>
      <c r="AQ134">
        <v>-7.4855585098266602</v>
      </c>
      <c r="AR134">
        <v>-1.6339020729064941</v>
      </c>
      <c r="AS134">
        <v>3.0823945999145508</v>
      </c>
      <c r="AT134">
        <v>4.634462833404541</v>
      </c>
      <c r="AU134">
        <v>4.3707475662231445</v>
      </c>
      <c r="AV134">
        <v>5.3946747779846191</v>
      </c>
      <c r="AW134">
        <v>5.2335515022277832</v>
      </c>
      <c r="AX134">
        <v>3.54351806640625</v>
      </c>
      <c r="AY134">
        <v>0.45753791928291321</v>
      </c>
      <c r="AZ134">
        <v>0.67732685804367065</v>
      </c>
      <c r="BA134">
        <v>1.2988312244415283</v>
      </c>
      <c r="BB134">
        <v>0.71136915683746338</v>
      </c>
      <c r="BC134">
        <v>0.99476385116577148</v>
      </c>
      <c r="BD134">
        <v>1.177781343460083</v>
      </c>
      <c r="BE134">
        <v>1.3091832399368286</v>
      </c>
      <c r="BF134">
        <v>3.9289500564336777E-3</v>
      </c>
      <c r="BG134">
        <v>-0.76100796461105347</v>
      </c>
      <c r="BH134">
        <v>-1.4435361623764038</v>
      </c>
      <c r="BI134">
        <v>-2.5002298355102539</v>
      </c>
      <c r="BJ134">
        <v>-3.4989838600158691</v>
      </c>
      <c r="BK134">
        <v>-4.4914536476135254</v>
      </c>
      <c r="BL134">
        <v>-7.2959318161010742</v>
      </c>
      <c r="BM134">
        <v>-12.044057846069336</v>
      </c>
      <c r="BN134">
        <v>-10.762471199035645</v>
      </c>
      <c r="BO134">
        <v>-6.6592917442321777</v>
      </c>
      <c r="BP134">
        <v>-0.85475331544876099</v>
      </c>
      <c r="BQ134">
        <v>3.819176197052002</v>
      </c>
      <c r="BR134">
        <v>5.3414268493652344</v>
      </c>
      <c r="BS134">
        <v>5.0663971900939941</v>
      </c>
      <c r="BT134">
        <v>6.080681324005127</v>
      </c>
      <c r="BU134">
        <v>5.9520912170410156</v>
      </c>
      <c r="BV134">
        <v>4.324714183807373</v>
      </c>
      <c r="BW134">
        <v>1.2773396968841553</v>
      </c>
      <c r="BX134">
        <v>1.4990235567092896</v>
      </c>
      <c r="BY134">
        <v>2.0957717895507813</v>
      </c>
      <c r="BZ134">
        <v>1.4717085361480713</v>
      </c>
      <c r="CA134">
        <v>1.7100095748901367</v>
      </c>
      <c r="CB134">
        <v>1.8452802896499634</v>
      </c>
      <c r="CC134">
        <v>1.7749737501144409</v>
      </c>
      <c r="CD134">
        <v>0.46250087022781372</v>
      </c>
      <c r="CE134">
        <v>-0.29929617047309875</v>
      </c>
      <c r="CF134">
        <v>-0.97672039270401001</v>
      </c>
      <c r="CG134">
        <v>-2.0147609710693359</v>
      </c>
      <c r="CH134">
        <v>-2.9753680229187012</v>
      </c>
      <c r="CI134">
        <v>-3.9169843196868896</v>
      </c>
      <c r="CJ134">
        <v>-6.6855921745300293</v>
      </c>
      <c r="CK134">
        <v>-11.436305046081543</v>
      </c>
      <c r="CL134">
        <v>-10.175115585327148</v>
      </c>
      <c r="CM134">
        <v>-6.0870223045349121</v>
      </c>
      <c r="CN134">
        <v>-0.31511726975440979</v>
      </c>
      <c r="CO134">
        <v>4.3294687271118164</v>
      </c>
      <c r="CP134">
        <v>5.8310675621032715</v>
      </c>
      <c r="CQ134">
        <v>5.5482020378112793</v>
      </c>
      <c r="CR134">
        <v>6.5558075904846191</v>
      </c>
      <c r="CS134">
        <v>6.4497499465942383</v>
      </c>
      <c r="CT134">
        <v>4.8657679557800293</v>
      </c>
      <c r="CU134">
        <v>1.8451318740844727</v>
      </c>
      <c r="CV134">
        <v>2.0681281089782715</v>
      </c>
      <c r="CW134">
        <v>2.6477303504943848</v>
      </c>
      <c r="CX134">
        <v>1.9983172416687012</v>
      </c>
      <c r="CY134">
        <v>2.2053866386413574</v>
      </c>
      <c r="CZ134">
        <v>2.3075881004333496</v>
      </c>
      <c r="DA134">
        <v>2.2407641410827637</v>
      </c>
      <c r="DB134">
        <v>0.92107278108596802</v>
      </c>
      <c r="DC134">
        <v>0.16241563856601715</v>
      </c>
      <c r="DD134">
        <v>-0.50990456342697144</v>
      </c>
      <c r="DE134">
        <v>-1.529292106628418</v>
      </c>
      <c r="DF134">
        <v>-2.4517521858215332</v>
      </c>
      <c r="DG134">
        <v>-3.3425149917602539</v>
      </c>
      <c r="DH134">
        <v>-6.0752525329589844</v>
      </c>
      <c r="DI134">
        <v>-10.82855224609375</v>
      </c>
      <c r="DJ134">
        <v>-9.5877599716186523</v>
      </c>
      <c r="DK134">
        <v>-5.5147528648376465</v>
      </c>
      <c r="DL134">
        <v>0.22451876103878021</v>
      </c>
      <c r="DM134">
        <v>4.8397612571716309</v>
      </c>
      <c r="DN134">
        <v>6.3207082748413086</v>
      </c>
      <c r="DO134">
        <v>6.0300068855285645</v>
      </c>
      <c r="DP134">
        <v>7.0309338569641113</v>
      </c>
      <c r="DQ134">
        <v>6.9474086761474609</v>
      </c>
      <c r="DR134">
        <v>5.4068217277526855</v>
      </c>
      <c r="DS134">
        <v>2.41292405128479</v>
      </c>
      <c r="DT134">
        <v>2.637232780456543</v>
      </c>
      <c r="DU134">
        <v>3.1996889114379883</v>
      </c>
      <c r="DV134">
        <v>2.5249259471893311</v>
      </c>
      <c r="DW134">
        <v>2.7007637023925781</v>
      </c>
      <c r="DX134">
        <v>2.7698957920074463</v>
      </c>
      <c r="DY134">
        <v>2.9132916927337646</v>
      </c>
      <c r="DZ134">
        <v>1.5831778049468994</v>
      </c>
      <c r="EA134">
        <v>0.82905417680740356</v>
      </c>
      <c r="EB134">
        <v>0.16410331428050995</v>
      </c>
      <c r="EC134">
        <v>-0.82835227251052856</v>
      </c>
      <c r="ED134">
        <v>-1.6957340240478516</v>
      </c>
      <c r="EE134">
        <v>-2.5130727291107178</v>
      </c>
      <c r="EF134">
        <v>-5.1940188407897949</v>
      </c>
      <c r="EG134">
        <v>-9.951054573059082</v>
      </c>
      <c r="EH134">
        <v>-8.7397127151489258</v>
      </c>
      <c r="EI134">
        <v>-4.6884860992431641</v>
      </c>
      <c r="EJ134">
        <v>1.0036674737930298</v>
      </c>
      <c r="EK134">
        <v>5.576542854309082</v>
      </c>
      <c r="EL134">
        <v>7.027672290802002</v>
      </c>
      <c r="EM134">
        <v>6.7256565093994141</v>
      </c>
      <c r="EN134">
        <v>7.7169404029846191</v>
      </c>
      <c r="EO134">
        <v>7.6659483909606934</v>
      </c>
      <c r="EP134">
        <v>6.1880178451538086</v>
      </c>
      <c r="EQ134">
        <v>3.2327258586883545</v>
      </c>
      <c r="ER134">
        <v>3.4589293003082275</v>
      </c>
      <c r="ES134">
        <v>3.9966294765472412</v>
      </c>
      <c r="ET134">
        <v>3.2852654457092285</v>
      </c>
      <c r="EU134">
        <v>3.4160094261169434</v>
      </c>
      <c r="EV134">
        <v>3.4373948574066162</v>
      </c>
      <c r="EW134">
        <v>40.309539794921875</v>
      </c>
      <c r="EX134">
        <v>39.745223999023438</v>
      </c>
      <c r="EY134">
        <v>38.891109466552734</v>
      </c>
      <c r="EZ134">
        <v>38.359207153320313</v>
      </c>
      <c r="FA134">
        <v>38.00286865234375</v>
      </c>
      <c r="FB134">
        <v>37.844356536865234</v>
      </c>
      <c r="FC134">
        <v>37.618072509765625</v>
      </c>
      <c r="FD134">
        <v>37.891822814941406</v>
      </c>
      <c r="FE134">
        <v>41.656539916992188</v>
      </c>
      <c r="FF134">
        <v>47.306377410888672</v>
      </c>
      <c r="FG134">
        <v>52.252895355224609</v>
      </c>
      <c r="FH134">
        <v>55.386226654052734</v>
      </c>
      <c r="FI134">
        <v>57.461460113525391</v>
      </c>
      <c r="FJ134">
        <v>59.111003875732422</v>
      </c>
      <c r="FK134">
        <v>60.549324035644531</v>
      </c>
      <c r="FL134">
        <v>60.103488922119141</v>
      </c>
      <c r="FM134">
        <v>57.677059173583984</v>
      </c>
      <c r="FN134">
        <v>53.919029235839844</v>
      </c>
      <c r="FO134">
        <v>51.212005615234375</v>
      </c>
      <c r="FP134">
        <v>49.472793579101563</v>
      </c>
      <c r="FQ134">
        <v>47.876747131347656</v>
      </c>
      <c r="FR134">
        <v>46.592021942138672</v>
      </c>
      <c r="FS134">
        <v>45.583164215087891</v>
      </c>
      <c r="FT134">
        <v>44.544712066650391</v>
      </c>
      <c r="FU134">
        <v>0.46304279565811157</v>
      </c>
      <c r="FV134">
        <v>0.61596387624740601</v>
      </c>
      <c r="FW134">
        <v>0</v>
      </c>
      <c r="FX134">
        <v>0.50569909811019897</v>
      </c>
      <c r="FY134">
        <v>7</v>
      </c>
      <c r="FZ134">
        <v>17.790000915527344</v>
      </c>
      <c r="GA134">
        <v>14353.32</v>
      </c>
      <c r="GB134">
        <v>1</v>
      </c>
    </row>
    <row r="135" spans="1:184" x14ac:dyDescent="0.2">
      <c r="A135" t="s">
        <v>186</v>
      </c>
      <c r="B135" t="s">
        <v>237</v>
      </c>
      <c r="C135" t="s">
        <v>2</v>
      </c>
      <c r="D135" t="s">
        <v>203</v>
      </c>
      <c r="E135" t="s">
        <v>204</v>
      </c>
      <c r="F135" t="s">
        <v>1</v>
      </c>
      <c r="G135" t="s">
        <v>200</v>
      </c>
      <c r="H135">
        <v>5261</v>
      </c>
      <c r="I135">
        <v>5.7490277290344238</v>
      </c>
      <c r="J135">
        <v>5.3239889144897461</v>
      </c>
      <c r="K135">
        <v>5.0725350379943848</v>
      </c>
      <c r="L135">
        <v>5.0840263366699219</v>
      </c>
      <c r="M135">
        <v>5.1601600646972656</v>
      </c>
      <c r="N135">
        <v>5.8083429336547852</v>
      </c>
      <c r="O135">
        <v>6.9542646408081055</v>
      </c>
      <c r="P135">
        <v>7.9618330001831055</v>
      </c>
      <c r="Q135">
        <v>7.5143060684204102</v>
      </c>
      <c r="R135">
        <v>6.996546745300293</v>
      </c>
      <c r="S135">
        <v>6.8009138107299805</v>
      </c>
      <c r="T135">
        <v>6.7908086776733398</v>
      </c>
      <c r="U135">
        <v>6.6927018165588379</v>
      </c>
      <c r="V135">
        <v>6.7292356491088867</v>
      </c>
      <c r="W135">
        <v>6.414708137512207</v>
      </c>
      <c r="X135">
        <v>6.3125</v>
      </c>
      <c r="Y135">
        <v>7.0556702613830566</v>
      </c>
      <c r="Z135">
        <v>8.3660364151000977</v>
      </c>
      <c r="AA135">
        <v>9.4761257171630859</v>
      </c>
      <c r="AB135">
        <v>9.5593652725219727</v>
      </c>
      <c r="AC135">
        <v>9.1740865707397461</v>
      </c>
      <c r="AD135">
        <v>8.3066930770874023</v>
      </c>
      <c r="AE135">
        <v>7.2821884155273438</v>
      </c>
      <c r="AF135">
        <v>6.3387408256530762</v>
      </c>
      <c r="AG135">
        <v>-0.90382367372512817</v>
      </c>
      <c r="AH135">
        <v>-0.98272550106048584</v>
      </c>
      <c r="AI135">
        <v>-0.9808458685874939</v>
      </c>
      <c r="AJ135">
        <v>-1.1543561220169067</v>
      </c>
      <c r="AK135">
        <v>-1.1487581729888916</v>
      </c>
      <c r="AL135">
        <v>-1.3763306140899658</v>
      </c>
      <c r="AM135">
        <v>-1.4754502773284912</v>
      </c>
      <c r="AN135">
        <v>-1.4608687162399292</v>
      </c>
      <c r="AO135">
        <v>-1.7871122360229492</v>
      </c>
      <c r="AP135">
        <v>-1.9276303052902222</v>
      </c>
      <c r="AQ135">
        <v>-2.0320959091186523</v>
      </c>
      <c r="AR135">
        <v>-1.0130913257598877</v>
      </c>
      <c r="AS135">
        <v>-4.4381465762853622E-2</v>
      </c>
      <c r="AT135">
        <v>0.31417569518089294</v>
      </c>
      <c r="AU135">
        <v>0.58443701267242432</v>
      </c>
      <c r="AV135">
        <v>0.23773975670337677</v>
      </c>
      <c r="AW135">
        <v>-8.4856890141963959E-2</v>
      </c>
      <c r="AX135">
        <v>-0.37926864624023438</v>
      </c>
      <c r="AY135">
        <v>-0.19064734876155853</v>
      </c>
      <c r="AZ135">
        <v>-0.24043788015842438</v>
      </c>
      <c r="BA135">
        <v>-0.1836531013250351</v>
      </c>
      <c r="BB135">
        <v>-2.3794203996658325E-2</v>
      </c>
      <c r="BC135">
        <v>-0.15460962057113647</v>
      </c>
      <c r="BD135">
        <v>-0.36147776246070862</v>
      </c>
      <c r="BE135">
        <v>-0.4944191575050354</v>
      </c>
      <c r="BF135">
        <v>-0.58126890659332275</v>
      </c>
      <c r="BG135">
        <v>-0.58865994215011597</v>
      </c>
      <c r="BH135">
        <v>-0.75046741962432861</v>
      </c>
      <c r="BI135">
        <v>-0.74366337060928345</v>
      </c>
      <c r="BJ135">
        <v>-0.93701034784317017</v>
      </c>
      <c r="BK135">
        <v>-1.006865382194519</v>
      </c>
      <c r="BL135">
        <v>-0.97468841075897217</v>
      </c>
      <c r="BM135">
        <v>-1.305147647857666</v>
      </c>
      <c r="BN135">
        <v>-1.45972740650177</v>
      </c>
      <c r="BO135">
        <v>-1.5629981756210327</v>
      </c>
      <c r="BP135">
        <v>-0.56155216693878174</v>
      </c>
      <c r="BQ135">
        <v>0.38162940740585327</v>
      </c>
      <c r="BR135">
        <v>0.73585653305053711</v>
      </c>
      <c r="BS135">
        <v>0.98825812339782715</v>
      </c>
      <c r="BT135">
        <v>0.63898420333862305</v>
      </c>
      <c r="BU135">
        <v>0.34032702445983887</v>
      </c>
      <c r="BV135">
        <v>5.8296211063861847E-2</v>
      </c>
      <c r="BW135">
        <v>0.27334800362586975</v>
      </c>
      <c r="BX135">
        <v>0.22579742968082428</v>
      </c>
      <c r="BY135">
        <v>0.28223621845245361</v>
      </c>
      <c r="BZ135">
        <v>0.42073795199394226</v>
      </c>
      <c r="CA135">
        <v>0.27409595251083374</v>
      </c>
      <c r="CB135">
        <v>4.9856562167406082E-2</v>
      </c>
      <c r="CC135">
        <v>-0.21086682379245758</v>
      </c>
      <c r="CD135">
        <v>-0.30322125554084778</v>
      </c>
      <c r="CE135">
        <v>-0.31703317165374756</v>
      </c>
      <c r="CF135">
        <v>-0.47073525190353394</v>
      </c>
      <c r="CG135">
        <v>-0.46309593319892883</v>
      </c>
      <c r="CH135">
        <v>-0.63273847103118896</v>
      </c>
      <c r="CI135">
        <v>-0.68232482671737671</v>
      </c>
      <c r="CJ135">
        <v>-0.63796138763427734</v>
      </c>
      <c r="CK135">
        <v>-0.97134047746658325</v>
      </c>
      <c r="CL135">
        <v>-1.1356592178344727</v>
      </c>
      <c r="CM135">
        <v>-1.2381026744842529</v>
      </c>
      <c r="CN135">
        <v>-0.24881745874881744</v>
      </c>
      <c r="CO135">
        <v>0.67668324708938599</v>
      </c>
      <c r="CP135">
        <v>1.0279114246368408</v>
      </c>
      <c r="CQ135">
        <v>1.2679433822631836</v>
      </c>
      <c r="CR135">
        <v>0.9168848991394043</v>
      </c>
      <c r="CS135">
        <v>0.63480812311172485</v>
      </c>
      <c r="CT135">
        <v>0.36135229468345642</v>
      </c>
      <c r="CU135">
        <v>0.59470975399017334</v>
      </c>
      <c r="CV135">
        <v>0.54871058464050293</v>
      </c>
      <c r="CW135">
        <v>0.60490971803665161</v>
      </c>
      <c r="CX135">
        <v>0.72861957550048828</v>
      </c>
      <c r="CY135">
        <v>0.57101613283157349</v>
      </c>
      <c r="CZ135">
        <v>0.33474546670913696</v>
      </c>
      <c r="DA135">
        <v>7.2685517370700836E-2</v>
      </c>
      <c r="DB135">
        <v>-2.5173630565404892E-2</v>
      </c>
      <c r="DC135">
        <v>-4.5406393706798553E-2</v>
      </c>
      <c r="DD135">
        <v>-0.19100311398506165</v>
      </c>
      <c r="DE135">
        <v>-0.18252851068973541</v>
      </c>
      <c r="DF135">
        <v>-0.32846659421920776</v>
      </c>
      <c r="DG135">
        <v>-0.35778433084487915</v>
      </c>
      <c r="DH135">
        <v>-0.30123439431190491</v>
      </c>
      <c r="DI135">
        <v>-0.63753324747085571</v>
      </c>
      <c r="DJ135">
        <v>-0.81159108877182007</v>
      </c>
      <c r="DK135">
        <v>-0.91320711374282837</v>
      </c>
      <c r="DL135">
        <v>6.3917234539985657E-2</v>
      </c>
      <c r="DM135">
        <v>0.9717370867729187</v>
      </c>
      <c r="DN135">
        <v>1.3199663162231445</v>
      </c>
      <c r="DO135">
        <v>1.54762864112854</v>
      </c>
      <c r="DP135">
        <v>1.1947855949401855</v>
      </c>
      <c r="DQ135">
        <v>0.92928922176361084</v>
      </c>
      <c r="DR135">
        <v>0.66440838575363159</v>
      </c>
      <c r="DS135">
        <v>0.91607153415679932</v>
      </c>
      <c r="DT135">
        <v>0.87162375450134277</v>
      </c>
      <c r="DU135">
        <v>0.92758321762084961</v>
      </c>
      <c r="DV135">
        <v>1.0365011692047119</v>
      </c>
      <c r="DW135">
        <v>0.86793631315231323</v>
      </c>
      <c r="DX135">
        <v>0.61963438987731934</v>
      </c>
      <c r="DY135">
        <v>0.4820900559425354</v>
      </c>
      <c r="DZ135">
        <v>0.37628298997879028</v>
      </c>
      <c r="EA135">
        <v>0.34677952527999878</v>
      </c>
      <c r="EB135">
        <v>0.21288567781448364</v>
      </c>
      <c r="EC135">
        <v>0.22256627678871155</v>
      </c>
      <c r="ED135">
        <v>0.11085367202758789</v>
      </c>
      <c r="EE135">
        <v>0.11080062389373779</v>
      </c>
      <c r="EF135">
        <v>0.18494591116905212</v>
      </c>
      <c r="EG135">
        <v>-0.15556865930557251</v>
      </c>
      <c r="EH135">
        <v>-0.34368813037872314</v>
      </c>
      <c r="EI135">
        <v>-0.44410955905914307</v>
      </c>
      <c r="EJ135">
        <v>0.5154564380645752</v>
      </c>
      <c r="EK135">
        <v>1.3977479934692383</v>
      </c>
      <c r="EL135">
        <v>1.7416471242904663</v>
      </c>
      <c r="EM135">
        <v>1.9514497518539429</v>
      </c>
      <c r="EN135">
        <v>1.5960299968719482</v>
      </c>
      <c r="EO135">
        <v>1.3544731140136719</v>
      </c>
      <c r="EP135">
        <v>1.1019731760025024</v>
      </c>
      <c r="EQ135">
        <v>1.3800668716430664</v>
      </c>
      <c r="ER135">
        <v>1.337859034538269</v>
      </c>
      <c r="ES135">
        <v>1.3934725522994995</v>
      </c>
      <c r="ET135">
        <v>1.4810333251953125</v>
      </c>
      <c r="EU135">
        <v>1.2966418266296387</v>
      </c>
      <c r="EV135">
        <v>1.0309686660766602</v>
      </c>
      <c r="EW135">
        <v>39.885948181152344</v>
      </c>
      <c r="EX135">
        <v>39.568698883056641</v>
      </c>
      <c r="EY135">
        <v>38.787452697753906</v>
      </c>
      <c r="EZ135">
        <v>38.230720520019531</v>
      </c>
      <c r="FA135">
        <v>37.780372619628906</v>
      </c>
      <c r="FB135">
        <v>37.626560211181641</v>
      </c>
      <c r="FC135">
        <v>37.478023529052734</v>
      </c>
      <c r="FD135">
        <v>37.653236389160156</v>
      </c>
      <c r="FE135">
        <v>41.107898712158203</v>
      </c>
      <c r="FF135">
        <v>46.862529754638672</v>
      </c>
      <c r="FG135">
        <v>51.92193603515625</v>
      </c>
      <c r="FH135">
        <v>54.960796356201172</v>
      </c>
      <c r="FI135">
        <v>57.218284606933594</v>
      </c>
      <c r="FJ135">
        <v>58.829372406005859</v>
      </c>
      <c r="FK135">
        <v>60.288311004638672</v>
      </c>
      <c r="FL135">
        <v>59.855342864990234</v>
      </c>
      <c r="FM135">
        <v>57.333381652832031</v>
      </c>
      <c r="FN135">
        <v>53.343082427978516</v>
      </c>
      <c r="FO135">
        <v>50.737552642822266</v>
      </c>
      <c r="FP135">
        <v>48.806987762451172</v>
      </c>
      <c r="FQ135">
        <v>47.280086517333984</v>
      </c>
      <c r="FR135">
        <v>46.228832244873047</v>
      </c>
      <c r="FS135">
        <v>45.253433227539063</v>
      </c>
      <c r="FT135">
        <v>44.187702178955078</v>
      </c>
      <c r="FU135">
        <v>0.26504737138748169</v>
      </c>
      <c r="FV135">
        <v>0.35642606019973755</v>
      </c>
      <c r="FW135">
        <v>0</v>
      </c>
      <c r="FX135">
        <v>0.28879326581954956</v>
      </c>
      <c r="FY135">
        <v>7</v>
      </c>
      <c r="FZ135">
        <v>10.220000267028809</v>
      </c>
      <c r="GA135">
        <v>2311.7800000000002</v>
      </c>
      <c r="GB135">
        <v>1</v>
      </c>
    </row>
    <row r="136" spans="1:184" x14ac:dyDescent="0.2">
      <c r="A136" t="s">
        <v>186</v>
      </c>
      <c r="B136" t="s">
        <v>237</v>
      </c>
      <c r="C136" t="s">
        <v>2</v>
      </c>
      <c r="D136" t="s">
        <v>203</v>
      </c>
      <c r="E136" t="s">
        <v>204</v>
      </c>
      <c r="F136" t="s">
        <v>1</v>
      </c>
      <c r="G136" t="s">
        <v>1</v>
      </c>
      <c r="H136">
        <v>50136</v>
      </c>
      <c r="I136">
        <v>48.691070556640625</v>
      </c>
      <c r="J136">
        <v>44.759513854980469</v>
      </c>
      <c r="K136">
        <v>43.503875732421875</v>
      </c>
      <c r="L136">
        <v>43.693672180175781</v>
      </c>
      <c r="M136">
        <v>46.3560791015625</v>
      </c>
      <c r="N136">
        <v>53.725482940673828</v>
      </c>
      <c r="O136">
        <v>66.397125244140625</v>
      </c>
      <c r="P136">
        <v>74.022369384765625</v>
      </c>
      <c r="Q136">
        <v>68.883476257324219</v>
      </c>
      <c r="R136">
        <v>65.802955627441406</v>
      </c>
      <c r="S136">
        <v>63.85308837890625</v>
      </c>
      <c r="T136">
        <v>61.765941619873047</v>
      </c>
      <c r="U136">
        <v>59.062698364257813</v>
      </c>
      <c r="V136">
        <v>56.360179901123047</v>
      </c>
      <c r="W136">
        <v>54.570243835449219</v>
      </c>
      <c r="X136">
        <v>55.091831207275391</v>
      </c>
      <c r="Y136">
        <v>63.408821105957031</v>
      </c>
      <c r="Z136">
        <v>82.830154418945313</v>
      </c>
      <c r="AA136">
        <v>90.928535461425781</v>
      </c>
      <c r="AB136">
        <v>90.182174682617188</v>
      </c>
      <c r="AC136">
        <v>85.447746276855469</v>
      </c>
      <c r="AD136">
        <v>76.139816284179688</v>
      </c>
      <c r="AE136">
        <v>64.192291259765625</v>
      </c>
      <c r="AF136">
        <v>52.81610107421875</v>
      </c>
      <c r="AG136">
        <v>0.12907654047012329</v>
      </c>
      <c r="AH136">
        <v>-1.2414530515670776</v>
      </c>
      <c r="AI136">
        <v>-1.9996999502182007</v>
      </c>
      <c r="AJ136">
        <v>-2.8670344352722168</v>
      </c>
      <c r="AK136">
        <v>-3.9119870662689209</v>
      </c>
      <c r="AL136">
        <v>-5.1647233963012695</v>
      </c>
      <c r="AM136">
        <v>-6.2771663665771484</v>
      </c>
      <c r="AN136">
        <v>-9.0224428176879883</v>
      </c>
      <c r="AO136">
        <v>-14.054847717285156</v>
      </c>
      <c r="AP136">
        <v>-12.961441993713379</v>
      </c>
      <c r="AQ136">
        <v>-9.055999755859375</v>
      </c>
      <c r="AR136">
        <v>-2.1516854763031006</v>
      </c>
      <c r="AS136">
        <v>3.575615406036377</v>
      </c>
      <c r="AT136">
        <v>5.5078248977661133</v>
      </c>
      <c r="AU136">
        <v>5.5505161285400391</v>
      </c>
      <c r="AV136">
        <v>6.1344332695007324</v>
      </c>
      <c r="AW136">
        <v>5.6255474090576172</v>
      </c>
      <c r="AX136">
        <v>3.6507179737091064</v>
      </c>
      <c r="AY136">
        <v>0.89397400617599487</v>
      </c>
      <c r="AZ136">
        <v>1.0524396896362305</v>
      </c>
      <c r="BA136">
        <v>1.7213362455368042</v>
      </c>
      <c r="BB136">
        <v>1.3062953948974609</v>
      </c>
      <c r="BC136">
        <v>1.4005153179168701</v>
      </c>
      <c r="BD136">
        <v>1.3037086725234985</v>
      </c>
      <c r="BE136">
        <v>0.93006795644760132</v>
      </c>
      <c r="BF136">
        <v>-0.45384809374809265</v>
      </c>
      <c r="BG136">
        <v>-1.2139124870300293</v>
      </c>
      <c r="BH136">
        <v>-2.0681591033935547</v>
      </c>
      <c r="BI136">
        <v>-3.0900559425354004</v>
      </c>
      <c r="BJ136">
        <v>-4.2768011093139648</v>
      </c>
      <c r="BK136">
        <v>-5.310816764831543</v>
      </c>
      <c r="BL136">
        <v>-8.0024223327636719</v>
      </c>
      <c r="BM136">
        <v>-13.040369987487793</v>
      </c>
      <c r="BN136">
        <v>-11.979815483093262</v>
      </c>
      <c r="BO136">
        <v>-8.0920181274414063</v>
      </c>
      <c r="BP136">
        <v>-1.23731529712677</v>
      </c>
      <c r="BQ136">
        <v>4.4396929740905762</v>
      </c>
      <c r="BR136">
        <v>6.3445873260498047</v>
      </c>
      <c r="BS136">
        <v>6.3672904968261719</v>
      </c>
      <c r="BT136">
        <v>6.9416666030883789</v>
      </c>
      <c r="BU136">
        <v>6.4739780426025391</v>
      </c>
      <c r="BV136">
        <v>4.5586943626403809</v>
      </c>
      <c r="BW136">
        <v>1.8495863676071167</v>
      </c>
      <c r="BX136">
        <v>2.0109355449676514</v>
      </c>
      <c r="BY136">
        <v>2.6589655876159668</v>
      </c>
      <c r="BZ136">
        <v>2.200885534286499</v>
      </c>
      <c r="CA136">
        <v>2.2483315467834473</v>
      </c>
      <c r="CB136">
        <v>2.101757287979126</v>
      </c>
      <c r="CC136">
        <v>1.4848321676254272</v>
      </c>
      <c r="CD136">
        <v>9.1644704341888428E-2</v>
      </c>
      <c r="CE136">
        <v>-0.6696784496307373</v>
      </c>
      <c r="CF136">
        <v>-1.5148605108261108</v>
      </c>
      <c r="CG136">
        <v>-2.5207891464233398</v>
      </c>
      <c r="CH136">
        <v>-3.6618287563323975</v>
      </c>
      <c r="CI136">
        <v>-4.6415257453918457</v>
      </c>
      <c r="CJ136">
        <v>-7.2959589958190918</v>
      </c>
      <c r="CK136">
        <v>-12.337745666503906</v>
      </c>
      <c r="CL136">
        <v>-11.299943923950195</v>
      </c>
      <c r="CM136">
        <v>-7.4243664741516113</v>
      </c>
      <c r="CN136">
        <v>-0.60402524471282959</v>
      </c>
      <c r="CO136">
        <v>5.0381507873535156</v>
      </c>
      <c r="CP136">
        <v>6.924126148223877</v>
      </c>
      <c r="CQ136">
        <v>6.9329862594604492</v>
      </c>
      <c r="CR136">
        <v>7.5007543563842773</v>
      </c>
      <c r="CS136">
        <v>7.0615987777709961</v>
      </c>
      <c r="CT136">
        <v>5.1875557899475098</v>
      </c>
      <c r="CU136">
        <v>2.5114405155181885</v>
      </c>
      <c r="CV136">
        <v>2.6747868061065674</v>
      </c>
      <c r="CW136">
        <v>3.3083646297454834</v>
      </c>
      <c r="CX136">
        <v>2.8204758167266846</v>
      </c>
      <c r="CY136">
        <v>2.835526704788208</v>
      </c>
      <c r="CZ136">
        <v>2.6544835567474365</v>
      </c>
      <c r="DA136">
        <v>2.0395963191986084</v>
      </c>
      <c r="DB136">
        <v>0.63713747262954712</v>
      </c>
      <c r="DC136">
        <v>-0.12544442713260651</v>
      </c>
      <c r="DD136">
        <v>-0.96156191825866699</v>
      </c>
      <c r="DE136">
        <v>-1.9515222311019897</v>
      </c>
      <c r="DF136">
        <v>-3.0468564033508301</v>
      </c>
      <c r="DG136">
        <v>-3.9722347259521484</v>
      </c>
      <c r="DH136">
        <v>-6.5894956588745117</v>
      </c>
      <c r="DI136">
        <v>-11.63512134552002</v>
      </c>
      <c r="DJ136">
        <v>-10.620072364807129</v>
      </c>
      <c r="DK136">
        <v>-6.7567152976989746</v>
      </c>
      <c r="DL136">
        <v>2.9264755547046661E-2</v>
      </c>
      <c r="DM136">
        <v>5.6366086006164551</v>
      </c>
      <c r="DN136">
        <v>7.5036649703979492</v>
      </c>
      <c r="DO136">
        <v>7.4986820220947266</v>
      </c>
      <c r="DP136">
        <v>8.0598421096801758</v>
      </c>
      <c r="DQ136">
        <v>7.6492195129394531</v>
      </c>
      <c r="DR136">
        <v>5.8164172172546387</v>
      </c>
      <c r="DS136">
        <v>3.1732947826385498</v>
      </c>
      <c r="DT136">
        <v>3.3386380672454834</v>
      </c>
      <c r="DU136">
        <v>3.957763671875</v>
      </c>
      <c r="DV136">
        <v>3.4400660991668701</v>
      </c>
      <c r="DW136">
        <v>3.4227218627929688</v>
      </c>
      <c r="DX136">
        <v>3.2072098255157471</v>
      </c>
      <c r="DY136">
        <v>2.840587854385376</v>
      </c>
      <c r="DZ136">
        <v>1.4247424602508545</v>
      </c>
      <c r="EA136">
        <v>0.66034305095672607</v>
      </c>
      <c r="EB136">
        <v>-0.16268664598464966</v>
      </c>
      <c r="EC136">
        <v>-1.1295912265777588</v>
      </c>
      <c r="ED136">
        <v>-2.1589341163635254</v>
      </c>
      <c r="EE136">
        <v>-3.005885124206543</v>
      </c>
      <c r="EF136">
        <v>-5.5694746971130371</v>
      </c>
      <c r="EG136">
        <v>-10.620643615722656</v>
      </c>
      <c r="EH136">
        <v>-9.6384458541870117</v>
      </c>
      <c r="EI136">
        <v>-5.7927331924438477</v>
      </c>
      <c r="EJ136">
        <v>0.94363492727279663</v>
      </c>
      <c r="EK136">
        <v>6.5006861686706543</v>
      </c>
      <c r="EL136">
        <v>8.3404273986816406</v>
      </c>
      <c r="EM136">
        <v>8.3154563903808594</v>
      </c>
      <c r="EN136">
        <v>8.8670759201049805</v>
      </c>
      <c r="EO136">
        <v>8.497650146484375</v>
      </c>
      <c r="EP136">
        <v>6.724393367767334</v>
      </c>
      <c r="EQ136">
        <v>4.1289072036743164</v>
      </c>
      <c r="ER136">
        <v>4.2971339225769043</v>
      </c>
      <c r="ES136">
        <v>4.895392894744873</v>
      </c>
      <c r="ET136">
        <v>4.3346562385559082</v>
      </c>
      <c r="EU136">
        <v>4.270538330078125</v>
      </c>
      <c r="EV136">
        <v>4.0052585601806641</v>
      </c>
      <c r="EW136">
        <v>40.245941162109375</v>
      </c>
      <c r="EX136">
        <v>39.718776702880859</v>
      </c>
      <c r="EY136">
        <v>38.876071929931641</v>
      </c>
      <c r="EZ136">
        <v>38.340435028076172</v>
      </c>
      <c r="FA136">
        <v>37.972427368164063</v>
      </c>
      <c r="FB136">
        <v>37.815284729003906</v>
      </c>
      <c r="FC136">
        <v>37.600166320800781</v>
      </c>
      <c r="FD136">
        <v>37.86181640625</v>
      </c>
      <c r="FE136">
        <v>41.588375091552734</v>
      </c>
      <c r="FF136">
        <v>47.250705718994141</v>
      </c>
      <c r="FG136">
        <v>52.208507537841797</v>
      </c>
      <c r="FH136">
        <v>55.329124450683594</v>
      </c>
      <c r="FI136">
        <v>57.429256439208984</v>
      </c>
      <c r="FJ136">
        <v>59.072376251220703</v>
      </c>
      <c r="FK136">
        <v>60.515789031982422</v>
      </c>
      <c r="FL136">
        <v>60.070030212402344</v>
      </c>
      <c r="FM136">
        <v>57.630485534667969</v>
      </c>
      <c r="FN136">
        <v>53.848415374755859</v>
      </c>
      <c r="FO136">
        <v>51.155326843261719</v>
      </c>
      <c r="FP136">
        <v>49.391262054443359</v>
      </c>
      <c r="FQ136">
        <v>47.802722930908203</v>
      </c>
      <c r="FR136">
        <v>46.547382354736328</v>
      </c>
      <c r="FS136">
        <v>45.540275573730469</v>
      </c>
      <c r="FT136">
        <v>44.493896484375</v>
      </c>
      <c r="FU136">
        <v>0.54147487878799438</v>
      </c>
      <c r="FV136">
        <v>0.72254592180252075</v>
      </c>
      <c r="FW136">
        <v>0</v>
      </c>
      <c r="FX136">
        <v>0.59096634387969971</v>
      </c>
      <c r="FY136">
        <v>7</v>
      </c>
      <c r="FZ136">
        <v>17.790000915527344</v>
      </c>
      <c r="GA136">
        <v>16665.099999999999</v>
      </c>
      <c r="GB136">
        <v>1</v>
      </c>
    </row>
    <row r="137" spans="1:184" x14ac:dyDescent="0.2">
      <c r="A137" t="s">
        <v>186</v>
      </c>
      <c r="B137" t="s">
        <v>237</v>
      </c>
      <c r="C137" t="s">
        <v>2</v>
      </c>
      <c r="D137" t="s">
        <v>203</v>
      </c>
      <c r="E137" t="s">
        <v>204</v>
      </c>
      <c r="F137" t="s">
        <v>178</v>
      </c>
      <c r="G137" t="s">
        <v>1</v>
      </c>
      <c r="H137">
        <v>17842</v>
      </c>
      <c r="I137">
        <v>16.08527946472168</v>
      </c>
      <c r="J137">
        <v>14.485161781311035</v>
      </c>
      <c r="K137">
        <v>13.86698055267334</v>
      </c>
      <c r="L137">
        <v>13.857263565063477</v>
      </c>
      <c r="M137">
        <v>14.397684097290039</v>
      </c>
      <c r="N137">
        <v>15.876953125</v>
      </c>
      <c r="O137">
        <v>19.413089752197266</v>
      </c>
      <c r="P137">
        <v>21.547372817993164</v>
      </c>
      <c r="Q137">
        <v>19.803165435791016</v>
      </c>
      <c r="R137">
        <v>19.110946655273438</v>
      </c>
      <c r="S137">
        <v>19.374797821044922</v>
      </c>
      <c r="T137">
        <v>19.239362716674805</v>
      </c>
      <c r="U137">
        <v>18.715749740600586</v>
      </c>
      <c r="V137">
        <v>18.066717147827148</v>
      </c>
      <c r="W137">
        <v>17.485300064086914</v>
      </c>
      <c r="X137">
        <v>17.476503372192383</v>
      </c>
      <c r="Y137">
        <v>20.054014205932617</v>
      </c>
      <c r="Z137">
        <v>26.632379531860352</v>
      </c>
      <c r="AA137">
        <v>29.638717651367188</v>
      </c>
      <c r="AB137">
        <v>29.438013076782227</v>
      </c>
      <c r="AC137">
        <v>28.288921356201172</v>
      </c>
      <c r="AD137">
        <v>25.760099411010742</v>
      </c>
      <c r="AE137">
        <v>22.142679214477539</v>
      </c>
      <c r="AF137">
        <v>17.956747055053711</v>
      </c>
      <c r="AG137">
        <v>0.31081271171569824</v>
      </c>
      <c r="AH137">
        <v>-0.38014450669288635</v>
      </c>
      <c r="AI137">
        <v>-0.63682156801223755</v>
      </c>
      <c r="AJ137">
        <v>-0.54902493953704834</v>
      </c>
      <c r="AK137">
        <v>-0.5414242148399353</v>
      </c>
      <c r="AL137">
        <v>-0.80384635925292969</v>
      </c>
      <c r="AM137">
        <v>-0.91421526670455933</v>
      </c>
      <c r="AN137">
        <v>-1.9001193046569824</v>
      </c>
      <c r="AO137">
        <v>-4.658149242401123</v>
      </c>
      <c r="AP137">
        <v>-4.7908849716186523</v>
      </c>
      <c r="AQ137">
        <v>-3.009498119354248</v>
      </c>
      <c r="AR137">
        <v>-1.2415716648101807</v>
      </c>
      <c r="AS137">
        <v>0.58961194753646851</v>
      </c>
      <c r="AT137">
        <v>0.92990845441818237</v>
      </c>
      <c r="AU137">
        <v>1.0280365943908691</v>
      </c>
      <c r="AV137">
        <v>1.0846390724182129</v>
      </c>
      <c r="AW137">
        <v>1.1178176403045654</v>
      </c>
      <c r="AX137">
        <v>0.3592400848865509</v>
      </c>
      <c r="AY137">
        <v>0.32521083950996399</v>
      </c>
      <c r="AZ137">
        <v>-0.16782520711421967</v>
      </c>
      <c r="BA137">
        <v>-0.25449788570404053</v>
      </c>
      <c r="BB137">
        <v>-0.17564825713634491</v>
      </c>
      <c r="BC137">
        <v>0.27250814437866211</v>
      </c>
      <c r="BD137">
        <v>3.4970778971910477E-2</v>
      </c>
      <c r="BE137">
        <v>0.65626424551010132</v>
      </c>
      <c r="BF137">
        <v>-4.1884914040565491E-2</v>
      </c>
      <c r="BG137">
        <v>-0.3027622401714325</v>
      </c>
      <c r="BH137">
        <v>-0.21561864018440247</v>
      </c>
      <c r="BI137">
        <v>-0.20695178210735321</v>
      </c>
      <c r="BJ137">
        <v>-0.45601406693458557</v>
      </c>
      <c r="BK137">
        <v>-0.53714889287948608</v>
      </c>
      <c r="BL137">
        <v>-1.500816822052002</v>
      </c>
      <c r="BM137">
        <v>-4.245265007019043</v>
      </c>
      <c r="BN137">
        <v>-4.3815112113952637</v>
      </c>
      <c r="BO137">
        <v>-2.599663257598877</v>
      </c>
      <c r="BP137">
        <v>-0.84278368949890137</v>
      </c>
      <c r="BQ137">
        <v>0.97154366970062256</v>
      </c>
      <c r="BR137">
        <v>1.3053461313247681</v>
      </c>
      <c r="BS137">
        <v>1.3941044807434082</v>
      </c>
      <c r="BT137">
        <v>1.4438672065734863</v>
      </c>
      <c r="BU137">
        <v>1.4899007081985474</v>
      </c>
      <c r="BV137">
        <v>0.75834435224533081</v>
      </c>
      <c r="BW137">
        <v>0.73915719985961914</v>
      </c>
      <c r="BX137">
        <v>0.25022798776626587</v>
      </c>
      <c r="BY137">
        <v>0.15993811190128326</v>
      </c>
      <c r="BZ137">
        <v>0.22147837281227112</v>
      </c>
      <c r="CA137">
        <v>0.64903831481933594</v>
      </c>
      <c r="CB137">
        <v>0.39019116759300232</v>
      </c>
      <c r="CC137">
        <v>0.89552295207977295</v>
      </c>
      <c r="CD137">
        <v>0.19239264726638794</v>
      </c>
      <c r="CE137">
        <v>-7.1393795311450958E-2</v>
      </c>
      <c r="CF137">
        <v>1.5297524631023407E-2</v>
      </c>
      <c r="CG137">
        <v>2.4702794849872589E-2</v>
      </c>
      <c r="CH137">
        <v>-0.21510644257068634</v>
      </c>
      <c r="CI137">
        <v>-0.27599385380744934</v>
      </c>
      <c r="CJ137">
        <v>-1.2242611646652222</v>
      </c>
      <c r="CK137">
        <v>-3.9593029022216797</v>
      </c>
      <c r="CL137">
        <v>-4.0979804992675781</v>
      </c>
      <c r="CM137">
        <v>-2.3158130645751953</v>
      </c>
      <c r="CN137">
        <v>-0.56658428907394409</v>
      </c>
      <c r="CO137">
        <v>1.2360683679580688</v>
      </c>
      <c r="CP137">
        <v>1.5653730630874634</v>
      </c>
      <c r="CQ137">
        <v>1.6476418972015381</v>
      </c>
      <c r="CR137">
        <v>1.6926676034927368</v>
      </c>
      <c r="CS137">
        <v>1.7476042509078979</v>
      </c>
      <c r="CT137">
        <v>1.0347627401351929</v>
      </c>
      <c r="CU137">
        <v>1.0258551836013794</v>
      </c>
      <c r="CV137">
        <v>0.53977036476135254</v>
      </c>
      <c r="CW137">
        <v>0.4469752311706543</v>
      </c>
      <c r="CX137">
        <v>0.49652707576751709</v>
      </c>
      <c r="CY137">
        <v>0.90982192754745483</v>
      </c>
      <c r="CZ137">
        <v>0.63621574640274048</v>
      </c>
      <c r="DA137">
        <v>1.1347815990447998</v>
      </c>
      <c r="DB137">
        <v>0.42667022347450256</v>
      </c>
      <c r="DC137">
        <v>0.15997466444969177</v>
      </c>
      <c r="DD137">
        <v>0.24621368944644928</v>
      </c>
      <c r="DE137">
        <v>0.25635737180709839</v>
      </c>
      <c r="DF137">
        <v>2.5801166892051697E-2</v>
      </c>
      <c r="DG137">
        <v>-1.483882125467062E-2</v>
      </c>
      <c r="DH137">
        <v>-0.94770550727844238</v>
      </c>
      <c r="DI137">
        <v>-3.6733407974243164</v>
      </c>
      <c r="DJ137">
        <v>-3.8144495487213135</v>
      </c>
      <c r="DK137">
        <v>-2.0319628715515137</v>
      </c>
      <c r="DL137">
        <v>-0.2903849184513092</v>
      </c>
      <c r="DM137">
        <v>1.5005930662155151</v>
      </c>
      <c r="DN137">
        <v>1.8253999948501587</v>
      </c>
      <c r="DO137">
        <v>1.901179313659668</v>
      </c>
      <c r="DP137">
        <v>1.9414680004119873</v>
      </c>
      <c r="DQ137">
        <v>2.0053079128265381</v>
      </c>
      <c r="DR137">
        <v>1.3111811876296997</v>
      </c>
      <c r="DS137">
        <v>1.3125531673431396</v>
      </c>
      <c r="DT137">
        <v>0.82931274175643921</v>
      </c>
      <c r="DU137">
        <v>0.73401236534118652</v>
      </c>
      <c r="DV137">
        <v>0.77157574892044067</v>
      </c>
      <c r="DW137">
        <v>1.1706055402755737</v>
      </c>
      <c r="DX137">
        <v>0.88224029541015625</v>
      </c>
      <c r="DY137">
        <v>1.4802331924438477</v>
      </c>
      <c r="DZ137">
        <v>0.76492977142333984</v>
      </c>
      <c r="EA137">
        <v>0.49403396248817444</v>
      </c>
      <c r="EB137">
        <v>0.57961994409561157</v>
      </c>
      <c r="EC137">
        <v>0.59082978963851929</v>
      </c>
      <c r="ED137">
        <v>0.37363350391387939</v>
      </c>
      <c r="EE137">
        <v>0.36222755908966064</v>
      </c>
      <c r="EF137">
        <v>-0.54840308427810669</v>
      </c>
      <c r="EG137">
        <v>-3.2604568004608154</v>
      </c>
      <c r="EH137">
        <v>-3.4050760269165039</v>
      </c>
      <c r="EI137">
        <v>-1.6221281290054321</v>
      </c>
      <c r="EJ137">
        <v>0.10840313881635666</v>
      </c>
      <c r="EK137">
        <v>1.8825247287750244</v>
      </c>
      <c r="EL137">
        <v>2.2008376121520996</v>
      </c>
      <c r="EM137">
        <v>2.267247200012207</v>
      </c>
      <c r="EN137">
        <v>2.3006961345672607</v>
      </c>
      <c r="EO137">
        <v>2.3773908615112305</v>
      </c>
      <c r="EP137">
        <v>1.7102854251861572</v>
      </c>
      <c r="EQ137">
        <v>1.7264995574951172</v>
      </c>
      <c r="ER137">
        <v>1.2473659515380859</v>
      </c>
      <c r="ES137">
        <v>1.1484483480453491</v>
      </c>
      <c r="ET137">
        <v>1.1687023639678955</v>
      </c>
      <c r="EU137">
        <v>1.5471357107162476</v>
      </c>
      <c r="EV137">
        <v>1.237460732460022</v>
      </c>
      <c r="EW137">
        <v>42.231761932373047</v>
      </c>
      <c r="EX137">
        <v>41.659622192382813</v>
      </c>
      <c r="EY137">
        <v>40.411029815673828</v>
      </c>
      <c r="EZ137">
        <v>39.778579711914063</v>
      </c>
      <c r="FA137">
        <v>39.909782409667969</v>
      </c>
      <c r="FB137">
        <v>39.840873718261719</v>
      </c>
      <c r="FC137">
        <v>39.758926391601563</v>
      </c>
      <c r="FD137">
        <v>40.279838562011719</v>
      </c>
      <c r="FE137">
        <v>44.613304138183594</v>
      </c>
      <c r="FF137">
        <v>48.902015686035156</v>
      </c>
      <c r="FG137">
        <v>52.812900543212891</v>
      </c>
      <c r="FH137">
        <v>55.731407165527344</v>
      </c>
      <c r="FI137">
        <v>57.760250091552734</v>
      </c>
      <c r="FJ137">
        <v>59.591117858886719</v>
      </c>
      <c r="FK137">
        <v>60.738845825195313</v>
      </c>
      <c r="FL137">
        <v>60.179714202880859</v>
      </c>
      <c r="FM137">
        <v>58.764225006103516</v>
      </c>
      <c r="FN137">
        <v>55.829883575439453</v>
      </c>
      <c r="FO137">
        <v>53.549243927001953</v>
      </c>
      <c r="FP137">
        <v>52.186332702636719</v>
      </c>
      <c r="FQ137">
        <v>50.858482360839844</v>
      </c>
      <c r="FR137">
        <v>49.079246520996094</v>
      </c>
      <c r="FS137">
        <v>47.988979339599609</v>
      </c>
      <c r="FT137">
        <v>46.679096221923828</v>
      </c>
      <c r="FU137">
        <v>0.23085825145244598</v>
      </c>
      <c r="FV137">
        <v>0.31998527050018311</v>
      </c>
      <c r="FW137">
        <v>0</v>
      </c>
      <c r="FX137">
        <v>0.24954703450202942</v>
      </c>
      <c r="FY137">
        <v>7</v>
      </c>
      <c r="FZ137">
        <v>17.790000915527344</v>
      </c>
      <c r="GA137">
        <v>5664.57</v>
      </c>
      <c r="GB137">
        <v>1</v>
      </c>
    </row>
    <row r="138" spans="1:184" x14ac:dyDescent="0.2">
      <c r="A138" t="s">
        <v>186</v>
      </c>
      <c r="B138" t="s">
        <v>237</v>
      </c>
      <c r="C138" t="s">
        <v>2</v>
      </c>
      <c r="D138" t="s">
        <v>203</v>
      </c>
      <c r="E138" t="s">
        <v>204</v>
      </c>
      <c r="F138" t="s">
        <v>179</v>
      </c>
      <c r="G138" t="s">
        <v>1</v>
      </c>
      <c r="H138">
        <v>3060</v>
      </c>
      <c r="I138">
        <v>3.1679410934448242</v>
      </c>
      <c r="J138">
        <v>2.9117259979248047</v>
      </c>
      <c r="K138">
        <v>2.8931994438171387</v>
      </c>
      <c r="L138">
        <v>3.0471422672271729</v>
      </c>
      <c r="M138">
        <v>3.0957503318786621</v>
      </c>
      <c r="N138">
        <v>3.630657434463501</v>
      </c>
      <c r="O138">
        <v>4.2943000793457031</v>
      </c>
      <c r="P138">
        <v>4.7256174087524414</v>
      </c>
      <c r="Q138">
        <v>4.790259838104248</v>
      </c>
      <c r="R138">
        <v>4.5526800155639648</v>
      </c>
      <c r="S138">
        <v>4.3282332420349121</v>
      </c>
      <c r="T138">
        <v>4.1051778793334961</v>
      </c>
      <c r="U138">
        <v>3.7302532196044922</v>
      </c>
      <c r="V138">
        <v>3.5612506866455078</v>
      </c>
      <c r="W138">
        <v>3.4421772956848145</v>
      </c>
      <c r="X138">
        <v>3.4449644088745117</v>
      </c>
      <c r="Y138">
        <v>4.193873405456543</v>
      </c>
      <c r="Z138">
        <v>5.1609740257263184</v>
      </c>
      <c r="AA138">
        <v>5.4109249114990234</v>
      </c>
      <c r="AB138">
        <v>5.2297310829162598</v>
      </c>
      <c r="AC138">
        <v>4.9241328239440918</v>
      </c>
      <c r="AD138">
        <v>4.5330991744995117</v>
      </c>
      <c r="AE138">
        <v>3.7843890190124512</v>
      </c>
      <c r="AF138">
        <v>3.135350227355957</v>
      </c>
      <c r="AG138">
        <v>-0.35917353630065918</v>
      </c>
      <c r="AH138">
        <v>-0.41100004315376282</v>
      </c>
      <c r="AI138">
        <v>-0.73515671491622925</v>
      </c>
      <c r="AJ138">
        <v>-0.90236049890518188</v>
      </c>
      <c r="AK138">
        <v>-1.2903565168380737</v>
      </c>
      <c r="AL138">
        <v>-1.5183625221252441</v>
      </c>
      <c r="AM138">
        <v>-1.3883702754974365</v>
      </c>
      <c r="AN138">
        <v>-1.4987106323242188</v>
      </c>
      <c r="AO138">
        <v>-0.94847917556762695</v>
      </c>
      <c r="AP138">
        <v>-0.71492648124694824</v>
      </c>
      <c r="AQ138">
        <v>-0.42557299137115479</v>
      </c>
      <c r="AR138">
        <v>-2.5717830285429955E-2</v>
      </c>
      <c r="AS138">
        <v>0.3092682957649231</v>
      </c>
      <c r="AT138">
        <v>0.30238553881645203</v>
      </c>
      <c r="AU138">
        <v>0.13219940662384033</v>
      </c>
      <c r="AV138">
        <v>0.22415812313556671</v>
      </c>
      <c r="AW138">
        <v>0.57399278879165649</v>
      </c>
      <c r="AX138">
        <v>0.34209662675857544</v>
      </c>
      <c r="AY138">
        <v>-0.1461387574672699</v>
      </c>
      <c r="AZ138">
        <v>-0.29832032322883606</v>
      </c>
      <c r="BA138">
        <v>-0.40726932883262634</v>
      </c>
      <c r="BB138">
        <v>-0.44896775484085083</v>
      </c>
      <c r="BC138">
        <v>-0.63945096731185913</v>
      </c>
      <c r="BD138">
        <v>-0.51948016881942749</v>
      </c>
      <c r="BE138">
        <v>-0.10758095979690552</v>
      </c>
      <c r="BF138">
        <v>-0.16495527327060699</v>
      </c>
      <c r="BG138">
        <v>-0.47354051470756531</v>
      </c>
      <c r="BH138">
        <v>-0.62889081239700317</v>
      </c>
      <c r="BI138">
        <v>-1.0094767808914185</v>
      </c>
      <c r="BJ138">
        <v>-1.2194586992263794</v>
      </c>
      <c r="BK138">
        <v>-1.0862258672714233</v>
      </c>
      <c r="BL138">
        <v>-1.1748147010803223</v>
      </c>
      <c r="BM138">
        <v>-0.6205369234085083</v>
      </c>
      <c r="BN138">
        <v>-0.39737775921821594</v>
      </c>
      <c r="BO138">
        <v>-0.12559792399406433</v>
      </c>
      <c r="BP138">
        <v>0.25755292177200317</v>
      </c>
      <c r="BQ138">
        <v>0.56829744577407837</v>
      </c>
      <c r="BR138">
        <v>0.557594895362854</v>
      </c>
      <c r="BS138">
        <v>0.39186680316925049</v>
      </c>
      <c r="BT138">
        <v>0.4765218198299408</v>
      </c>
      <c r="BU138">
        <v>0.83531618118286133</v>
      </c>
      <c r="BV138">
        <v>0.61549705266952515</v>
      </c>
      <c r="BW138">
        <v>0.1484837532043457</v>
      </c>
      <c r="BX138">
        <v>-9.3301683664321899E-3</v>
      </c>
      <c r="BY138">
        <v>-0.11741354316473007</v>
      </c>
      <c r="BZ138">
        <v>-0.16707329452037811</v>
      </c>
      <c r="CA138">
        <v>-0.37291818857192993</v>
      </c>
      <c r="CB138">
        <v>-0.2691032886505127</v>
      </c>
      <c r="CC138">
        <v>6.6671289503574371E-2</v>
      </c>
      <c r="CD138">
        <v>5.4545905441045761E-3</v>
      </c>
      <c r="CE138">
        <v>-0.29234594106674194</v>
      </c>
      <c r="CF138">
        <v>-0.43948653340339661</v>
      </c>
      <c r="CG138">
        <v>-0.81494027376174927</v>
      </c>
      <c r="CH138">
        <v>-1.0124387741088867</v>
      </c>
      <c r="CI138">
        <v>-0.87696152925491333</v>
      </c>
      <c r="CJ138">
        <v>-0.95048540830612183</v>
      </c>
      <c r="CK138">
        <v>-0.39340507984161377</v>
      </c>
      <c r="CL138">
        <v>-0.17744450271129608</v>
      </c>
      <c r="CM138">
        <v>8.2163907587528229E-2</v>
      </c>
      <c r="CN138">
        <v>0.45374536514282227</v>
      </c>
      <c r="CO138">
        <v>0.74770021438598633</v>
      </c>
      <c r="CP138">
        <v>0.73435211181640625</v>
      </c>
      <c r="CQ138">
        <v>0.57171165943145752</v>
      </c>
      <c r="CR138">
        <v>0.65130811929702759</v>
      </c>
      <c r="CS138">
        <v>1.0163079500198364</v>
      </c>
      <c r="CT138">
        <v>0.80485332012176514</v>
      </c>
      <c r="CU138">
        <v>0.35253840684890747</v>
      </c>
      <c r="CV138">
        <v>0.19082352519035339</v>
      </c>
      <c r="CW138">
        <v>8.3339683711528778E-2</v>
      </c>
      <c r="CX138">
        <v>2.8165936470031738E-2</v>
      </c>
      <c r="CY138">
        <v>-0.18831841647624969</v>
      </c>
      <c r="CZ138">
        <v>-9.5693029463291168E-2</v>
      </c>
      <c r="DA138">
        <v>0.24092353880405426</v>
      </c>
      <c r="DB138">
        <v>0.17586444318294525</v>
      </c>
      <c r="DC138">
        <v>-0.11115135997533798</v>
      </c>
      <c r="DD138">
        <v>-0.25008228421211243</v>
      </c>
      <c r="DE138">
        <v>-0.62040382623672485</v>
      </c>
      <c r="DF138">
        <v>-0.80541884899139404</v>
      </c>
      <c r="DG138">
        <v>-0.66769719123840332</v>
      </c>
      <c r="DH138">
        <v>-0.72615611553192139</v>
      </c>
      <c r="DI138">
        <v>-0.16627325117588043</v>
      </c>
      <c r="DJ138">
        <v>4.2488764971494675E-2</v>
      </c>
      <c r="DK138">
        <v>0.28992572426795959</v>
      </c>
      <c r="DL138">
        <v>0.64993780851364136</v>
      </c>
      <c r="DM138">
        <v>0.92710298299789429</v>
      </c>
      <c r="DN138">
        <v>0.9111093282699585</v>
      </c>
      <c r="DO138">
        <v>0.75155651569366455</v>
      </c>
      <c r="DP138">
        <v>0.82609444856643677</v>
      </c>
      <c r="DQ138">
        <v>1.1972997188568115</v>
      </c>
      <c r="DR138">
        <v>0.99420958757400513</v>
      </c>
      <c r="DS138">
        <v>0.55659306049346924</v>
      </c>
      <c r="DT138">
        <v>0.39097723364830017</v>
      </c>
      <c r="DU138">
        <v>0.28409290313720703</v>
      </c>
      <c r="DV138">
        <v>0.22340516746044159</v>
      </c>
      <c r="DW138">
        <v>-3.7186378613114357E-3</v>
      </c>
      <c r="DX138">
        <v>7.7717237174510956E-2</v>
      </c>
      <c r="DY138">
        <v>0.49251610040664673</v>
      </c>
      <c r="DZ138">
        <v>0.42190921306610107</v>
      </c>
      <c r="EA138">
        <v>0.15046483278274536</v>
      </c>
      <c r="EB138">
        <v>2.3387402296066284E-2</v>
      </c>
      <c r="EC138">
        <v>-0.3395240306854248</v>
      </c>
      <c r="ED138">
        <v>-0.50651496648788452</v>
      </c>
      <c r="EE138">
        <v>-0.36555272340774536</v>
      </c>
      <c r="EF138">
        <v>-0.40226021409034729</v>
      </c>
      <c r="EG138">
        <v>0.16166903078556061</v>
      </c>
      <c r="EH138">
        <v>0.36003747582435608</v>
      </c>
      <c r="EI138">
        <v>0.58990079164505005</v>
      </c>
      <c r="EJ138">
        <v>0.93320858478546143</v>
      </c>
      <c r="EK138">
        <v>1.1861321926116943</v>
      </c>
      <c r="EL138">
        <v>1.1663186550140381</v>
      </c>
      <c r="EM138">
        <v>1.0112239122390747</v>
      </c>
      <c r="EN138">
        <v>1.0784580707550049</v>
      </c>
      <c r="EO138">
        <v>1.4586230516433716</v>
      </c>
      <c r="EP138">
        <v>1.2676099538803101</v>
      </c>
      <c r="EQ138">
        <v>0.85121560096740723</v>
      </c>
      <c r="ER138">
        <v>0.67996734380722046</v>
      </c>
      <c r="ES138">
        <v>0.57394868135452271</v>
      </c>
      <c r="ET138">
        <v>0.50529962778091431</v>
      </c>
      <c r="EU138">
        <v>0.26281413435935974</v>
      </c>
      <c r="EV138">
        <v>0.32809412479400635</v>
      </c>
      <c r="EW138">
        <v>39</v>
      </c>
      <c r="EX138">
        <v>38</v>
      </c>
      <c r="EY138">
        <v>37</v>
      </c>
      <c r="EZ138">
        <v>36.5</v>
      </c>
      <c r="FA138">
        <v>36</v>
      </c>
      <c r="FB138">
        <v>36</v>
      </c>
      <c r="FC138">
        <v>35</v>
      </c>
      <c r="FD138">
        <v>35.5</v>
      </c>
      <c r="FE138">
        <v>40.5</v>
      </c>
      <c r="FF138">
        <v>46.5</v>
      </c>
      <c r="FG138">
        <v>51</v>
      </c>
      <c r="FH138">
        <v>54.5</v>
      </c>
      <c r="FI138">
        <v>56.5</v>
      </c>
      <c r="FJ138">
        <v>58.5</v>
      </c>
      <c r="FK138">
        <v>60.5</v>
      </c>
      <c r="FL138">
        <v>61</v>
      </c>
      <c r="FM138">
        <v>59</v>
      </c>
      <c r="FN138">
        <v>56.5</v>
      </c>
      <c r="FO138">
        <v>53.5</v>
      </c>
      <c r="FP138">
        <v>50</v>
      </c>
      <c r="FQ138">
        <v>47.5</v>
      </c>
      <c r="FR138">
        <v>45.5</v>
      </c>
      <c r="FS138">
        <v>44</v>
      </c>
      <c r="FT138">
        <v>42.5</v>
      </c>
      <c r="FU138">
        <v>0.17035619914531708</v>
      </c>
      <c r="FV138">
        <v>0.22149530053138733</v>
      </c>
      <c r="FW138">
        <v>0</v>
      </c>
      <c r="FX138">
        <v>0.18684163689613342</v>
      </c>
      <c r="FY138">
        <v>7</v>
      </c>
      <c r="FZ138">
        <v>12.149999618530273</v>
      </c>
      <c r="GA138">
        <v>1086.95</v>
      </c>
      <c r="GB138">
        <v>1</v>
      </c>
    </row>
    <row r="139" spans="1:184" x14ac:dyDescent="0.2">
      <c r="A139" t="s">
        <v>186</v>
      </c>
      <c r="B139" t="s">
        <v>237</v>
      </c>
      <c r="C139" t="s">
        <v>2</v>
      </c>
      <c r="D139" t="s">
        <v>203</v>
      </c>
      <c r="E139" t="s">
        <v>204</v>
      </c>
      <c r="F139" t="s">
        <v>180</v>
      </c>
      <c r="G139" t="s">
        <v>1</v>
      </c>
      <c r="H139">
        <v>3379</v>
      </c>
      <c r="I139">
        <v>3.1498837471008301</v>
      </c>
      <c r="J139">
        <v>2.9632704257965088</v>
      </c>
      <c r="K139">
        <v>2.807680606842041</v>
      </c>
      <c r="L139">
        <v>2.7791602611541748</v>
      </c>
      <c r="M139">
        <v>2.8403098583221436</v>
      </c>
      <c r="N139">
        <v>3.5333940982818604</v>
      </c>
      <c r="O139">
        <v>4.6408634185791016</v>
      </c>
      <c r="P139">
        <v>5.5824956893920898</v>
      </c>
      <c r="Q139">
        <v>5.1360688209533691</v>
      </c>
      <c r="R139">
        <v>4.7384991645812988</v>
      </c>
      <c r="S139">
        <v>4.4761171340942383</v>
      </c>
      <c r="T139">
        <v>4.2973222732543945</v>
      </c>
      <c r="U139">
        <v>4.123420238494873</v>
      </c>
      <c r="V139">
        <v>3.8712592124938965</v>
      </c>
      <c r="W139">
        <v>3.7094995975494385</v>
      </c>
      <c r="X139">
        <v>3.9741058349609375</v>
      </c>
      <c r="Y139">
        <v>4.5890274047851563</v>
      </c>
      <c r="Z139">
        <v>5.6989936828613281</v>
      </c>
      <c r="AA139">
        <v>6.4660329818725586</v>
      </c>
      <c r="AB139">
        <v>6.0328273773193359</v>
      </c>
      <c r="AC139">
        <v>5.7945337295532227</v>
      </c>
      <c r="AD139">
        <v>5.1531744003295898</v>
      </c>
      <c r="AE139">
        <v>4.3231849670410156</v>
      </c>
      <c r="AF139">
        <v>3.5898048877716064</v>
      </c>
      <c r="AG139">
        <v>-0.29779934883117676</v>
      </c>
      <c r="AH139">
        <v>-0.30907434225082397</v>
      </c>
      <c r="AI139">
        <v>-0.35381689667701721</v>
      </c>
      <c r="AJ139">
        <v>-0.5734902024269104</v>
      </c>
      <c r="AK139">
        <v>-0.83205497264862061</v>
      </c>
      <c r="AL139">
        <v>-0.76980578899383545</v>
      </c>
      <c r="AM139">
        <v>-0.94629186391830444</v>
      </c>
      <c r="AN139">
        <v>-0.59251654148101807</v>
      </c>
      <c r="AO139">
        <v>-0.69529157876968384</v>
      </c>
      <c r="AP139">
        <v>-1.2594252824783325</v>
      </c>
      <c r="AQ139">
        <v>-0.9982714056968689</v>
      </c>
      <c r="AR139">
        <v>-0.70526647567749023</v>
      </c>
      <c r="AS139">
        <v>-4.966442659497261E-2</v>
      </c>
      <c r="AT139">
        <v>0.22948232293128967</v>
      </c>
      <c r="AU139">
        <v>0.11120864748954773</v>
      </c>
      <c r="AV139">
        <v>0.34729430079460144</v>
      </c>
      <c r="AW139">
        <v>0.2390388548374176</v>
      </c>
      <c r="AX139">
        <v>-0.4409489631652832</v>
      </c>
      <c r="AY139">
        <v>-0.81295448541641235</v>
      </c>
      <c r="AZ139">
        <v>-0.63496536016464233</v>
      </c>
      <c r="BA139">
        <v>-0.30834311246871948</v>
      </c>
      <c r="BB139">
        <v>-0.36756888031959534</v>
      </c>
      <c r="BC139">
        <v>-0.17226542532444</v>
      </c>
      <c r="BD139">
        <v>-0.24607165157794952</v>
      </c>
      <c r="BE139">
        <v>-1.2195071205496788E-2</v>
      </c>
      <c r="BF139">
        <v>-2.8796233236789703E-2</v>
      </c>
      <c r="BG139">
        <v>-7.7381148934364319E-2</v>
      </c>
      <c r="BH139">
        <v>-0.29174390435218811</v>
      </c>
      <c r="BI139">
        <v>-0.54274475574493408</v>
      </c>
      <c r="BJ139">
        <v>-0.4624515175819397</v>
      </c>
      <c r="BK139">
        <v>-0.60126674175262451</v>
      </c>
      <c r="BL139">
        <v>-0.24144285917282104</v>
      </c>
      <c r="BM139">
        <v>-0.35561510920524597</v>
      </c>
      <c r="BN139">
        <v>-0.91859018802642822</v>
      </c>
      <c r="BO139">
        <v>-0.66681182384490967</v>
      </c>
      <c r="BP139">
        <v>-0.38517916202545166</v>
      </c>
      <c r="BQ139">
        <v>0.2491353452205658</v>
      </c>
      <c r="BR139">
        <v>0.51068025827407837</v>
      </c>
      <c r="BS139">
        <v>0.38726049661636353</v>
      </c>
      <c r="BT139">
        <v>0.62837177515029907</v>
      </c>
      <c r="BU139">
        <v>0.53615832328796387</v>
      </c>
      <c r="BV139">
        <v>-0.11702700704336166</v>
      </c>
      <c r="BW139">
        <v>-0.46294164657592773</v>
      </c>
      <c r="BX139">
        <v>-0.29379314184188843</v>
      </c>
      <c r="BY139">
        <v>2.2344714030623436E-2</v>
      </c>
      <c r="BZ139">
        <v>-4.9428351223468781E-2</v>
      </c>
      <c r="CA139">
        <v>0.13186459243297577</v>
      </c>
      <c r="CB139">
        <v>4.1424974799156189E-2</v>
      </c>
      <c r="CC139">
        <v>0.18561357259750366</v>
      </c>
      <c r="CD139">
        <v>0.16532354056835175</v>
      </c>
      <c r="CE139">
        <v>0.11407741159200668</v>
      </c>
      <c r="CF139">
        <v>-9.6607290208339691E-2</v>
      </c>
      <c r="CG139">
        <v>-0.34236937761306763</v>
      </c>
      <c r="CH139">
        <v>-0.24957887828350067</v>
      </c>
      <c r="CI139">
        <v>-0.36230337619781494</v>
      </c>
      <c r="CJ139">
        <v>1.7096881056204438E-3</v>
      </c>
      <c r="CK139">
        <v>-0.12035625427961349</v>
      </c>
      <c r="CL139">
        <v>-0.68252885341644287</v>
      </c>
      <c r="CM139">
        <v>-0.43724393844604492</v>
      </c>
      <c r="CN139">
        <v>-0.16348764300346375</v>
      </c>
      <c r="CO139">
        <v>0.45608314871788025</v>
      </c>
      <c r="CP139">
        <v>0.70543712377548218</v>
      </c>
      <c r="CQ139">
        <v>0.5784531831741333</v>
      </c>
      <c r="CR139">
        <v>0.82304519414901733</v>
      </c>
      <c r="CS139">
        <v>0.74194240570068359</v>
      </c>
      <c r="CT139">
        <v>0.10732034593820572</v>
      </c>
      <c r="CU139">
        <v>-0.22052384912967682</v>
      </c>
      <c r="CV139">
        <v>-5.7498317211866379E-2</v>
      </c>
      <c r="CW139">
        <v>0.25137808918952942</v>
      </c>
      <c r="CX139">
        <v>0.17091479897499084</v>
      </c>
      <c r="CY139">
        <v>0.3425041139125824</v>
      </c>
      <c r="CZ139">
        <v>0.24054425954818726</v>
      </c>
      <c r="DA139">
        <v>0.38342222571372986</v>
      </c>
      <c r="DB139">
        <v>0.3594433069229126</v>
      </c>
      <c r="DC139">
        <v>0.30553597211837769</v>
      </c>
      <c r="DD139">
        <v>9.8529323935508728E-2</v>
      </c>
      <c r="DE139">
        <v>-0.14199401438236237</v>
      </c>
      <c r="DF139">
        <v>-3.6706253886222839E-2</v>
      </c>
      <c r="DG139">
        <v>-0.12334001064300537</v>
      </c>
      <c r="DH139">
        <v>0.24486222863197327</v>
      </c>
      <c r="DI139">
        <v>0.11490261554718018</v>
      </c>
      <c r="DJ139">
        <v>-0.44646748900413513</v>
      </c>
      <c r="DK139">
        <v>-0.20767605304718018</v>
      </c>
      <c r="DL139">
        <v>5.820387601852417E-2</v>
      </c>
      <c r="DM139">
        <v>0.66303098201751709</v>
      </c>
      <c r="DN139">
        <v>0.90019398927688599</v>
      </c>
      <c r="DO139">
        <v>0.76964586973190308</v>
      </c>
      <c r="DP139">
        <v>1.0177185535430908</v>
      </c>
      <c r="DQ139">
        <v>0.94772648811340332</v>
      </c>
      <c r="DR139">
        <v>0.3316676914691925</v>
      </c>
      <c r="DS139">
        <v>2.1893959492444992E-2</v>
      </c>
      <c r="DT139">
        <v>0.17879649996757507</v>
      </c>
      <c r="DU139">
        <v>0.48041146993637085</v>
      </c>
      <c r="DV139">
        <v>0.39125794172286987</v>
      </c>
      <c r="DW139">
        <v>0.55314362049102783</v>
      </c>
      <c r="DX139">
        <v>0.43966352939605713</v>
      </c>
      <c r="DY139">
        <v>0.66902649402618408</v>
      </c>
      <c r="DZ139">
        <v>0.63972145318984985</v>
      </c>
      <c r="EA139">
        <v>0.58197170495986938</v>
      </c>
      <c r="EB139">
        <v>0.38027560710906982</v>
      </c>
      <c r="EC139">
        <v>0.14731618762016296</v>
      </c>
      <c r="ED139">
        <v>0.27064800262451172</v>
      </c>
      <c r="EE139">
        <v>0.22168512642383575</v>
      </c>
      <c r="EF139">
        <v>0.5959358811378479</v>
      </c>
      <c r="EG139">
        <v>0.45457905530929565</v>
      </c>
      <c r="EH139">
        <v>-0.10563240200281143</v>
      </c>
      <c r="EI139">
        <v>0.12378349900245667</v>
      </c>
      <c r="EJ139">
        <v>0.37829121947288513</v>
      </c>
      <c r="EK139">
        <v>0.961830735206604</v>
      </c>
      <c r="EL139">
        <v>1.1813919544219971</v>
      </c>
      <c r="EM139">
        <v>1.0456976890563965</v>
      </c>
      <c r="EN139">
        <v>1.2987960577011108</v>
      </c>
      <c r="EO139">
        <v>1.244845986366272</v>
      </c>
      <c r="EP139">
        <v>0.65558964014053345</v>
      </c>
      <c r="EQ139">
        <v>0.37190678715705872</v>
      </c>
      <c r="ER139">
        <v>0.51996868848800659</v>
      </c>
      <c r="ES139">
        <v>0.81109929084777832</v>
      </c>
      <c r="ET139">
        <v>0.70939844846725464</v>
      </c>
      <c r="EU139">
        <v>0.8572736382484436</v>
      </c>
      <c r="EV139">
        <v>0.72716015577316284</v>
      </c>
      <c r="EW139">
        <v>42.309513092041016</v>
      </c>
      <c r="EX139">
        <v>42.335403442382813</v>
      </c>
      <c r="EY139">
        <v>40.956600189208984</v>
      </c>
      <c r="EZ139">
        <v>40.057441711425781</v>
      </c>
      <c r="FA139">
        <v>39.365795135498047</v>
      </c>
      <c r="FB139">
        <v>39.474594116210938</v>
      </c>
      <c r="FC139">
        <v>39.157752990722656</v>
      </c>
      <c r="FD139">
        <v>38.302169799804688</v>
      </c>
      <c r="FE139">
        <v>39.474475860595703</v>
      </c>
      <c r="FF139">
        <v>43.079902648925781</v>
      </c>
      <c r="FG139">
        <v>49.076332092285156</v>
      </c>
      <c r="FH139">
        <v>53.696804046630859</v>
      </c>
      <c r="FI139">
        <v>56.306751251220703</v>
      </c>
      <c r="FJ139">
        <v>57.938594818115234</v>
      </c>
      <c r="FK139">
        <v>59.570892333984375</v>
      </c>
      <c r="FL139">
        <v>59.769985198974609</v>
      </c>
      <c r="FM139">
        <v>56.218532562255859</v>
      </c>
      <c r="FN139">
        <v>51.614482879638672</v>
      </c>
      <c r="FO139">
        <v>48.705696105957031</v>
      </c>
      <c r="FP139">
        <v>46.746295928955078</v>
      </c>
      <c r="FQ139">
        <v>45.540714263916016</v>
      </c>
      <c r="FR139">
        <v>43.709064483642578</v>
      </c>
      <c r="FS139">
        <v>42.714138031005859</v>
      </c>
      <c r="FT139">
        <v>42.371818542480469</v>
      </c>
      <c r="FU139">
        <v>0.18957173824310303</v>
      </c>
      <c r="FV139">
        <v>0.2506745457649231</v>
      </c>
      <c r="FW139">
        <v>0</v>
      </c>
      <c r="FX139">
        <v>0.20746700465679169</v>
      </c>
      <c r="FY139">
        <v>7</v>
      </c>
      <c r="FZ139">
        <v>10.720000267028809</v>
      </c>
      <c r="GA139">
        <v>988.33</v>
      </c>
      <c r="GB139">
        <v>1</v>
      </c>
    </row>
    <row r="140" spans="1:184" x14ac:dyDescent="0.2">
      <c r="A140" t="s">
        <v>186</v>
      </c>
      <c r="B140" t="s">
        <v>237</v>
      </c>
      <c r="C140" t="s">
        <v>2</v>
      </c>
      <c r="D140" t="s">
        <v>203</v>
      </c>
      <c r="E140" t="s">
        <v>204</v>
      </c>
      <c r="F140" t="s">
        <v>181</v>
      </c>
      <c r="G140" t="s">
        <v>1</v>
      </c>
      <c r="H140">
        <v>1126</v>
      </c>
      <c r="I140">
        <v>0.94180536270141602</v>
      </c>
      <c r="J140">
        <v>0.84812510013580322</v>
      </c>
      <c r="K140">
        <v>0.84746807813644409</v>
      </c>
      <c r="L140">
        <v>0.87564116716384888</v>
      </c>
      <c r="M140">
        <v>0.98645889759063721</v>
      </c>
      <c r="N140">
        <v>1.1561596393585205</v>
      </c>
      <c r="O140">
        <v>1.4991663694381714</v>
      </c>
      <c r="P140">
        <v>1.4496926069259644</v>
      </c>
      <c r="Q140">
        <v>1.2307507991790771</v>
      </c>
      <c r="R140">
        <v>1.1761070489883423</v>
      </c>
      <c r="S140">
        <v>1.2320493459701538</v>
      </c>
      <c r="T140">
        <v>1.1018755435943604</v>
      </c>
      <c r="U140">
        <v>1.0311641693115234</v>
      </c>
      <c r="V140">
        <v>0.91978585720062256</v>
      </c>
      <c r="W140">
        <v>0.98220688104629517</v>
      </c>
      <c r="X140">
        <v>0.98961150646209717</v>
      </c>
      <c r="Y140">
        <v>1.2306427955627441</v>
      </c>
      <c r="Z140">
        <v>1.7187813520431519</v>
      </c>
      <c r="AA140">
        <v>1.7421039342880249</v>
      </c>
      <c r="AB140">
        <v>1.7671304941177368</v>
      </c>
      <c r="AC140">
        <v>1.7837423086166382</v>
      </c>
      <c r="AD140">
        <v>1.4490095376968384</v>
      </c>
      <c r="AE140">
        <v>1.2467248439788818</v>
      </c>
      <c r="AF140">
        <v>0.97067725658416748</v>
      </c>
      <c r="AG140">
        <v>-0.36263805627822876</v>
      </c>
      <c r="AH140">
        <v>-0.43377599120140076</v>
      </c>
      <c r="AI140">
        <v>-0.42320093512535095</v>
      </c>
      <c r="AJ140">
        <v>-0.42963129281997681</v>
      </c>
      <c r="AK140">
        <v>-0.32974803447723389</v>
      </c>
      <c r="AL140">
        <v>-0.42321428656578064</v>
      </c>
      <c r="AM140">
        <v>-0.4676801860332489</v>
      </c>
      <c r="AN140">
        <v>-0.72812604904174805</v>
      </c>
      <c r="AO140">
        <v>-0.91145753860473633</v>
      </c>
      <c r="AP140">
        <v>-0.71821796894073486</v>
      </c>
      <c r="AQ140">
        <v>-0.49872985482215881</v>
      </c>
      <c r="AR140">
        <v>-0.39509508013725281</v>
      </c>
      <c r="AS140">
        <v>-0.38224965333938599</v>
      </c>
      <c r="AT140">
        <v>-0.36655890941619873</v>
      </c>
      <c r="AU140">
        <v>-0.26267865300178528</v>
      </c>
      <c r="AV140">
        <v>-0.28542542457580566</v>
      </c>
      <c r="AW140">
        <v>-0.24152164161205292</v>
      </c>
      <c r="AX140">
        <v>-9.7575411200523376E-2</v>
      </c>
      <c r="AY140">
        <v>-0.26223975419998169</v>
      </c>
      <c r="AZ140">
        <v>-0.25797921419143677</v>
      </c>
      <c r="BA140">
        <v>-9.922105073928833E-2</v>
      </c>
      <c r="BB140">
        <v>-0.34448036551475525</v>
      </c>
      <c r="BC140">
        <v>-0.32414153218269348</v>
      </c>
      <c r="BD140">
        <v>-0.34922194480895996</v>
      </c>
      <c r="BE140">
        <v>-0.19123780727386475</v>
      </c>
      <c r="BF140">
        <v>-0.25797396898269653</v>
      </c>
      <c r="BG140">
        <v>-0.24896512925624847</v>
      </c>
      <c r="BH140">
        <v>-0.24899734556674957</v>
      </c>
      <c r="BI140">
        <v>-0.14713671803474426</v>
      </c>
      <c r="BJ140">
        <v>-0.22848404943943024</v>
      </c>
      <c r="BK140">
        <v>-0.250091552734375</v>
      </c>
      <c r="BL140">
        <v>-0.50198233127593994</v>
      </c>
      <c r="BM140">
        <v>-0.68698805570602417</v>
      </c>
      <c r="BN140">
        <v>-0.51216745376586914</v>
      </c>
      <c r="BO140">
        <v>-0.28697624802589417</v>
      </c>
      <c r="BP140">
        <v>-0.20207409560680389</v>
      </c>
      <c r="BQ140">
        <v>-0.20097163319587708</v>
      </c>
      <c r="BR140">
        <v>-0.20035558938980103</v>
      </c>
      <c r="BS140">
        <v>-9.255044162273407E-2</v>
      </c>
      <c r="BT140">
        <v>-0.12222300469875336</v>
      </c>
      <c r="BU140">
        <v>-6.3735291361808777E-2</v>
      </c>
      <c r="BV140">
        <v>9.9994130432605743E-2</v>
      </c>
      <c r="BW140">
        <v>-5.8815639466047287E-2</v>
      </c>
      <c r="BX140">
        <v>-4.8324476927518845E-2</v>
      </c>
      <c r="BY140">
        <v>0.11119191348552704</v>
      </c>
      <c r="BZ140">
        <v>-0.15262229740619659</v>
      </c>
      <c r="CA140">
        <v>-0.13559435307979584</v>
      </c>
      <c r="CB140">
        <v>-0.17714747786521912</v>
      </c>
      <c r="CC140">
        <v>-7.2526529431343079E-2</v>
      </c>
      <c r="CD140">
        <v>-0.1362140029668808</v>
      </c>
      <c r="CE140">
        <v>-0.12828995287418365</v>
      </c>
      <c r="CF140">
        <v>-0.12389081716537476</v>
      </c>
      <c r="CG140">
        <v>-2.0660676062107086E-2</v>
      </c>
      <c r="CH140">
        <v>-9.3614466488361359E-2</v>
      </c>
      <c r="CI140">
        <v>-9.9390335381031036E-2</v>
      </c>
      <c r="CJ140">
        <v>-0.34535592794418335</v>
      </c>
      <c r="CK140">
        <v>-0.53152114152908325</v>
      </c>
      <c r="CL140">
        <v>-0.36945751309394836</v>
      </c>
      <c r="CM140">
        <v>-0.14031635224819183</v>
      </c>
      <c r="CN140">
        <v>-6.8388350307941437E-2</v>
      </c>
      <c r="CO140">
        <v>-7.5419023633003235E-2</v>
      </c>
      <c r="CP140">
        <v>-8.5243694484233856E-2</v>
      </c>
      <c r="CQ140">
        <v>2.5279831141233444E-2</v>
      </c>
      <c r="CR140">
        <v>-9.1895116493105888E-3</v>
      </c>
      <c r="CS140">
        <v>5.9398993849754333E-2</v>
      </c>
      <c r="CT140">
        <v>0.23683018982410431</v>
      </c>
      <c r="CU140">
        <v>8.2075275480747223E-2</v>
      </c>
      <c r="CV140">
        <v>9.6881754696369171E-2</v>
      </c>
      <c r="CW140">
        <v>0.25692328810691833</v>
      </c>
      <c r="CX140">
        <v>-1.9741974771022797E-2</v>
      </c>
      <c r="CY140">
        <v>-5.007144995033741E-3</v>
      </c>
      <c r="CZ140">
        <v>-5.7969234883785248E-2</v>
      </c>
      <c r="DA140">
        <v>4.6184752136468887E-2</v>
      </c>
      <c r="DB140">
        <v>-1.4454050920903683E-2</v>
      </c>
      <c r="DC140">
        <v>-7.6147723011672497E-3</v>
      </c>
      <c r="DD140">
        <v>1.2157125165686011E-3</v>
      </c>
      <c r="DE140">
        <v>0.10581536591053009</v>
      </c>
      <c r="DF140">
        <v>4.1255112737417221E-2</v>
      </c>
      <c r="DG140">
        <v>5.1310889422893524E-2</v>
      </c>
      <c r="DH140">
        <v>-0.18872949481010437</v>
      </c>
      <c r="DI140">
        <v>-0.37605422735214233</v>
      </c>
      <c r="DJ140">
        <v>-0.22674755752086639</v>
      </c>
      <c r="DK140">
        <v>6.3435519114136696E-3</v>
      </c>
      <c r="DL140">
        <v>6.5297394990921021E-2</v>
      </c>
      <c r="DM140">
        <v>5.0133585929870605E-2</v>
      </c>
      <c r="DN140">
        <v>2.9868206009268761E-2</v>
      </c>
      <c r="DO140">
        <v>0.14311011135578156</v>
      </c>
      <c r="DP140">
        <v>0.10384397953748703</v>
      </c>
      <c r="DQ140">
        <v>0.18253327906131744</v>
      </c>
      <c r="DR140">
        <v>0.37366625666618347</v>
      </c>
      <c r="DS140">
        <v>0.22296619415283203</v>
      </c>
      <c r="DT140">
        <v>0.24208799004554749</v>
      </c>
      <c r="DU140">
        <v>0.40265467762947083</v>
      </c>
      <c r="DV140">
        <v>0.113138347864151</v>
      </c>
      <c r="DW140">
        <v>0.12558005750179291</v>
      </c>
      <c r="DX140">
        <v>6.1209008097648621E-2</v>
      </c>
      <c r="DY140">
        <v>0.2175849974155426</v>
      </c>
      <c r="DZ140">
        <v>0.16134798526763916</v>
      </c>
      <c r="EA140">
        <v>0.16662102937698364</v>
      </c>
      <c r="EB140">
        <v>0.18184967339038849</v>
      </c>
      <c r="EC140">
        <v>0.28842669725418091</v>
      </c>
      <c r="ED140">
        <v>0.23598535358905792</v>
      </c>
      <c r="EE140">
        <v>0.26889953017234802</v>
      </c>
      <c r="EF140">
        <v>3.7414196878671646E-2</v>
      </c>
      <c r="EG140">
        <v>-0.15158472955226898</v>
      </c>
      <c r="EH140">
        <v>-2.0697029307484627E-2</v>
      </c>
      <c r="EI140">
        <v>0.21809716522693634</v>
      </c>
      <c r="EJ140">
        <v>0.25831836462020874</v>
      </c>
      <c r="EK140">
        <v>0.23141162097454071</v>
      </c>
      <c r="EL140">
        <v>0.19607150554656982</v>
      </c>
      <c r="EM140">
        <v>0.31323829293251038</v>
      </c>
      <c r="EN140">
        <v>0.26704639196395874</v>
      </c>
      <c r="EO140">
        <v>0.36031964421272278</v>
      </c>
      <c r="EP140">
        <v>0.5712357759475708</v>
      </c>
      <c r="EQ140">
        <v>0.42639029026031494</v>
      </c>
      <c r="ER140">
        <v>0.4517427384853363</v>
      </c>
      <c r="ES140">
        <v>0.613067626953125</v>
      </c>
      <c r="ET140">
        <v>0.30499643087387085</v>
      </c>
      <c r="EU140">
        <v>0.31412723660469055</v>
      </c>
      <c r="EV140">
        <v>0.23328346014022827</v>
      </c>
      <c r="EW140">
        <v>38</v>
      </c>
      <c r="EX140">
        <v>37</v>
      </c>
      <c r="EY140">
        <v>36.5</v>
      </c>
      <c r="EZ140">
        <v>35.5</v>
      </c>
      <c r="FA140">
        <v>35</v>
      </c>
      <c r="FB140">
        <v>35</v>
      </c>
      <c r="FC140">
        <v>34</v>
      </c>
      <c r="FD140">
        <v>34.5</v>
      </c>
      <c r="FE140">
        <v>39.5</v>
      </c>
      <c r="FF140">
        <v>44</v>
      </c>
      <c r="FG140">
        <v>48.5</v>
      </c>
      <c r="FH140">
        <v>52</v>
      </c>
      <c r="FI140">
        <v>54.5</v>
      </c>
      <c r="FJ140">
        <v>56.5</v>
      </c>
      <c r="FK140">
        <v>58</v>
      </c>
      <c r="FL140">
        <v>58.5</v>
      </c>
      <c r="FM140">
        <v>57.5</v>
      </c>
      <c r="FN140">
        <v>54.5</v>
      </c>
      <c r="FO140">
        <v>52.5</v>
      </c>
      <c r="FP140">
        <v>49</v>
      </c>
      <c r="FQ140">
        <v>47</v>
      </c>
      <c r="FR140">
        <v>45.5</v>
      </c>
      <c r="FS140">
        <v>43.5</v>
      </c>
      <c r="FT140">
        <v>41.5</v>
      </c>
      <c r="FU140">
        <v>0.11759909987449646</v>
      </c>
      <c r="FV140">
        <v>0.1515728235244751</v>
      </c>
      <c r="FW140">
        <v>0</v>
      </c>
      <c r="FX140">
        <v>0.12932033836841583</v>
      </c>
      <c r="FY140">
        <v>7</v>
      </c>
      <c r="FZ140">
        <v>6.2699999809265137</v>
      </c>
      <c r="GA140">
        <v>474.1</v>
      </c>
      <c r="GB140">
        <v>1</v>
      </c>
    </row>
    <row r="141" spans="1:184" x14ac:dyDescent="0.2">
      <c r="A141" t="s">
        <v>186</v>
      </c>
      <c r="B141" t="s">
        <v>237</v>
      </c>
      <c r="C141" t="s">
        <v>2</v>
      </c>
      <c r="D141" t="s">
        <v>203</v>
      </c>
      <c r="E141" t="s">
        <v>204</v>
      </c>
      <c r="F141" t="s">
        <v>182</v>
      </c>
      <c r="G141" t="s">
        <v>1</v>
      </c>
      <c r="H141">
        <v>6333</v>
      </c>
      <c r="I141">
        <v>6.2852296829223633</v>
      </c>
      <c r="J141">
        <v>5.761387825012207</v>
      </c>
      <c r="K141">
        <v>5.4599547386169434</v>
      </c>
      <c r="L141">
        <v>5.4250636100769043</v>
      </c>
      <c r="M141">
        <v>5.6593351364135742</v>
      </c>
      <c r="N141">
        <v>6.6230297088623047</v>
      </c>
      <c r="O141">
        <v>7.9371023178100586</v>
      </c>
      <c r="P141">
        <v>9.405548095703125</v>
      </c>
      <c r="Q141">
        <v>9.0282135009765625</v>
      </c>
      <c r="R141">
        <v>9.0745840072631836</v>
      </c>
      <c r="S141">
        <v>8.6976041793823242</v>
      </c>
      <c r="T141">
        <v>8.4710597991943359</v>
      </c>
      <c r="U141">
        <v>8.0444297790527344</v>
      </c>
      <c r="V141">
        <v>7.3606076240539551</v>
      </c>
      <c r="W141">
        <v>7.3125600814819336</v>
      </c>
      <c r="X141">
        <v>7.2776088714599609</v>
      </c>
      <c r="Y141">
        <v>8.1880636215209961</v>
      </c>
      <c r="Z141">
        <v>10.83062744140625</v>
      </c>
      <c r="AA141">
        <v>11.790280342102051</v>
      </c>
      <c r="AB141">
        <v>11.905999183654785</v>
      </c>
      <c r="AC141">
        <v>11.315315246582031</v>
      </c>
      <c r="AD141">
        <v>9.9379987716674805</v>
      </c>
      <c r="AE141">
        <v>8.1202297210693359</v>
      </c>
      <c r="AF141">
        <v>6.7528624534606934</v>
      </c>
      <c r="AG141">
        <v>-0.12810122966766357</v>
      </c>
      <c r="AH141">
        <v>-0.29186803102493286</v>
      </c>
      <c r="AI141">
        <v>-0.44892281293869019</v>
      </c>
      <c r="AJ141">
        <v>-0.49539008736610413</v>
      </c>
      <c r="AK141">
        <v>-0.51913207769393921</v>
      </c>
      <c r="AL141">
        <v>-0.29543450474739075</v>
      </c>
      <c r="AM141">
        <v>-0.78264868259429932</v>
      </c>
      <c r="AN141">
        <v>-1.4668103456497192</v>
      </c>
      <c r="AO141">
        <v>-1.879399299621582</v>
      </c>
      <c r="AP141">
        <v>-1.5249513387680054</v>
      </c>
      <c r="AQ141">
        <v>-1.4646996259689331</v>
      </c>
      <c r="AR141">
        <v>-0.5812678337097168</v>
      </c>
      <c r="AS141">
        <v>-0.24792677164077759</v>
      </c>
      <c r="AT141">
        <v>0.20470564067363739</v>
      </c>
      <c r="AU141">
        <v>0.5298038125038147</v>
      </c>
      <c r="AV141">
        <v>0.50162160396575928</v>
      </c>
      <c r="AW141">
        <v>0.3764222264289856</v>
      </c>
      <c r="AX141">
        <v>7.5089164078235626E-2</v>
      </c>
      <c r="AY141">
        <v>-0.21045000851154327</v>
      </c>
      <c r="AZ141">
        <v>-0.13392461836338043</v>
      </c>
      <c r="BA141">
        <v>0.18969219923019409</v>
      </c>
      <c r="BB141">
        <v>2.1410092711448669E-2</v>
      </c>
      <c r="BC141">
        <v>-0.52428942918777466</v>
      </c>
      <c r="BD141">
        <v>-2.4093220010399818E-2</v>
      </c>
      <c r="BE141">
        <v>0.17826934158802032</v>
      </c>
      <c r="BF141">
        <v>-7.2504562558606267E-4</v>
      </c>
      <c r="BG141">
        <v>-0.16386528313159943</v>
      </c>
      <c r="BH141">
        <v>-0.20823025703430176</v>
      </c>
      <c r="BI141">
        <v>-0.23007047176361084</v>
      </c>
      <c r="BJ141">
        <v>1.0416478849947453E-2</v>
      </c>
      <c r="BK141">
        <v>-0.4416637122631073</v>
      </c>
      <c r="BL141">
        <v>-1.0881633758544922</v>
      </c>
      <c r="BM141">
        <v>-1.500645637512207</v>
      </c>
      <c r="BN141">
        <v>-1.1502968072891235</v>
      </c>
      <c r="BO141">
        <v>-1.1010202169418335</v>
      </c>
      <c r="BP141">
        <v>-0.23610197007656097</v>
      </c>
      <c r="BQ141">
        <v>9.114973247051239E-2</v>
      </c>
      <c r="BR141">
        <v>0.51767295598983765</v>
      </c>
      <c r="BS141">
        <v>0.83312559127807617</v>
      </c>
      <c r="BT141">
        <v>0.80344969034194946</v>
      </c>
      <c r="BU141">
        <v>0.68821406364440918</v>
      </c>
      <c r="BV141">
        <v>0.41255825757980347</v>
      </c>
      <c r="BW141">
        <v>0.14066483080387115</v>
      </c>
      <c r="BX141">
        <v>0.21948035061359406</v>
      </c>
      <c r="BY141">
        <v>0.53090089559555054</v>
      </c>
      <c r="BZ141">
        <v>0.34556698799133301</v>
      </c>
      <c r="CA141">
        <v>-0.20928707718849182</v>
      </c>
      <c r="CB141">
        <v>0.26944053173065186</v>
      </c>
      <c r="CC141">
        <v>0.39046066999435425</v>
      </c>
      <c r="CD141">
        <v>0.20091970264911652</v>
      </c>
      <c r="CE141">
        <v>3.356468677520752E-2</v>
      </c>
      <c r="CF141">
        <v>-9.3442248180508614E-3</v>
      </c>
      <c r="CG141">
        <v>-2.9867291450500488E-2</v>
      </c>
      <c r="CH141">
        <v>0.22224792838096619</v>
      </c>
      <c r="CI141">
        <v>-0.20549854636192322</v>
      </c>
      <c r="CJ141">
        <v>-0.82591360807418823</v>
      </c>
      <c r="CK141">
        <v>-1.2383219003677368</v>
      </c>
      <c r="CL141">
        <v>-0.8908122181892395</v>
      </c>
      <c r="CM141">
        <v>-0.84913694858551025</v>
      </c>
      <c r="CN141">
        <v>2.9588502366095781E-3</v>
      </c>
      <c r="CO141">
        <v>0.32599309086799622</v>
      </c>
      <c r="CP141">
        <v>0.73443317413330078</v>
      </c>
      <c r="CQ141">
        <v>1.0432053804397583</v>
      </c>
      <c r="CR141">
        <v>1.0124949216842651</v>
      </c>
      <c r="CS141">
        <v>0.90416014194488525</v>
      </c>
      <c r="CT141">
        <v>0.64628833532333374</v>
      </c>
      <c r="CU141">
        <v>0.38384589552879333</v>
      </c>
      <c r="CV141">
        <v>0.46424755454063416</v>
      </c>
      <c r="CW141">
        <v>0.76722097396850586</v>
      </c>
      <c r="CX141">
        <v>0.57007706165313721</v>
      </c>
      <c r="CY141">
        <v>8.8825961574912071E-3</v>
      </c>
      <c r="CZ141">
        <v>0.47274112701416016</v>
      </c>
      <c r="DA141">
        <v>0.60265201330184937</v>
      </c>
      <c r="DB141">
        <v>0.40256443619728088</v>
      </c>
      <c r="DC141">
        <v>0.23099465668201447</v>
      </c>
      <c r="DD141">
        <v>0.18954180181026459</v>
      </c>
      <c r="DE141">
        <v>0.17033588886260986</v>
      </c>
      <c r="DF141">
        <v>0.4340793788433075</v>
      </c>
      <c r="DG141">
        <v>3.0666608363389969E-2</v>
      </c>
      <c r="DH141">
        <v>-0.56366389989852905</v>
      </c>
      <c r="DI141">
        <v>-0.97599822282791138</v>
      </c>
      <c r="DJ141">
        <v>-0.63132762908935547</v>
      </c>
      <c r="DK141">
        <v>-0.59725368022918701</v>
      </c>
      <c r="DL141">
        <v>0.24201966822147369</v>
      </c>
      <c r="DM141">
        <v>0.56083643436431885</v>
      </c>
      <c r="DN141">
        <v>0.95119339227676392</v>
      </c>
      <c r="DO141">
        <v>1.2532851696014404</v>
      </c>
      <c r="DP141">
        <v>1.221540093421936</v>
      </c>
      <c r="DQ141">
        <v>1.1201062202453613</v>
      </c>
      <c r="DR141">
        <v>0.88001841306686401</v>
      </c>
      <c r="DS141">
        <v>0.62702697515487671</v>
      </c>
      <c r="DT141">
        <v>0.70901477336883545</v>
      </c>
      <c r="DU141">
        <v>1.003541111946106</v>
      </c>
      <c r="DV141">
        <v>0.79458713531494141</v>
      </c>
      <c r="DW141">
        <v>0.22705227136611938</v>
      </c>
      <c r="DX141">
        <v>0.67604172229766846</v>
      </c>
      <c r="DY141">
        <v>0.90902256965637207</v>
      </c>
      <c r="DZ141">
        <v>0.69370746612548828</v>
      </c>
      <c r="EA141">
        <v>0.51605218648910522</v>
      </c>
      <c r="EB141">
        <v>0.47670164704322815</v>
      </c>
      <c r="EC141">
        <v>0.45939746499061584</v>
      </c>
      <c r="ED141">
        <v>0.73993033170700073</v>
      </c>
      <c r="EE141">
        <v>0.37165158987045288</v>
      </c>
      <c r="EF141">
        <v>-0.18501690030097961</v>
      </c>
      <c r="EG141">
        <v>-0.59724444150924683</v>
      </c>
      <c r="EH141">
        <v>-0.25667312741279602</v>
      </c>
      <c r="EI141">
        <v>-0.23357422649860382</v>
      </c>
      <c r="EJ141">
        <v>0.5871855616569519</v>
      </c>
      <c r="EK141">
        <v>0.89991295337677002</v>
      </c>
      <c r="EL141">
        <v>1.2641607522964478</v>
      </c>
      <c r="EM141">
        <v>1.5566070079803467</v>
      </c>
      <c r="EN141">
        <v>1.523368239402771</v>
      </c>
      <c r="EO141">
        <v>1.4318981170654297</v>
      </c>
      <c r="EP141">
        <v>1.2174874544143677</v>
      </c>
      <c r="EQ141">
        <v>0.97814178466796875</v>
      </c>
      <c r="ER141">
        <v>1.0624197721481323</v>
      </c>
      <c r="ES141">
        <v>1.3447498083114624</v>
      </c>
      <c r="ET141">
        <v>1.1187440156936646</v>
      </c>
      <c r="EU141">
        <v>0.54205459356307983</v>
      </c>
      <c r="EV141">
        <v>0.96957546472549438</v>
      </c>
      <c r="EW141">
        <v>38.436729431152344</v>
      </c>
      <c r="EX141">
        <v>37.445140838623047</v>
      </c>
      <c r="EY141">
        <v>36.722251892089844</v>
      </c>
      <c r="EZ141">
        <v>36.228168487548828</v>
      </c>
      <c r="FA141">
        <v>36.015693664550781</v>
      </c>
      <c r="FB141">
        <v>36.016910552978516</v>
      </c>
      <c r="FC141">
        <v>35.813510894775391</v>
      </c>
      <c r="FD141">
        <v>36.023780822753906</v>
      </c>
      <c r="FE141">
        <v>38.070198059082031</v>
      </c>
      <c r="FF141">
        <v>44.170852661132813</v>
      </c>
      <c r="FG141">
        <v>49.200939178466797</v>
      </c>
      <c r="FH141">
        <v>52.732276916503906</v>
      </c>
      <c r="FI141">
        <v>54.584537506103516</v>
      </c>
      <c r="FJ141">
        <v>56.522415161132813</v>
      </c>
      <c r="FK141">
        <v>58.064067840576172</v>
      </c>
      <c r="FL141">
        <v>58.887943267822266</v>
      </c>
      <c r="FM141">
        <v>54.767005920410156</v>
      </c>
      <c r="FN141">
        <v>49.710731506347656</v>
      </c>
      <c r="FO141">
        <v>46.929462432861328</v>
      </c>
      <c r="FP141">
        <v>45.156307220458984</v>
      </c>
      <c r="FQ141">
        <v>43.390064239501953</v>
      </c>
      <c r="FR141">
        <v>42.822830200195313</v>
      </c>
      <c r="FS141">
        <v>41.732822418212891</v>
      </c>
      <c r="FT141">
        <v>40.735099792480469</v>
      </c>
      <c r="FU141">
        <v>0.20005743205547333</v>
      </c>
      <c r="FV141">
        <v>0.27104249596595764</v>
      </c>
      <c r="FW141">
        <v>0</v>
      </c>
      <c r="FX141">
        <v>0.21763347089290619</v>
      </c>
      <c r="FY141">
        <v>7</v>
      </c>
      <c r="FZ141">
        <v>8.6700000762939453</v>
      </c>
      <c r="GA141">
        <v>1925.49</v>
      </c>
      <c r="GB141">
        <v>1</v>
      </c>
    </row>
    <row r="142" spans="1:184" x14ac:dyDescent="0.2">
      <c r="A142" t="s">
        <v>186</v>
      </c>
      <c r="B142" t="s">
        <v>237</v>
      </c>
      <c r="C142" t="s">
        <v>2</v>
      </c>
      <c r="D142" t="s">
        <v>203</v>
      </c>
      <c r="E142" t="s">
        <v>204</v>
      </c>
      <c r="F142" t="s">
        <v>183</v>
      </c>
      <c r="G142" t="s">
        <v>1</v>
      </c>
      <c r="H142">
        <v>11712</v>
      </c>
      <c r="I142">
        <v>12.20221996307373</v>
      </c>
      <c r="J142">
        <v>11.405585289001465</v>
      </c>
      <c r="K142">
        <v>11.146530151367188</v>
      </c>
      <c r="L142">
        <v>11.346755027770996</v>
      </c>
      <c r="M142">
        <v>12.349930763244629</v>
      </c>
      <c r="N142">
        <v>14.381658554077148</v>
      </c>
      <c r="O142">
        <v>17.828901290893555</v>
      </c>
      <c r="P142">
        <v>19.611320495605469</v>
      </c>
      <c r="Q142">
        <v>18.321876525878906</v>
      </c>
      <c r="R142">
        <v>17.113693237304688</v>
      </c>
      <c r="S142">
        <v>16.084897994995117</v>
      </c>
      <c r="T142">
        <v>15.078631401062012</v>
      </c>
      <c r="U142">
        <v>14.346621513366699</v>
      </c>
      <c r="V142">
        <v>13.738126754760742</v>
      </c>
      <c r="W142">
        <v>12.96776008605957</v>
      </c>
      <c r="X142">
        <v>13.276108741760254</v>
      </c>
      <c r="Y142">
        <v>15.662364959716797</v>
      </c>
      <c r="Z142">
        <v>20.703243255615234</v>
      </c>
      <c r="AA142">
        <v>22.689487457275391</v>
      </c>
      <c r="AB142">
        <v>22.64335823059082</v>
      </c>
      <c r="AC142">
        <v>21.036529541015625</v>
      </c>
      <c r="AD142">
        <v>18.522968292236328</v>
      </c>
      <c r="AE142">
        <v>15.534194946289063</v>
      </c>
      <c r="AF142">
        <v>13.079517364501953</v>
      </c>
      <c r="AG142">
        <v>-0.61572825908660889</v>
      </c>
      <c r="AH142">
        <v>-0.61655187606811523</v>
      </c>
      <c r="AI142">
        <v>-0.78346723318099976</v>
      </c>
      <c r="AJ142">
        <v>-0.95210248231887817</v>
      </c>
      <c r="AK142">
        <v>-1.3707482814788818</v>
      </c>
      <c r="AL142">
        <v>-2.5124828815460205</v>
      </c>
      <c r="AM142">
        <v>-2.7412152290344238</v>
      </c>
      <c r="AN142">
        <v>-3.3771023750305176</v>
      </c>
      <c r="AO142">
        <v>-4.6025466918945313</v>
      </c>
      <c r="AP142">
        <v>-4.5705204010009766</v>
      </c>
      <c r="AQ142">
        <v>-3.3989133834838867</v>
      </c>
      <c r="AR142">
        <v>-1.5005863904953003</v>
      </c>
      <c r="AS142">
        <v>0.33989867568016052</v>
      </c>
      <c r="AT142">
        <v>0.88340157270431519</v>
      </c>
      <c r="AU142">
        <v>0.98344701528549194</v>
      </c>
      <c r="AV142">
        <v>0.98009383678436279</v>
      </c>
      <c r="AW142">
        <v>0.95780140161514282</v>
      </c>
      <c r="AX142">
        <v>0.84488058090209961</v>
      </c>
      <c r="AY142">
        <v>4.1362527757883072E-2</v>
      </c>
      <c r="AZ142">
        <v>0.5745919942855835</v>
      </c>
      <c r="BA142">
        <v>0.20513853430747986</v>
      </c>
      <c r="BB142">
        <v>0.2053583562374115</v>
      </c>
      <c r="BC142">
        <v>0.34838107228279114</v>
      </c>
      <c r="BD142">
        <v>0.35822677612304688</v>
      </c>
      <c r="BE142">
        <v>-0.24705678224563599</v>
      </c>
      <c r="BF142">
        <v>-0.25496914982795715</v>
      </c>
      <c r="BG142">
        <v>-0.42473277449607849</v>
      </c>
      <c r="BH142">
        <v>-0.5854191780090332</v>
      </c>
      <c r="BI142">
        <v>-0.98876190185546875</v>
      </c>
      <c r="BJ142">
        <v>-2.0899126529693604</v>
      </c>
      <c r="BK142">
        <v>-2.2862286567687988</v>
      </c>
      <c r="BL142">
        <v>-2.8962836265563965</v>
      </c>
      <c r="BM142">
        <v>-4.1291904449462891</v>
      </c>
      <c r="BN142">
        <v>-4.1188192367553711</v>
      </c>
      <c r="BO142">
        <v>-2.9590380191802979</v>
      </c>
      <c r="BP142">
        <v>-1.0857058763504028</v>
      </c>
      <c r="BQ142">
        <v>0.72896158695220947</v>
      </c>
      <c r="BR142">
        <v>1.2647889852523804</v>
      </c>
      <c r="BS142">
        <v>1.3441610336303711</v>
      </c>
      <c r="BT142">
        <v>1.3360798358917236</v>
      </c>
      <c r="BU142">
        <v>1.3431808948516846</v>
      </c>
      <c r="BV142">
        <v>1.2518050670623779</v>
      </c>
      <c r="BW142">
        <v>0.47343948483467102</v>
      </c>
      <c r="BX142">
        <v>1.00838303565979</v>
      </c>
      <c r="BY142">
        <v>0.63255900144577026</v>
      </c>
      <c r="BZ142">
        <v>0.61179906129837036</v>
      </c>
      <c r="CA142">
        <v>0.73028606176376343</v>
      </c>
      <c r="CB142">
        <v>0.72137480974197388</v>
      </c>
      <c r="CC142">
        <v>8.2839718088507652E-3</v>
      </c>
      <c r="CD142">
        <v>-4.5380508527159691E-3</v>
      </c>
      <c r="CE142">
        <v>-0.176274374127388</v>
      </c>
      <c r="CF142">
        <v>-0.33145540952682495</v>
      </c>
      <c r="CG142">
        <v>-0.72419923543930054</v>
      </c>
      <c r="CH142">
        <v>-1.7972416877746582</v>
      </c>
      <c r="CI142">
        <v>-1.9711062908172607</v>
      </c>
      <c r="CJ142">
        <v>-2.563270092010498</v>
      </c>
      <c r="CK142">
        <v>-3.8013455867767334</v>
      </c>
      <c r="CL142">
        <v>-3.8059720993041992</v>
      </c>
      <c r="CM142">
        <v>-2.6543817520141602</v>
      </c>
      <c r="CN142">
        <v>-0.79836082458496094</v>
      </c>
      <c r="CO142">
        <v>0.99842536449432373</v>
      </c>
      <c r="CP142">
        <v>1.5289367437362671</v>
      </c>
      <c r="CQ142">
        <v>1.5939904451370239</v>
      </c>
      <c r="CR142">
        <v>1.5826346874237061</v>
      </c>
      <c r="CS142">
        <v>1.6100935935974121</v>
      </c>
      <c r="CT142">
        <v>1.533639669418335</v>
      </c>
      <c r="CU142">
        <v>0.77269464731216431</v>
      </c>
      <c r="CV142">
        <v>1.3088253736495972</v>
      </c>
      <c r="CW142">
        <v>0.9285891056060791</v>
      </c>
      <c r="CX142">
        <v>0.89329862594604492</v>
      </c>
      <c r="CY142">
        <v>0.99479234218597412</v>
      </c>
      <c r="CZ142">
        <v>0.97289007902145386</v>
      </c>
      <c r="DA142">
        <v>0.26362472772598267</v>
      </c>
      <c r="DB142">
        <v>0.24589306116104126</v>
      </c>
      <c r="DC142">
        <v>7.218402624130249E-2</v>
      </c>
      <c r="DD142">
        <v>-7.7491655945777893E-2</v>
      </c>
      <c r="DE142">
        <v>-0.45963659882545471</v>
      </c>
      <c r="DF142">
        <v>-1.5045707225799561</v>
      </c>
      <c r="DG142">
        <v>-1.6559839248657227</v>
      </c>
      <c r="DH142">
        <v>-2.2302565574645996</v>
      </c>
      <c r="DI142">
        <v>-3.4735004901885986</v>
      </c>
      <c r="DJ142">
        <v>-3.4931252002716064</v>
      </c>
      <c r="DK142">
        <v>-2.3497254848480225</v>
      </c>
      <c r="DL142">
        <v>-0.51101583242416382</v>
      </c>
      <c r="DM142">
        <v>1.267889142036438</v>
      </c>
      <c r="DN142">
        <v>1.7930845022201538</v>
      </c>
      <c r="DO142">
        <v>1.8438198566436768</v>
      </c>
      <c r="DP142">
        <v>1.8291895389556885</v>
      </c>
      <c r="DQ142">
        <v>1.8770062923431396</v>
      </c>
      <c r="DR142">
        <v>1.815474271774292</v>
      </c>
      <c r="DS142">
        <v>1.07194983959198</v>
      </c>
      <c r="DT142">
        <v>1.6092677116394043</v>
      </c>
      <c r="DU142">
        <v>1.2246192693710327</v>
      </c>
      <c r="DV142">
        <v>1.1747982501983643</v>
      </c>
      <c r="DW142">
        <v>1.25929856300354</v>
      </c>
      <c r="DX142">
        <v>1.2244052886962891</v>
      </c>
      <c r="DY142">
        <v>0.63229620456695557</v>
      </c>
      <c r="DZ142">
        <v>0.60747581720352173</v>
      </c>
      <c r="EA142">
        <v>0.43091848492622375</v>
      </c>
      <c r="EB142">
        <v>0.28919166326522827</v>
      </c>
      <c r="EC142">
        <v>-7.7650167047977448E-2</v>
      </c>
      <c r="ED142">
        <v>-1.0820004940032959</v>
      </c>
      <c r="EE142">
        <v>-1.2009972333908081</v>
      </c>
      <c r="EF142">
        <v>-1.7494379281997681</v>
      </c>
      <c r="EG142">
        <v>-3.0001442432403564</v>
      </c>
      <c r="EH142">
        <v>-3.0414237976074219</v>
      </c>
      <c r="EI142">
        <v>-1.909850001335144</v>
      </c>
      <c r="EJ142">
        <v>-9.6135295927524567E-2</v>
      </c>
      <c r="EK142">
        <v>1.6569520235061646</v>
      </c>
      <c r="EL142">
        <v>2.1744718551635742</v>
      </c>
      <c r="EM142">
        <v>2.2045338153839111</v>
      </c>
      <c r="EN142">
        <v>2.1851754188537598</v>
      </c>
      <c r="EO142">
        <v>2.2623858451843262</v>
      </c>
      <c r="EP142">
        <v>2.2223987579345703</v>
      </c>
      <c r="EQ142">
        <v>1.5040267705917358</v>
      </c>
      <c r="ER142">
        <v>2.0430586338043213</v>
      </c>
      <c r="ES142">
        <v>1.652039647102356</v>
      </c>
      <c r="ET142">
        <v>1.581238865852356</v>
      </c>
      <c r="EU142">
        <v>1.6412036418914795</v>
      </c>
      <c r="EV142">
        <v>1.5875533819198608</v>
      </c>
      <c r="EW142">
        <v>40.186336517333984</v>
      </c>
      <c r="EX142">
        <v>39.785213470458984</v>
      </c>
      <c r="EY142">
        <v>39.113761901855469</v>
      </c>
      <c r="EZ142">
        <v>38.623367309570313</v>
      </c>
      <c r="FA142">
        <v>38.050315856933594</v>
      </c>
      <c r="FB142">
        <v>37.754379272460938</v>
      </c>
      <c r="FC142">
        <v>37.634777069091797</v>
      </c>
      <c r="FD142">
        <v>38.086097717285156</v>
      </c>
      <c r="FE142">
        <v>42.153282165527344</v>
      </c>
      <c r="FF142">
        <v>48.386440277099609</v>
      </c>
      <c r="FG142">
        <v>53.311634063720703</v>
      </c>
      <c r="FH142">
        <v>57.435169219970703</v>
      </c>
      <c r="FI142">
        <v>60.294075012207031</v>
      </c>
      <c r="FJ142">
        <v>61.358547210693359</v>
      </c>
      <c r="FK142">
        <v>63.287303924560547</v>
      </c>
      <c r="FL142">
        <v>62.16571044921875</v>
      </c>
      <c r="FM142">
        <v>59.381061553955078</v>
      </c>
      <c r="FN142">
        <v>55.367801666259766</v>
      </c>
      <c r="FO142">
        <v>52.388069152832031</v>
      </c>
      <c r="FP142">
        <v>50.213233947753906</v>
      </c>
      <c r="FQ142">
        <v>47.802989959716797</v>
      </c>
      <c r="FR142">
        <v>46.596038818359375</v>
      </c>
      <c r="FS142">
        <v>45.859672546386719</v>
      </c>
      <c r="FT142">
        <v>44.907482147216797</v>
      </c>
      <c r="FU142">
        <v>0.24766533076763153</v>
      </c>
      <c r="FV142">
        <v>0.32447430491447449</v>
      </c>
      <c r="FW142">
        <v>0</v>
      </c>
      <c r="FX142">
        <v>0.27144715189933777</v>
      </c>
      <c r="FY142">
        <v>7</v>
      </c>
      <c r="FZ142">
        <v>11.720000267028809</v>
      </c>
      <c r="GA142">
        <v>4109.95</v>
      </c>
      <c r="GB142">
        <v>1</v>
      </c>
    </row>
    <row r="143" spans="1:184" x14ac:dyDescent="0.2">
      <c r="A143" t="s">
        <v>186</v>
      </c>
      <c r="B143" t="s">
        <v>237</v>
      </c>
      <c r="C143" t="s">
        <v>2</v>
      </c>
      <c r="D143" t="s">
        <v>203</v>
      </c>
      <c r="E143" t="s">
        <v>204</v>
      </c>
      <c r="F143" t="s">
        <v>184</v>
      </c>
      <c r="G143" t="s">
        <v>1</v>
      </c>
      <c r="H143">
        <v>4378</v>
      </c>
      <c r="I143">
        <v>4.5325727462768555</v>
      </c>
      <c r="J143">
        <v>4.1853814125061035</v>
      </c>
      <c r="K143">
        <v>4.2899928092956543</v>
      </c>
      <c r="L143">
        <v>4.2465214729309082</v>
      </c>
      <c r="M143">
        <v>4.6700873374938965</v>
      </c>
      <c r="N143">
        <v>5.692047119140625</v>
      </c>
      <c r="O143">
        <v>7.6288609504699707</v>
      </c>
      <c r="P143">
        <v>8.2869224548339844</v>
      </c>
      <c r="Q143">
        <v>7.4405117034912109</v>
      </c>
      <c r="R143">
        <v>7.0041780471801758</v>
      </c>
      <c r="S143">
        <v>6.8120532035827637</v>
      </c>
      <c r="T143">
        <v>6.4390535354614258</v>
      </c>
      <c r="U143">
        <v>6.174525260925293</v>
      </c>
      <c r="V143">
        <v>6.0070939064025879</v>
      </c>
      <c r="W143">
        <v>5.7688922882080078</v>
      </c>
      <c r="X143">
        <v>5.9523258209228516</v>
      </c>
      <c r="Y143">
        <v>6.5925612449645996</v>
      </c>
      <c r="Z143">
        <v>8.2323198318481445</v>
      </c>
      <c r="AA143">
        <v>8.9768495559692383</v>
      </c>
      <c r="AB143">
        <v>8.841191291809082</v>
      </c>
      <c r="AC143">
        <v>8.3418998718261719</v>
      </c>
      <c r="AD143">
        <v>7.0982875823974609</v>
      </c>
      <c r="AE143">
        <v>6.0706272125244141</v>
      </c>
      <c r="AF143">
        <v>4.9163732528686523</v>
      </c>
      <c r="AG143">
        <v>-0.5505375862121582</v>
      </c>
      <c r="AH143">
        <v>-0.80056262016296387</v>
      </c>
      <c r="AI143">
        <v>-0.65669083595275879</v>
      </c>
      <c r="AJ143">
        <v>-0.85745972394943237</v>
      </c>
      <c r="AK143">
        <v>-0.977588951587677</v>
      </c>
      <c r="AL143">
        <v>-1.0604323148727417</v>
      </c>
      <c r="AM143">
        <v>-1.2196284532546997</v>
      </c>
      <c r="AN143">
        <v>-1.4743351936340332</v>
      </c>
      <c r="AO143">
        <v>-2.2818765640258789</v>
      </c>
      <c r="AP143">
        <v>-1.588526725769043</v>
      </c>
      <c r="AQ143">
        <v>-1.4060829877853394</v>
      </c>
      <c r="AR143">
        <v>-0.37180924415588379</v>
      </c>
      <c r="AS143">
        <v>0.37527543306350708</v>
      </c>
      <c r="AT143">
        <v>0.76887774467468262</v>
      </c>
      <c r="AU143">
        <v>0.40060022473335266</v>
      </c>
      <c r="AV143">
        <v>0.7783811092376709</v>
      </c>
      <c r="AW143">
        <v>0.26396229863166809</v>
      </c>
      <c r="AX143">
        <v>-3.4765712916851044E-2</v>
      </c>
      <c r="AY143">
        <v>-0.65250039100646973</v>
      </c>
      <c r="AZ143">
        <v>-0.57424753904342651</v>
      </c>
      <c r="BA143">
        <v>-0.35156330466270447</v>
      </c>
      <c r="BB143">
        <v>-0.40768370032310486</v>
      </c>
      <c r="BC143">
        <v>-4.6573739498853683E-2</v>
      </c>
      <c r="BD143">
        <v>-4.718286544084549E-2</v>
      </c>
      <c r="BE143">
        <v>-0.27654445171356201</v>
      </c>
      <c r="BF143">
        <v>-0.52666157484054565</v>
      </c>
      <c r="BG143">
        <v>-0.38304957747459412</v>
      </c>
      <c r="BH143">
        <v>-0.58156865835189819</v>
      </c>
      <c r="BI143">
        <v>-0.69033706188201904</v>
      </c>
      <c r="BJ143">
        <v>-0.74022990465164185</v>
      </c>
      <c r="BK143">
        <v>-0.84936767816543579</v>
      </c>
      <c r="BL143">
        <v>-1.0922955274581909</v>
      </c>
      <c r="BM143">
        <v>-1.9156368970870972</v>
      </c>
      <c r="BN143">
        <v>-1.2390897274017334</v>
      </c>
      <c r="BO143">
        <v>-1.0573821067810059</v>
      </c>
      <c r="BP143">
        <v>-5.1911052316427231E-2</v>
      </c>
      <c r="BQ143">
        <v>0.67554581165313721</v>
      </c>
      <c r="BR143">
        <v>1.0643671751022339</v>
      </c>
      <c r="BS143">
        <v>0.69008570909500122</v>
      </c>
      <c r="BT143">
        <v>1.0700464248657227</v>
      </c>
      <c r="BU143">
        <v>0.57064765691757202</v>
      </c>
      <c r="BV143">
        <v>0.2793009877204895</v>
      </c>
      <c r="BW143">
        <v>-0.31840026378631592</v>
      </c>
      <c r="BX143">
        <v>-0.23876656591892242</v>
      </c>
      <c r="BY143">
        <v>-2.3442894220352173E-2</v>
      </c>
      <c r="BZ143">
        <v>-9.6974849700927734E-2</v>
      </c>
      <c r="CA143">
        <v>0.24217699468135834</v>
      </c>
      <c r="CB143">
        <v>0.22257828712463379</v>
      </c>
      <c r="CC143">
        <v>-8.6777612566947937E-2</v>
      </c>
      <c r="CD143">
        <v>-0.33695849776268005</v>
      </c>
      <c r="CE143">
        <v>-0.193526491522789</v>
      </c>
      <c r="CF143">
        <v>-0.39048731327056885</v>
      </c>
      <c r="CG143">
        <v>-0.49138730764389038</v>
      </c>
      <c r="CH143">
        <v>-0.51845866441726685</v>
      </c>
      <c r="CI143">
        <v>-0.5929262638092041</v>
      </c>
      <c r="CJ143">
        <v>-0.82769608497619629</v>
      </c>
      <c r="CK143">
        <v>-1.6619805097579956</v>
      </c>
      <c r="CL143">
        <v>-0.99707084894180298</v>
      </c>
      <c r="CM143">
        <v>-0.8158729076385498</v>
      </c>
      <c r="CN143">
        <v>0.16964945197105408</v>
      </c>
      <c r="CO143">
        <v>0.88351219892501831</v>
      </c>
      <c r="CP143">
        <v>1.2690223455429077</v>
      </c>
      <c r="CQ143">
        <v>0.89058244228363037</v>
      </c>
      <c r="CR143">
        <v>1.2720528841018677</v>
      </c>
      <c r="CS143">
        <v>0.78305697441101074</v>
      </c>
      <c r="CT143">
        <v>0.49682262539863586</v>
      </c>
      <c r="CU143">
        <v>-8.7003551423549652E-2</v>
      </c>
      <c r="CV143">
        <v>-6.4134490676224232E-3</v>
      </c>
      <c r="CW143">
        <v>0.20381230115890503</v>
      </c>
      <c r="CX143">
        <v>0.11822114884853363</v>
      </c>
      <c r="CY143">
        <v>0.44216486811637878</v>
      </c>
      <c r="CZ143">
        <v>0.40941405296325684</v>
      </c>
      <c r="DA143">
        <v>0.10298921167850494</v>
      </c>
      <c r="DB143">
        <v>-0.14725543558597565</v>
      </c>
      <c r="DC143">
        <v>-4.0033911354839802E-3</v>
      </c>
      <c r="DD143">
        <v>-0.1994059830904007</v>
      </c>
      <c r="DE143">
        <v>-0.29243752360343933</v>
      </c>
      <c r="DF143">
        <v>-0.29668745398521423</v>
      </c>
      <c r="DG143">
        <v>-0.33648481965065002</v>
      </c>
      <c r="DH143">
        <v>-0.56309664249420166</v>
      </c>
      <c r="DI143">
        <v>-1.408324122428894</v>
      </c>
      <c r="DJ143">
        <v>-0.75505191087722778</v>
      </c>
      <c r="DK143">
        <v>-0.57436376810073853</v>
      </c>
      <c r="DL143">
        <v>0.39120995998382568</v>
      </c>
      <c r="DM143">
        <v>1.0914785861968994</v>
      </c>
      <c r="DN143">
        <v>1.4736775159835815</v>
      </c>
      <c r="DO143">
        <v>1.0910792350769043</v>
      </c>
      <c r="DP143">
        <v>1.4740593433380127</v>
      </c>
      <c r="DQ143">
        <v>0.99546629190444946</v>
      </c>
      <c r="DR143">
        <v>0.71434426307678223</v>
      </c>
      <c r="DS143">
        <v>0.14439317584037781</v>
      </c>
      <c r="DT143">
        <v>0.22593967616558075</v>
      </c>
      <c r="DU143">
        <v>0.43106749653816223</v>
      </c>
      <c r="DV143">
        <v>0.333417147397995</v>
      </c>
      <c r="DW143">
        <v>0.64215272665023804</v>
      </c>
      <c r="DX143">
        <v>0.59624981880187988</v>
      </c>
      <c r="DY143">
        <v>0.37698236107826233</v>
      </c>
      <c r="DZ143">
        <v>0.12664565443992615</v>
      </c>
      <c r="EA143">
        <v>0.26963785290718079</v>
      </c>
      <c r="EB143">
        <v>7.6485097408294678E-2</v>
      </c>
      <c r="EC143">
        <v>-5.1856446079909801E-3</v>
      </c>
      <c r="ED143">
        <v>2.351498045027256E-2</v>
      </c>
      <c r="EE143">
        <v>3.3775892108678818E-2</v>
      </c>
      <c r="EF143">
        <v>-0.18105703592300415</v>
      </c>
      <c r="EG143">
        <v>-1.0420845746994019</v>
      </c>
      <c r="EH143">
        <v>-0.40561503171920776</v>
      </c>
      <c r="EI143">
        <v>-0.22566287219524384</v>
      </c>
      <c r="EJ143">
        <v>0.71110814809799194</v>
      </c>
      <c r="EK143">
        <v>1.3917490243911743</v>
      </c>
      <c r="EL143">
        <v>1.7691669464111328</v>
      </c>
      <c r="EM143">
        <v>1.3805646896362305</v>
      </c>
      <c r="EN143">
        <v>1.7657246589660645</v>
      </c>
      <c r="EO143">
        <v>1.3021516799926758</v>
      </c>
      <c r="EP143">
        <v>1.0284109115600586</v>
      </c>
      <c r="EQ143">
        <v>0.47849330306053162</v>
      </c>
      <c r="ER143">
        <v>0.56142067909240723</v>
      </c>
      <c r="ES143">
        <v>0.75918793678283691</v>
      </c>
      <c r="ET143">
        <v>0.64412599802017212</v>
      </c>
      <c r="EU143">
        <v>0.93090349435806274</v>
      </c>
      <c r="EV143">
        <v>0.86601096391677856</v>
      </c>
      <c r="EW143">
        <v>36.158245086669922</v>
      </c>
      <c r="EX143">
        <v>36.077602386474609</v>
      </c>
      <c r="EY143">
        <v>36.059600830078125</v>
      </c>
      <c r="EZ143">
        <v>36.030628204345703</v>
      </c>
      <c r="FA143">
        <v>35.126441955566406</v>
      </c>
      <c r="FB143">
        <v>35.088447570800781</v>
      </c>
      <c r="FC143">
        <v>35.222503662109375</v>
      </c>
      <c r="FD143">
        <v>34.682270050048828</v>
      </c>
      <c r="FE143">
        <v>37.578048706054688</v>
      </c>
      <c r="FF143">
        <v>46.733848571777344</v>
      </c>
      <c r="FG143">
        <v>54.823333740234375</v>
      </c>
      <c r="FH143">
        <v>54.477500915527344</v>
      </c>
      <c r="FI143">
        <v>55.179954528808594</v>
      </c>
      <c r="FJ143">
        <v>56.727325439453125</v>
      </c>
      <c r="FK143">
        <v>57.827770233154297</v>
      </c>
      <c r="FL143">
        <v>56.969467163085938</v>
      </c>
      <c r="FM143">
        <v>53.703346252441406</v>
      </c>
      <c r="FN143">
        <v>48.40997314453125</v>
      </c>
      <c r="FO143">
        <v>45.31707763671875</v>
      </c>
      <c r="FP143">
        <v>44.192577362060547</v>
      </c>
      <c r="FQ143">
        <v>44.1072998046875</v>
      </c>
      <c r="FR143">
        <v>44.32196044921875</v>
      </c>
      <c r="FS143">
        <v>43.320407867431641</v>
      </c>
      <c r="FT143">
        <v>42.75048828125</v>
      </c>
      <c r="FU143">
        <v>0.19312432408332825</v>
      </c>
      <c r="FV143">
        <v>0.25525155663490295</v>
      </c>
      <c r="FW143">
        <v>0</v>
      </c>
      <c r="FX143">
        <v>0.21126286685466766</v>
      </c>
      <c r="FY143">
        <v>7</v>
      </c>
      <c r="FZ143">
        <v>7.5399999618530273</v>
      </c>
      <c r="GA143">
        <v>1600.44</v>
      </c>
      <c r="GB143">
        <v>1</v>
      </c>
    </row>
    <row r="144" spans="1:184" x14ac:dyDescent="0.2">
      <c r="A144" t="s">
        <v>186</v>
      </c>
      <c r="B144" t="s">
        <v>237</v>
      </c>
      <c r="C144" t="s">
        <v>2</v>
      </c>
      <c r="D144" t="s">
        <v>203</v>
      </c>
      <c r="E144" t="s">
        <v>204</v>
      </c>
      <c r="F144" t="s">
        <v>185</v>
      </c>
      <c r="G144" t="s">
        <v>1</v>
      </c>
      <c r="H144">
        <v>2306</v>
      </c>
      <c r="I144">
        <v>2.4380884170532227</v>
      </c>
      <c r="J144">
        <v>2.3383123874664307</v>
      </c>
      <c r="K144">
        <v>2.3128466606140137</v>
      </c>
      <c r="L144">
        <v>2.2303080558776855</v>
      </c>
      <c r="M144">
        <v>2.4833028316497803</v>
      </c>
      <c r="N144">
        <v>3.0722188949584961</v>
      </c>
      <c r="O144">
        <v>3.4716613292694092</v>
      </c>
      <c r="P144">
        <v>3.8994946479797363</v>
      </c>
      <c r="Q144">
        <v>3.6252734661102295</v>
      </c>
      <c r="R144">
        <v>3.5031936168670654</v>
      </c>
      <c r="S144">
        <v>3.1955983638763428</v>
      </c>
      <c r="T144">
        <v>3.3316423892974854</v>
      </c>
      <c r="U144">
        <v>3.1600680351257324</v>
      </c>
      <c r="V144">
        <v>3.0335543155670166</v>
      </c>
      <c r="W144">
        <v>3.0929059982299805</v>
      </c>
      <c r="X144">
        <v>2.9311974048614502</v>
      </c>
      <c r="Y144">
        <v>3.1533615589141846</v>
      </c>
      <c r="Z144">
        <v>4.1466689109802246</v>
      </c>
      <c r="AA144">
        <v>4.5435848236083984</v>
      </c>
      <c r="AB144">
        <v>4.6260795593261719</v>
      </c>
      <c r="AC144">
        <v>4.2151861190795898</v>
      </c>
      <c r="AD144">
        <v>3.8562853336334229</v>
      </c>
      <c r="AE144">
        <v>3.0487899780273438</v>
      </c>
      <c r="AF144">
        <v>2.5244104862213135</v>
      </c>
      <c r="AG144">
        <v>-0.29285579919815063</v>
      </c>
      <c r="AH144">
        <v>-0.35137850046157837</v>
      </c>
      <c r="AI144">
        <v>-0.31541600823402405</v>
      </c>
      <c r="AJ144">
        <v>-0.54239439964294434</v>
      </c>
      <c r="AK144">
        <v>-0.59925037622451782</v>
      </c>
      <c r="AL144">
        <v>-0.49543902277946472</v>
      </c>
      <c r="AM144">
        <v>-0.83952414989471436</v>
      </c>
      <c r="AN144">
        <v>-1.115473747253418</v>
      </c>
      <c r="AO144">
        <v>-1.0859991312026978</v>
      </c>
      <c r="AP144">
        <v>-0.75474774837493896</v>
      </c>
      <c r="AQ144">
        <v>-0.8401910662651062</v>
      </c>
      <c r="AR144">
        <v>-0.12694546580314636</v>
      </c>
      <c r="AS144">
        <v>3.092222660779953E-2</v>
      </c>
      <c r="AT144">
        <v>0.10623714327812195</v>
      </c>
      <c r="AU144">
        <v>0.24369308352470398</v>
      </c>
      <c r="AV144">
        <v>0.16867989301681519</v>
      </c>
      <c r="AW144">
        <v>-0.15755896270275116</v>
      </c>
      <c r="AX144">
        <v>-0.14840385317802429</v>
      </c>
      <c r="AY144">
        <v>-0.34727463126182556</v>
      </c>
      <c r="AZ144">
        <v>-0.33554351329803467</v>
      </c>
      <c r="BA144">
        <v>-5.8651035651564598E-3</v>
      </c>
      <c r="BB144">
        <v>0.18972381949424744</v>
      </c>
      <c r="BC144">
        <v>-7.3040321469306946E-2</v>
      </c>
      <c r="BD144">
        <v>-0.25263500213623047</v>
      </c>
      <c r="BE144">
        <v>-5.8170553296804428E-2</v>
      </c>
      <c r="BF144">
        <v>-0.11451896280050278</v>
      </c>
      <c r="BG144">
        <v>-7.9215668141841888E-2</v>
      </c>
      <c r="BH144">
        <v>-0.30246645212173462</v>
      </c>
      <c r="BI144">
        <v>-0.34061384201049805</v>
      </c>
      <c r="BJ144">
        <v>-0.20528201758861542</v>
      </c>
      <c r="BK144">
        <v>-0.538352370262146</v>
      </c>
      <c r="BL144">
        <v>-0.79849588871002197</v>
      </c>
      <c r="BM144">
        <v>-0.76807093620300293</v>
      </c>
      <c r="BN144">
        <v>-0.4587537944316864</v>
      </c>
      <c r="BO144">
        <v>-0.54872286319732666</v>
      </c>
      <c r="BP144">
        <v>0.15202125906944275</v>
      </c>
      <c r="BQ144">
        <v>0.2921978235244751</v>
      </c>
      <c r="BR144">
        <v>0.36570489406585693</v>
      </c>
      <c r="BS144">
        <v>0.49692398309707642</v>
      </c>
      <c r="BT144">
        <v>0.41493561863899231</v>
      </c>
      <c r="BU144">
        <v>9.7516104578971863E-2</v>
      </c>
      <c r="BV144">
        <v>0.13855104148387909</v>
      </c>
      <c r="BW144">
        <v>-5.3920883685350418E-2</v>
      </c>
      <c r="BX144">
        <v>-3.5482455044984818E-2</v>
      </c>
      <c r="BY144">
        <v>0.27115324139595032</v>
      </c>
      <c r="BZ144">
        <v>0.45611295104026794</v>
      </c>
      <c r="CA144">
        <v>0.1747664213180542</v>
      </c>
      <c r="CB144">
        <v>-1.6801508143544197E-2</v>
      </c>
      <c r="CC144">
        <v>0.10437172651290894</v>
      </c>
      <c r="CD144">
        <v>4.9529235810041428E-2</v>
      </c>
      <c r="CE144">
        <v>8.4375962615013123E-2</v>
      </c>
      <c r="CF144">
        <v>-0.13629306852817535</v>
      </c>
      <c r="CG144">
        <v>-0.16148297488689423</v>
      </c>
      <c r="CH144">
        <v>-4.3201628141105175E-3</v>
      </c>
      <c r="CI144">
        <v>-0.32976174354553223</v>
      </c>
      <c r="CJ144">
        <v>-0.57895797491073608</v>
      </c>
      <c r="CK144">
        <v>-0.54787486791610718</v>
      </c>
      <c r="CL144">
        <v>-0.25374925136566162</v>
      </c>
      <c r="CM144">
        <v>-0.3468528687953949</v>
      </c>
      <c r="CN144">
        <v>0.345232754945755</v>
      </c>
      <c r="CO144">
        <v>0.47315651178359985</v>
      </c>
      <c r="CP144">
        <v>0.54541146755218506</v>
      </c>
      <c r="CQ144">
        <v>0.67231094837188721</v>
      </c>
      <c r="CR144">
        <v>0.5854915976524353</v>
      </c>
      <c r="CS144">
        <v>0.27418032288551331</v>
      </c>
      <c r="CT144">
        <v>0.33729511499404907</v>
      </c>
      <c r="CU144">
        <v>0.14925503730773926</v>
      </c>
      <c r="CV144">
        <v>0.17233893275260925</v>
      </c>
      <c r="CW144">
        <v>0.46301528811454773</v>
      </c>
      <c r="CX144">
        <v>0.64061325788497925</v>
      </c>
      <c r="CY144">
        <v>0.34639662504196167</v>
      </c>
      <c r="CZ144">
        <v>0.14653605222702026</v>
      </c>
      <c r="DA144">
        <v>0.2669140100479126</v>
      </c>
      <c r="DB144">
        <v>0.21357743442058563</v>
      </c>
      <c r="DC144">
        <v>0.24796758592128754</v>
      </c>
      <c r="DD144">
        <v>2.9880303889513016E-2</v>
      </c>
      <c r="DE144">
        <v>1.7647895961999893E-2</v>
      </c>
      <c r="DF144">
        <v>0.19664168357849121</v>
      </c>
      <c r="DG144">
        <v>-0.12117110192775726</v>
      </c>
      <c r="DH144">
        <v>-0.3594200611114502</v>
      </c>
      <c r="DI144">
        <v>-0.32767879962921143</v>
      </c>
      <c r="DJ144">
        <v>-4.8744719475507736E-2</v>
      </c>
      <c r="DK144">
        <v>-0.14498287439346313</v>
      </c>
      <c r="DL144">
        <v>0.53844428062438965</v>
      </c>
      <c r="DM144">
        <v>0.65411520004272461</v>
      </c>
      <c r="DN144">
        <v>0.72511804103851318</v>
      </c>
      <c r="DO144">
        <v>0.847697913646698</v>
      </c>
      <c r="DP144">
        <v>0.75604754686355591</v>
      </c>
      <c r="DQ144">
        <v>0.45084452629089355</v>
      </c>
      <c r="DR144">
        <v>0.53603917360305786</v>
      </c>
      <c r="DS144">
        <v>0.35243096947669983</v>
      </c>
      <c r="DT144">
        <v>0.38016033172607422</v>
      </c>
      <c r="DU144">
        <v>0.65487736463546753</v>
      </c>
      <c r="DV144">
        <v>0.82511353492736816</v>
      </c>
      <c r="DW144">
        <v>0.51802682876586914</v>
      </c>
      <c r="DX144">
        <v>0.30987361073493958</v>
      </c>
      <c r="DY144">
        <v>0.50159925222396851</v>
      </c>
      <c r="DZ144">
        <v>0.45043697953224182</v>
      </c>
      <c r="EA144">
        <v>0.48416793346405029</v>
      </c>
      <c r="EB144">
        <v>0.26980826258659363</v>
      </c>
      <c r="EC144">
        <v>0.27628442645072937</v>
      </c>
      <c r="ED144">
        <v>0.48679867386817932</v>
      </c>
      <c r="EE144">
        <v>0.1800006628036499</v>
      </c>
      <c r="EF144">
        <v>-4.2442217469215393E-2</v>
      </c>
      <c r="EG144">
        <v>-9.750640019774437E-3</v>
      </c>
      <c r="EH144">
        <v>0.24724926054477692</v>
      </c>
      <c r="EI144">
        <v>0.1464853435754776</v>
      </c>
      <c r="EJ144">
        <v>0.81741100549697876</v>
      </c>
      <c r="EK144">
        <v>0.91539078950881958</v>
      </c>
      <c r="EL144">
        <v>0.98458576202392578</v>
      </c>
      <c r="EM144">
        <v>1.100928783416748</v>
      </c>
      <c r="EN144">
        <v>1.0023032426834106</v>
      </c>
      <c r="EO144">
        <v>0.70591962337493896</v>
      </c>
      <c r="EP144">
        <v>0.82299405336380005</v>
      </c>
      <c r="EQ144">
        <v>0.64578473567962646</v>
      </c>
      <c r="ER144">
        <v>0.68022137880325317</v>
      </c>
      <c r="ES144">
        <v>0.9318956732749939</v>
      </c>
      <c r="ET144">
        <v>1.0915026664733887</v>
      </c>
      <c r="EU144">
        <v>0.76583355665206909</v>
      </c>
      <c r="EV144">
        <v>0.545707106590271</v>
      </c>
      <c r="EW144">
        <v>39.493831634521484</v>
      </c>
      <c r="EX144">
        <v>39.401969909667969</v>
      </c>
      <c r="EY144">
        <v>39.580295562744141</v>
      </c>
      <c r="EZ144">
        <v>39.194599151611328</v>
      </c>
      <c r="FA144">
        <v>38.5</v>
      </c>
      <c r="FB144">
        <v>38</v>
      </c>
      <c r="FC144">
        <v>37.590648651123047</v>
      </c>
      <c r="FD144">
        <v>38</v>
      </c>
      <c r="FE144">
        <v>41.5</v>
      </c>
      <c r="FF144">
        <v>46.220249176025391</v>
      </c>
      <c r="FG144">
        <v>50.896213531494141</v>
      </c>
      <c r="FH144">
        <v>54.588764190673828</v>
      </c>
      <c r="FI144">
        <v>56.847866058349609</v>
      </c>
      <c r="FJ144">
        <v>58.176719665527344</v>
      </c>
      <c r="FK144">
        <v>59.682525634765625</v>
      </c>
      <c r="FL144">
        <v>58.206630706787109</v>
      </c>
      <c r="FM144">
        <v>56.301639556884766</v>
      </c>
      <c r="FN144">
        <v>52.732913970947266</v>
      </c>
      <c r="FO144">
        <v>50.444805145263672</v>
      </c>
      <c r="FP144">
        <v>48.942073822021484</v>
      </c>
      <c r="FQ144">
        <v>46.372936248779297</v>
      </c>
      <c r="FR144">
        <v>45.402210235595703</v>
      </c>
      <c r="FS144">
        <v>45.115833282470703</v>
      </c>
      <c r="FT144">
        <v>44.392688751220703</v>
      </c>
      <c r="FU144">
        <v>0.16554269194602966</v>
      </c>
      <c r="FV144">
        <v>0.22213868796825409</v>
      </c>
      <c r="FW144">
        <v>0</v>
      </c>
      <c r="FX144">
        <v>0.18051381409168243</v>
      </c>
      <c r="FY144">
        <v>7</v>
      </c>
      <c r="FZ144">
        <v>7.3600001335144043</v>
      </c>
      <c r="GA144">
        <v>815.26</v>
      </c>
      <c r="GB144">
        <v>1</v>
      </c>
    </row>
    <row r="145" spans="1:184" x14ac:dyDescent="0.2">
      <c r="A145" t="s">
        <v>186</v>
      </c>
      <c r="B145" t="s">
        <v>237</v>
      </c>
      <c r="C145" t="s">
        <v>2</v>
      </c>
      <c r="D145" t="s">
        <v>203</v>
      </c>
      <c r="E145" t="s">
        <v>205</v>
      </c>
      <c r="F145" t="s">
        <v>1</v>
      </c>
      <c r="G145" t="s">
        <v>198</v>
      </c>
      <c r="H145">
        <v>44608</v>
      </c>
      <c r="I145">
        <v>33.914005279541016</v>
      </c>
      <c r="J145">
        <v>31.088283538818359</v>
      </c>
      <c r="K145">
        <v>29.936927795410156</v>
      </c>
      <c r="L145">
        <v>30.088083267211914</v>
      </c>
      <c r="M145">
        <v>31.432554244995117</v>
      </c>
      <c r="N145">
        <v>37.392459869384766</v>
      </c>
      <c r="O145">
        <v>46.721710205078125</v>
      </c>
      <c r="P145">
        <v>52.0247802734375</v>
      </c>
      <c r="Q145">
        <v>49.010566711425781</v>
      </c>
      <c r="R145">
        <v>47.346519470214844</v>
      </c>
      <c r="S145">
        <v>46.618755340576172</v>
      </c>
      <c r="T145">
        <v>45.728496551513672</v>
      </c>
      <c r="U145">
        <v>45.037746429443359</v>
      </c>
      <c r="V145">
        <v>43.23883056640625</v>
      </c>
      <c r="W145">
        <v>42.243732452392578</v>
      </c>
      <c r="X145">
        <v>42.529914855957031</v>
      </c>
      <c r="Y145">
        <v>47.027122497558594</v>
      </c>
      <c r="Z145">
        <v>57.413631439208984</v>
      </c>
      <c r="AA145">
        <v>68.966064453125</v>
      </c>
      <c r="AB145">
        <v>67.994316101074219</v>
      </c>
      <c r="AC145">
        <v>64.474105834960938</v>
      </c>
      <c r="AD145">
        <v>57.653743743896484</v>
      </c>
      <c r="AE145">
        <v>48.078746795654297</v>
      </c>
      <c r="AF145">
        <v>40.116680145263672</v>
      </c>
      <c r="AG145">
        <v>0.68771541118621826</v>
      </c>
      <c r="AH145">
        <v>-5.5649332702159882E-2</v>
      </c>
      <c r="AI145">
        <v>-0.64744019508361816</v>
      </c>
      <c r="AJ145">
        <v>-1.1277730464935303</v>
      </c>
      <c r="AK145">
        <v>-2.0047538280487061</v>
      </c>
      <c r="AL145">
        <v>-2.2001936435699463</v>
      </c>
      <c r="AM145">
        <v>-3.1024606227874756</v>
      </c>
      <c r="AN145">
        <v>-5.2361321449279785</v>
      </c>
      <c r="AO145">
        <v>-9.7588634490966797</v>
      </c>
      <c r="AP145">
        <v>-9.0981693267822266</v>
      </c>
      <c r="AQ145">
        <v>-5.4593524932861328</v>
      </c>
      <c r="AR145">
        <v>-1.668791651725769</v>
      </c>
      <c r="AS145">
        <v>2.8102099895477295</v>
      </c>
      <c r="AT145">
        <v>3.655285120010376</v>
      </c>
      <c r="AU145">
        <v>4.0172638893127441</v>
      </c>
      <c r="AV145">
        <v>3.9648690223693848</v>
      </c>
      <c r="AW145">
        <v>4.5251336097717285</v>
      </c>
      <c r="AX145">
        <v>3.6711990833282471</v>
      </c>
      <c r="AY145">
        <v>1.1133545637130737</v>
      </c>
      <c r="AZ145">
        <v>0.85153907537460327</v>
      </c>
      <c r="BA145">
        <v>1.1882473230361938</v>
      </c>
      <c r="BB145">
        <v>0.20278362929821014</v>
      </c>
      <c r="BC145">
        <v>0.34301772713661194</v>
      </c>
      <c r="BD145">
        <v>0.90412753820419312</v>
      </c>
      <c r="BE145">
        <v>1.2665108442306519</v>
      </c>
      <c r="BF145">
        <v>0.51475507020950317</v>
      </c>
      <c r="BG145">
        <v>-8.3260327577590942E-2</v>
      </c>
      <c r="BH145">
        <v>-0.55750399827957153</v>
      </c>
      <c r="BI145">
        <v>-1.411468505859375</v>
      </c>
      <c r="BJ145">
        <v>-1.552546501159668</v>
      </c>
      <c r="BK145">
        <v>-2.3944680690765381</v>
      </c>
      <c r="BL145">
        <v>-4.4912195205688477</v>
      </c>
      <c r="BM145">
        <v>-9.0138168334960938</v>
      </c>
      <c r="BN145">
        <v>-8.3598203659057617</v>
      </c>
      <c r="BO145">
        <v>-4.7335290908813477</v>
      </c>
      <c r="BP145">
        <v>-0.96730220317840576</v>
      </c>
      <c r="BQ145">
        <v>3.4841048717498779</v>
      </c>
      <c r="BR145">
        <v>4.3092970848083496</v>
      </c>
      <c r="BS145">
        <v>4.6585383415222168</v>
      </c>
      <c r="BT145">
        <v>4.5958428382873535</v>
      </c>
      <c r="BU145">
        <v>5.1714053153991699</v>
      </c>
      <c r="BV145">
        <v>4.362154483795166</v>
      </c>
      <c r="BW145">
        <v>1.8622674942016602</v>
      </c>
      <c r="BX145">
        <v>1.590511679649353</v>
      </c>
      <c r="BY145">
        <v>1.9095770120620728</v>
      </c>
      <c r="BZ145">
        <v>0.89717668294906616</v>
      </c>
      <c r="CA145">
        <v>0.99297028779983521</v>
      </c>
      <c r="CB145">
        <v>1.5157356262207031</v>
      </c>
      <c r="CC145">
        <v>1.6673827171325684</v>
      </c>
      <c r="CD145">
        <v>0.90981543064117432</v>
      </c>
      <c r="CE145">
        <v>0.30748894810676575</v>
      </c>
      <c r="CF145">
        <v>-0.16253741085529327</v>
      </c>
      <c r="CG145">
        <v>-1.000560998916626</v>
      </c>
      <c r="CH145">
        <v>-1.1039880514144897</v>
      </c>
      <c r="CI145">
        <v>-1.9041144847869873</v>
      </c>
      <c r="CJ145">
        <v>-3.9752950668334961</v>
      </c>
      <c r="CK145">
        <v>-8.4977989196777344</v>
      </c>
      <c r="CL145">
        <v>-7.8484416007995605</v>
      </c>
      <c r="CM145">
        <v>-4.2308263778686523</v>
      </c>
      <c r="CN145">
        <v>-0.48145270347595215</v>
      </c>
      <c r="CO145">
        <v>3.9508426189422607</v>
      </c>
      <c r="CP145">
        <v>4.7622637748718262</v>
      </c>
      <c r="CQ145">
        <v>5.1026830673217773</v>
      </c>
      <c r="CR145">
        <v>5.0328531265258789</v>
      </c>
      <c r="CS145">
        <v>5.619011402130127</v>
      </c>
      <c r="CT145">
        <v>4.8407077789306641</v>
      </c>
      <c r="CU145">
        <v>2.3809623718261719</v>
      </c>
      <c r="CV145">
        <v>2.1023218631744385</v>
      </c>
      <c r="CW145">
        <v>2.4091677665710449</v>
      </c>
      <c r="CX145">
        <v>1.3781112432479858</v>
      </c>
      <c r="CY145">
        <v>1.4431254863739014</v>
      </c>
      <c r="CZ145">
        <v>1.9393335580825806</v>
      </c>
      <c r="DA145">
        <v>2.0682547092437744</v>
      </c>
      <c r="DB145">
        <v>1.3048757314682007</v>
      </c>
      <c r="DC145">
        <v>0.69823819398880005</v>
      </c>
      <c r="DD145">
        <v>0.23242917656898499</v>
      </c>
      <c r="DE145">
        <v>-0.58965343236923218</v>
      </c>
      <c r="DF145">
        <v>-0.65542960166931152</v>
      </c>
      <c r="DG145">
        <v>-1.4137609004974365</v>
      </c>
      <c r="DH145">
        <v>-3.4593708515167236</v>
      </c>
      <c r="DI145">
        <v>-7.9817814826965332</v>
      </c>
      <c r="DJ145">
        <v>-7.3370633125305176</v>
      </c>
      <c r="DK145">
        <v>-3.7281234264373779</v>
      </c>
      <c r="DL145">
        <v>4.3967878445982933E-3</v>
      </c>
      <c r="DM145">
        <v>4.4175801277160645</v>
      </c>
      <c r="DN145">
        <v>5.2152304649353027</v>
      </c>
      <c r="DO145">
        <v>5.5468277931213379</v>
      </c>
      <c r="DP145">
        <v>5.4698634147644043</v>
      </c>
      <c r="DQ145">
        <v>6.066617488861084</v>
      </c>
      <c r="DR145">
        <v>5.3192610740661621</v>
      </c>
      <c r="DS145">
        <v>2.8996572494506836</v>
      </c>
      <c r="DT145">
        <v>2.6141321659088135</v>
      </c>
      <c r="DU145">
        <v>2.9087584018707275</v>
      </c>
      <c r="DV145">
        <v>1.8590457439422607</v>
      </c>
      <c r="DW145">
        <v>1.8932806253433228</v>
      </c>
      <c r="DX145">
        <v>2.362931489944458</v>
      </c>
      <c r="DY145">
        <v>2.6470499038696289</v>
      </c>
      <c r="DZ145">
        <v>1.8752801418304443</v>
      </c>
      <c r="EA145">
        <v>1.2624181509017944</v>
      </c>
      <c r="EB145">
        <v>0.80269819498062134</v>
      </c>
      <c r="EC145">
        <v>3.6317599005997181E-3</v>
      </c>
      <c r="ED145">
        <v>-7.7824955806136131E-3</v>
      </c>
      <c r="EE145">
        <v>-0.70576828718185425</v>
      </c>
      <c r="EF145">
        <v>-2.7144582271575928</v>
      </c>
      <c r="EG145">
        <v>-7.2367339134216309</v>
      </c>
      <c r="EH145">
        <v>-6.5987138748168945</v>
      </c>
      <c r="EI145">
        <v>-3.0023002624511719</v>
      </c>
      <c r="EJ145">
        <v>0.70588630437850952</v>
      </c>
      <c r="EK145">
        <v>5.0914754867553711</v>
      </c>
      <c r="EL145">
        <v>5.8692426681518555</v>
      </c>
      <c r="EM145">
        <v>6.1881022453308105</v>
      </c>
      <c r="EN145">
        <v>6.100837230682373</v>
      </c>
      <c r="EO145">
        <v>6.7128891944885254</v>
      </c>
      <c r="EP145">
        <v>6.010216236114502</v>
      </c>
      <c r="EQ145">
        <v>3.6485700607299805</v>
      </c>
      <c r="ER145">
        <v>3.3531045913696289</v>
      </c>
      <c r="ES145">
        <v>3.6300883293151855</v>
      </c>
      <c r="ET145">
        <v>2.5534389019012451</v>
      </c>
      <c r="EU145">
        <v>2.5432331562042236</v>
      </c>
      <c r="EV145">
        <v>2.9745395183563232</v>
      </c>
      <c r="EW145">
        <v>53.711448669433594</v>
      </c>
      <c r="EX145">
        <v>53.303680419921875</v>
      </c>
      <c r="EY145">
        <v>52.686813354492188</v>
      </c>
      <c r="EZ145">
        <v>52.004081726074219</v>
      </c>
      <c r="FA145">
        <v>51.573314666748047</v>
      </c>
      <c r="FB145">
        <v>51.133266448974609</v>
      </c>
      <c r="FC145">
        <v>51.170783996582031</v>
      </c>
      <c r="FD145">
        <v>51.360271453857422</v>
      </c>
      <c r="FE145">
        <v>53.249866485595703</v>
      </c>
      <c r="FF145">
        <v>55.780651092529297</v>
      </c>
      <c r="FG145">
        <v>57.415843963623047</v>
      </c>
      <c r="FH145">
        <v>59.160892486572266</v>
      </c>
      <c r="FI145">
        <v>60.331871032714844</v>
      </c>
      <c r="FJ145">
        <v>61.168682098388672</v>
      </c>
      <c r="FK145">
        <v>61.769905090332031</v>
      </c>
      <c r="FL145">
        <v>61.888893127441406</v>
      </c>
      <c r="FM145">
        <v>61.101345062255859</v>
      </c>
      <c r="FN145">
        <v>59.371707916259766</v>
      </c>
      <c r="FO145">
        <v>57.4468994140625</v>
      </c>
      <c r="FP145">
        <v>56.192890167236328</v>
      </c>
      <c r="FQ145">
        <v>55.30242919921875</v>
      </c>
      <c r="FR145">
        <v>54.755229949951172</v>
      </c>
      <c r="FS145">
        <v>54.115699768066406</v>
      </c>
      <c r="FT145">
        <v>53.441055297851563</v>
      </c>
      <c r="FU145">
        <v>0.40995904803276062</v>
      </c>
      <c r="FV145">
        <v>0.55710482597351074</v>
      </c>
      <c r="FW145">
        <v>0</v>
      </c>
      <c r="FX145">
        <v>0.44522467255592346</v>
      </c>
      <c r="FY145">
        <v>7</v>
      </c>
      <c r="FZ145">
        <v>16.420000076293945</v>
      </c>
      <c r="GA145">
        <v>11586.1</v>
      </c>
      <c r="GB145">
        <v>1</v>
      </c>
    </row>
    <row r="146" spans="1:184" x14ac:dyDescent="0.2">
      <c r="A146" t="s">
        <v>186</v>
      </c>
      <c r="B146" t="s">
        <v>237</v>
      </c>
      <c r="C146" t="s">
        <v>2</v>
      </c>
      <c r="D146" t="s">
        <v>203</v>
      </c>
      <c r="E146" t="s">
        <v>205</v>
      </c>
      <c r="F146" t="s">
        <v>1</v>
      </c>
      <c r="G146" t="s">
        <v>200</v>
      </c>
      <c r="H146">
        <v>5202</v>
      </c>
      <c r="I146">
        <v>4.2007694244384766</v>
      </c>
      <c r="J146">
        <v>3.7079646587371826</v>
      </c>
      <c r="K146">
        <v>3.55389404296875</v>
      </c>
      <c r="L146">
        <v>3.562514066696167</v>
      </c>
      <c r="M146">
        <v>3.7402312755584717</v>
      </c>
      <c r="N146">
        <v>4.3087544441223145</v>
      </c>
      <c r="O146">
        <v>5.3458099365234375</v>
      </c>
      <c r="P146">
        <v>5.9201211929321289</v>
      </c>
      <c r="Q146">
        <v>5.4805216789245605</v>
      </c>
      <c r="R146">
        <v>5.1482009887695313</v>
      </c>
      <c r="S146">
        <v>5.0965099334716797</v>
      </c>
      <c r="T146">
        <v>5.024357795715332</v>
      </c>
      <c r="U146">
        <v>5.1832528114318848</v>
      </c>
      <c r="V146">
        <v>4.8857717514038086</v>
      </c>
      <c r="W146">
        <v>4.983245849609375</v>
      </c>
      <c r="X146">
        <v>5.0850772857666016</v>
      </c>
      <c r="Y146">
        <v>5.5179686546325684</v>
      </c>
      <c r="Z146">
        <v>6.3005146980285645</v>
      </c>
      <c r="AA146">
        <v>7.4550485610961914</v>
      </c>
      <c r="AB146">
        <v>7.8335652351379395</v>
      </c>
      <c r="AC146">
        <v>7.2566714286804199</v>
      </c>
      <c r="AD146">
        <v>6.8695149421691895</v>
      </c>
      <c r="AE146">
        <v>6.0233054161071777</v>
      </c>
      <c r="AF146">
        <v>4.7376675605773926</v>
      </c>
      <c r="AG146">
        <v>-0.51040178537368774</v>
      </c>
      <c r="AH146">
        <v>-0.68963027000427246</v>
      </c>
      <c r="AI146">
        <v>-0.70884978771209717</v>
      </c>
      <c r="AJ146">
        <v>-0.7865186333656311</v>
      </c>
      <c r="AK146">
        <v>-0.75775963068008423</v>
      </c>
      <c r="AL146">
        <v>-0.84257405996322632</v>
      </c>
      <c r="AM146">
        <v>-0.8278048038482666</v>
      </c>
      <c r="AN146">
        <v>-1.3577831983566284</v>
      </c>
      <c r="AO146">
        <v>-1.8578939437866211</v>
      </c>
      <c r="AP146">
        <v>-2.0112342834472656</v>
      </c>
      <c r="AQ146">
        <v>-1.6488631963729858</v>
      </c>
      <c r="AR146">
        <v>-1.2284326553344727</v>
      </c>
      <c r="AS146">
        <v>-0.21072559058666229</v>
      </c>
      <c r="AT146">
        <v>-6.9021522998809814E-2</v>
      </c>
      <c r="AU146">
        <v>7.2692595422267914E-2</v>
      </c>
      <c r="AV146">
        <v>-6.3742287456989288E-2</v>
      </c>
      <c r="AW146">
        <v>-0.14942963421344757</v>
      </c>
      <c r="AX146">
        <v>-0.39356526732444763</v>
      </c>
      <c r="AY146">
        <v>-0.58619964122772217</v>
      </c>
      <c r="AZ146">
        <v>0.10227929800748825</v>
      </c>
      <c r="BA146">
        <v>6.4897976815700531E-2</v>
      </c>
      <c r="BB146">
        <v>0.12691199779510498</v>
      </c>
      <c r="BC146">
        <v>1.7496760934591293E-2</v>
      </c>
      <c r="BD146">
        <v>-0.38066396117210388</v>
      </c>
      <c r="BE146">
        <v>-0.15771901607513428</v>
      </c>
      <c r="BF146">
        <v>-0.35662049055099487</v>
      </c>
      <c r="BG146">
        <v>-0.38084185123443604</v>
      </c>
      <c r="BH146">
        <v>-0.45352020859718323</v>
      </c>
      <c r="BI146">
        <v>-0.42653608322143555</v>
      </c>
      <c r="BJ146">
        <v>-0.48028779029846191</v>
      </c>
      <c r="BK146">
        <v>-0.42681491374969482</v>
      </c>
      <c r="BL146">
        <v>-0.93666285276412964</v>
      </c>
      <c r="BM146">
        <v>-1.444217324256897</v>
      </c>
      <c r="BN146">
        <v>-1.5976806879043579</v>
      </c>
      <c r="BO146">
        <v>-1.251828670501709</v>
      </c>
      <c r="BP146">
        <v>-0.83344548940658569</v>
      </c>
      <c r="BQ146">
        <v>0.16252215206623077</v>
      </c>
      <c r="BR146">
        <v>0.2846856415271759</v>
      </c>
      <c r="BS146">
        <v>0.43539136648178101</v>
      </c>
      <c r="BT146">
        <v>0.29905635118484497</v>
      </c>
      <c r="BU146">
        <v>0.21639472246170044</v>
      </c>
      <c r="BV146">
        <v>-4.6937251463532448E-3</v>
      </c>
      <c r="BW146">
        <v>-0.16477383673191071</v>
      </c>
      <c r="BX146">
        <v>0.52566683292388916</v>
      </c>
      <c r="BY146">
        <v>0.46665999293327332</v>
      </c>
      <c r="BZ146">
        <v>0.52299290895462036</v>
      </c>
      <c r="CA146">
        <v>0.40261664986610413</v>
      </c>
      <c r="CB146">
        <v>-2.3313967511057854E-2</v>
      </c>
      <c r="CC146">
        <v>8.6548022925853729E-2</v>
      </c>
      <c r="CD146">
        <v>-0.12597893178462982</v>
      </c>
      <c r="CE146">
        <v>-0.15366455912590027</v>
      </c>
      <c r="CF146">
        <v>-0.22288654744625092</v>
      </c>
      <c r="CG146">
        <v>-0.19713163375854492</v>
      </c>
      <c r="CH146">
        <v>-0.22936944663524628</v>
      </c>
      <c r="CI146">
        <v>-0.14909054338932037</v>
      </c>
      <c r="CJ146">
        <v>-0.64499616622924805</v>
      </c>
      <c r="CK146">
        <v>-1.1577061414718628</v>
      </c>
      <c r="CL146">
        <v>-1.311254620552063</v>
      </c>
      <c r="CM146">
        <v>-0.97684365510940552</v>
      </c>
      <c r="CN146">
        <v>-0.55987852811813354</v>
      </c>
      <c r="CO146">
        <v>0.42103239893913269</v>
      </c>
      <c r="CP146">
        <v>0.52966213226318359</v>
      </c>
      <c r="CQ146">
        <v>0.68659543991088867</v>
      </c>
      <c r="CR146">
        <v>0.55032956600189209</v>
      </c>
      <c r="CS146">
        <v>0.46976354718208313</v>
      </c>
      <c r="CT146">
        <v>0.2646375298500061</v>
      </c>
      <c r="CU146">
        <v>0.12710438668727875</v>
      </c>
      <c r="CV146">
        <v>0.81890374422073364</v>
      </c>
      <c r="CW146">
        <v>0.74491912126541138</v>
      </c>
      <c r="CX146">
        <v>0.79731738567352295</v>
      </c>
      <c r="CY146">
        <v>0.66934949159622192</v>
      </c>
      <c r="CZ146">
        <v>0.22418555617332458</v>
      </c>
      <c r="DA146">
        <v>0.33081504702568054</v>
      </c>
      <c r="DB146">
        <v>0.10466263443231583</v>
      </c>
      <c r="DC146">
        <v>7.3512732982635498E-2</v>
      </c>
      <c r="DD146">
        <v>7.7471234835684299E-3</v>
      </c>
      <c r="DE146">
        <v>3.2272804528474808E-2</v>
      </c>
      <c r="DF146">
        <v>2.1548904478549957E-2</v>
      </c>
      <c r="DG146">
        <v>0.12863382697105408</v>
      </c>
      <c r="DH146">
        <v>-0.35332947969436646</v>
      </c>
      <c r="DI146">
        <v>-0.87119495868682861</v>
      </c>
      <c r="DJ146">
        <v>-1.0248285531997681</v>
      </c>
      <c r="DK146">
        <v>-0.70185869932174683</v>
      </c>
      <c r="DL146">
        <v>-0.28631159663200378</v>
      </c>
      <c r="DM146">
        <v>0.6795426607131958</v>
      </c>
      <c r="DN146">
        <v>0.77463865280151367</v>
      </c>
      <c r="DO146">
        <v>0.93779951333999634</v>
      </c>
      <c r="DP146">
        <v>0.80160278081893921</v>
      </c>
      <c r="DQ146">
        <v>0.72313237190246582</v>
      </c>
      <c r="DR146">
        <v>0.53396880626678467</v>
      </c>
      <c r="DS146">
        <v>0.41898259520530701</v>
      </c>
      <c r="DT146">
        <v>1.1121406555175781</v>
      </c>
      <c r="DU146">
        <v>1.0231782197952271</v>
      </c>
      <c r="DV146">
        <v>1.0716418027877808</v>
      </c>
      <c r="DW146">
        <v>0.93608236312866211</v>
      </c>
      <c r="DX146">
        <v>0.47168508172035217</v>
      </c>
      <c r="DY146">
        <v>0.6834978461265564</v>
      </c>
      <c r="DZ146">
        <v>0.43767240643501282</v>
      </c>
      <c r="EA146">
        <v>0.40152063965797424</v>
      </c>
      <c r="EB146">
        <v>0.34074550867080688</v>
      </c>
      <c r="EC146">
        <v>0.36349639296531677</v>
      </c>
      <c r="ED146">
        <v>0.38383516669273376</v>
      </c>
      <c r="EE146">
        <v>0.52962368726730347</v>
      </c>
      <c r="EF146">
        <v>6.7790858447551727E-2</v>
      </c>
      <c r="EG146">
        <v>-0.45751836895942688</v>
      </c>
      <c r="EH146">
        <v>-0.61127489805221558</v>
      </c>
      <c r="EI146">
        <v>-0.30482405424118042</v>
      </c>
      <c r="EJ146">
        <v>0.10867563635110855</v>
      </c>
      <c r="EK146">
        <v>1.0527904033660889</v>
      </c>
      <c r="EL146">
        <v>1.1283457279205322</v>
      </c>
      <c r="EM146">
        <v>1.3004982471466064</v>
      </c>
      <c r="EN146">
        <v>1.1644014120101929</v>
      </c>
      <c r="EO146">
        <v>1.0889567136764526</v>
      </c>
      <c r="EP146">
        <v>0.92284035682678223</v>
      </c>
      <c r="EQ146">
        <v>0.84040838479995728</v>
      </c>
      <c r="ER146">
        <v>1.5355281829833984</v>
      </c>
      <c r="ES146">
        <v>1.4249402284622192</v>
      </c>
      <c r="ET146">
        <v>1.4677227735519409</v>
      </c>
      <c r="EU146">
        <v>1.321202278137207</v>
      </c>
      <c r="EV146">
        <v>0.82903510332107544</v>
      </c>
      <c r="EW146">
        <v>52.956520080566406</v>
      </c>
      <c r="EX146">
        <v>52.454627990722656</v>
      </c>
      <c r="EY146">
        <v>51.781448364257813</v>
      </c>
      <c r="EZ146">
        <v>50.690303802490234</v>
      </c>
      <c r="FA146">
        <v>50.178974151611328</v>
      </c>
      <c r="FB146">
        <v>49.773887634277344</v>
      </c>
      <c r="FC146">
        <v>49.789299011230469</v>
      </c>
      <c r="FD146">
        <v>50.072284698486328</v>
      </c>
      <c r="FE146">
        <v>52.513229370117188</v>
      </c>
      <c r="FF146">
        <v>55.915252685546875</v>
      </c>
      <c r="FG146">
        <v>58.249183654785156</v>
      </c>
      <c r="FH146">
        <v>60.349292755126953</v>
      </c>
      <c r="FI146">
        <v>61.715724945068359</v>
      </c>
      <c r="FJ146">
        <v>63.086082458496094</v>
      </c>
      <c r="FK146">
        <v>64.136070251464844</v>
      </c>
      <c r="FL146">
        <v>64.140182495117188</v>
      </c>
      <c r="FM146">
        <v>63.235996246337891</v>
      </c>
      <c r="FN146">
        <v>60.746795654296875</v>
      </c>
      <c r="FO146">
        <v>58.1802978515625</v>
      </c>
      <c r="FP146">
        <v>56.414508819580078</v>
      </c>
      <c r="FQ146">
        <v>55.365631103515625</v>
      </c>
      <c r="FR146">
        <v>54.529876708984375</v>
      </c>
      <c r="FS146">
        <v>53.628063201904297</v>
      </c>
      <c r="FT146">
        <v>52.863872528076172</v>
      </c>
      <c r="FU146">
        <v>0.23136989772319794</v>
      </c>
      <c r="FV146">
        <v>0.31246381998062134</v>
      </c>
      <c r="FW146">
        <v>0</v>
      </c>
      <c r="FX146">
        <v>0.25171512365341187</v>
      </c>
      <c r="FY146">
        <v>7</v>
      </c>
      <c r="FZ146">
        <v>9.2600002288818359</v>
      </c>
      <c r="GA146">
        <v>1739.42</v>
      </c>
      <c r="GB146">
        <v>1</v>
      </c>
    </row>
    <row r="147" spans="1:184" x14ac:dyDescent="0.2">
      <c r="A147" t="s">
        <v>186</v>
      </c>
      <c r="B147" t="s">
        <v>237</v>
      </c>
      <c r="C147" t="s">
        <v>2</v>
      </c>
      <c r="D147" t="s">
        <v>203</v>
      </c>
      <c r="E147" t="s">
        <v>205</v>
      </c>
      <c r="F147" t="s">
        <v>1</v>
      </c>
      <c r="G147" t="s">
        <v>1</v>
      </c>
      <c r="H147">
        <v>49810</v>
      </c>
      <c r="I147">
        <v>38.163028717041016</v>
      </c>
      <c r="J147">
        <v>34.812454223632813</v>
      </c>
      <c r="K147">
        <v>33.503143310546875</v>
      </c>
      <c r="L147">
        <v>33.661148071289063</v>
      </c>
      <c r="M147">
        <v>35.187446594238281</v>
      </c>
      <c r="N147">
        <v>41.691047668457031</v>
      </c>
      <c r="O147">
        <v>52.047367095947266</v>
      </c>
      <c r="P147">
        <v>57.916088104248047</v>
      </c>
      <c r="Q147">
        <v>54.444988250732422</v>
      </c>
      <c r="R147">
        <v>52.421485900878906</v>
      </c>
      <c r="S147">
        <v>51.648540496826172</v>
      </c>
      <c r="T147">
        <v>50.692344665527344</v>
      </c>
      <c r="U147">
        <v>50.207481384277344</v>
      </c>
      <c r="V147">
        <v>48.093875885009766</v>
      </c>
      <c r="W147">
        <v>47.238155364990234</v>
      </c>
      <c r="X147">
        <v>47.639606475830078</v>
      </c>
      <c r="Y147">
        <v>52.551738739013672</v>
      </c>
      <c r="Z147">
        <v>63.636653900146484</v>
      </c>
      <c r="AA147">
        <v>76.305809020996094</v>
      </c>
      <c r="AB147">
        <v>75.809104919433594</v>
      </c>
      <c r="AC147">
        <v>71.679344177246094</v>
      </c>
      <c r="AD147">
        <v>64.551948547363281</v>
      </c>
      <c r="AE147">
        <v>54.183807373046875</v>
      </c>
      <c r="AF147">
        <v>44.866008758544922</v>
      </c>
      <c r="AG147">
        <v>0.56482118368148804</v>
      </c>
      <c r="AH147">
        <v>-0.39786514639854431</v>
      </c>
      <c r="AI147">
        <v>-1.0057549476623535</v>
      </c>
      <c r="AJ147">
        <v>-1.5613999366760254</v>
      </c>
      <c r="AK147">
        <v>-2.3802354335784912</v>
      </c>
      <c r="AL147">
        <v>-2.62746262550354</v>
      </c>
      <c r="AM147">
        <v>-3.4368231296539307</v>
      </c>
      <c r="AN147">
        <v>-6.1259660720825195</v>
      </c>
      <c r="AO147">
        <v>-11.151227951049805</v>
      </c>
      <c r="AP147">
        <v>-10.690760612487793</v>
      </c>
      <c r="AQ147">
        <v>-6.7220549583435059</v>
      </c>
      <c r="AR147">
        <v>-2.5230169296264648</v>
      </c>
      <c r="AS147">
        <v>3.0416936874389648</v>
      </c>
      <c r="AT147">
        <v>4.0116877555847168</v>
      </c>
      <c r="AU147">
        <v>4.5415382385253906</v>
      </c>
      <c r="AV147">
        <v>4.3247733116149902</v>
      </c>
      <c r="AW147">
        <v>4.7765040397644043</v>
      </c>
      <c r="AX147">
        <v>3.684617280960083</v>
      </c>
      <c r="AY147">
        <v>1.0024715662002563</v>
      </c>
      <c r="AZ147">
        <v>1.5699329376220703</v>
      </c>
      <c r="BA147">
        <v>1.8275027275085449</v>
      </c>
      <c r="BB147">
        <v>0.92653316259384155</v>
      </c>
      <c r="BC147">
        <v>0.91048926115036011</v>
      </c>
      <c r="BD147">
        <v>0.94462144374847412</v>
      </c>
      <c r="BE147">
        <v>1.2548458576202393</v>
      </c>
      <c r="BF147">
        <v>0.27338346838951111</v>
      </c>
      <c r="BG147">
        <v>-0.34264194965362549</v>
      </c>
      <c r="BH147">
        <v>-0.89027047157287598</v>
      </c>
      <c r="BI147">
        <v>-1.6909081935882568</v>
      </c>
      <c r="BJ147">
        <v>-1.8745628595352173</v>
      </c>
      <c r="BK147">
        <v>-2.6109104156494141</v>
      </c>
      <c r="BL147">
        <v>-5.2574367523193359</v>
      </c>
      <c r="BM147">
        <v>-10.28687572479248</v>
      </c>
      <c r="BN147">
        <v>-9.8321132659912109</v>
      </c>
      <c r="BO147">
        <v>-5.8834033012390137</v>
      </c>
      <c r="BP147">
        <v>-1.706034779548645</v>
      </c>
      <c r="BQ147">
        <v>3.8229725360870361</v>
      </c>
      <c r="BR147">
        <v>4.7650833129882813</v>
      </c>
      <c r="BS147">
        <v>5.2893276214599609</v>
      </c>
      <c r="BT147">
        <v>5.0640101432800293</v>
      </c>
      <c r="BU147">
        <v>5.5302948951721191</v>
      </c>
      <c r="BV147">
        <v>4.4892244338989258</v>
      </c>
      <c r="BW147">
        <v>1.8745322227478027</v>
      </c>
      <c r="BX147">
        <v>2.4348149299621582</v>
      </c>
      <c r="BY147">
        <v>2.6650586128234863</v>
      </c>
      <c r="BZ147">
        <v>1.7382078170776367</v>
      </c>
      <c r="CA147">
        <v>1.6787316799163818</v>
      </c>
      <c r="CB147">
        <v>1.664527416229248</v>
      </c>
      <c r="CC147">
        <v>1.7327548265457153</v>
      </c>
      <c r="CD147">
        <v>0.73828822374343872</v>
      </c>
      <c r="CE147">
        <v>0.11662811040878296</v>
      </c>
      <c r="CF147">
        <v>-0.42544826865196228</v>
      </c>
      <c r="CG147">
        <v>-1.213482141494751</v>
      </c>
      <c r="CH147">
        <v>-1.3531068563461304</v>
      </c>
      <c r="CI147">
        <v>-2.0388858318328857</v>
      </c>
      <c r="CJ147">
        <v>-4.6558961868286133</v>
      </c>
      <c r="CK147">
        <v>-9.688227653503418</v>
      </c>
      <c r="CL147">
        <v>-9.2374162673950195</v>
      </c>
      <c r="CM147">
        <v>-5.302556037902832</v>
      </c>
      <c r="CN147">
        <v>-1.1401954889297485</v>
      </c>
      <c r="CO147">
        <v>4.3640837669372559</v>
      </c>
      <c r="CP147">
        <v>5.2868828773498535</v>
      </c>
      <c r="CQ147">
        <v>5.8072447776794434</v>
      </c>
      <c r="CR147">
        <v>5.5760035514831543</v>
      </c>
      <c r="CS147">
        <v>6.0523681640625</v>
      </c>
      <c r="CT147">
        <v>5.0464925765991211</v>
      </c>
      <c r="CU147">
        <v>2.4785187244415283</v>
      </c>
      <c r="CV147">
        <v>3.0338294506072998</v>
      </c>
      <c r="CW147">
        <v>3.2451472282409668</v>
      </c>
      <c r="CX147">
        <v>2.3003711700439453</v>
      </c>
      <c r="CY147">
        <v>2.2108139991760254</v>
      </c>
      <c r="CZ147">
        <v>2.1631321907043457</v>
      </c>
      <c r="DA147">
        <v>2.2106637954711914</v>
      </c>
      <c r="DB147">
        <v>1.2031929492950439</v>
      </c>
      <c r="DC147">
        <v>0.57589817047119141</v>
      </c>
      <c r="DD147">
        <v>3.9373960345983505E-2</v>
      </c>
      <c r="DE147">
        <v>-0.73605608940124512</v>
      </c>
      <c r="DF147">
        <v>-0.83165085315704346</v>
      </c>
      <c r="DG147">
        <v>-1.4668612480163574</v>
      </c>
      <c r="DH147">
        <v>-4.0543556213378906</v>
      </c>
      <c r="DI147">
        <v>-9.0895795822143555</v>
      </c>
      <c r="DJ147">
        <v>-8.6427192687988281</v>
      </c>
      <c r="DK147">
        <v>-4.7217087745666504</v>
      </c>
      <c r="DL147">
        <v>-0.57435613870620728</v>
      </c>
      <c r="DM147">
        <v>4.9051952362060547</v>
      </c>
      <c r="DN147">
        <v>5.8086824417114258</v>
      </c>
      <c r="DO147">
        <v>6.3251619338989258</v>
      </c>
      <c r="DP147">
        <v>6.0879969596862793</v>
      </c>
      <c r="DQ147">
        <v>6.5744414329528809</v>
      </c>
      <c r="DR147">
        <v>5.6037607192993164</v>
      </c>
      <c r="DS147">
        <v>3.0825052261352539</v>
      </c>
      <c r="DT147">
        <v>3.6328439712524414</v>
      </c>
      <c r="DU147">
        <v>3.8252358436584473</v>
      </c>
      <c r="DV147">
        <v>2.8625345230102539</v>
      </c>
      <c r="DW147">
        <v>2.7428963184356689</v>
      </c>
      <c r="DX147">
        <v>2.6617369651794434</v>
      </c>
      <c r="DY147">
        <v>2.9006884098052979</v>
      </c>
      <c r="DZ147">
        <v>1.8744416236877441</v>
      </c>
      <c r="EA147">
        <v>1.2390111684799194</v>
      </c>
      <c r="EB147">
        <v>0.71050345897674561</v>
      </c>
      <c r="EC147">
        <v>-4.6728756278753281E-2</v>
      </c>
      <c r="ED147">
        <v>-7.8751198947429657E-2</v>
      </c>
      <c r="EE147">
        <v>-0.64094853401184082</v>
      </c>
      <c r="EF147">
        <v>-3.1858265399932861</v>
      </c>
      <c r="EG147">
        <v>-8.2252273559570313</v>
      </c>
      <c r="EH147">
        <v>-7.7840723991394043</v>
      </c>
      <c r="EI147">
        <v>-3.8830571174621582</v>
      </c>
      <c r="EJ147">
        <v>0.24262599647045135</v>
      </c>
      <c r="EK147">
        <v>5.6864738464355469</v>
      </c>
      <c r="EL147">
        <v>6.5620779991149902</v>
      </c>
      <c r="EM147">
        <v>7.0729513168334961</v>
      </c>
      <c r="EN147">
        <v>6.8272337913513184</v>
      </c>
      <c r="EO147">
        <v>7.3282322883605957</v>
      </c>
      <c r="EP147">
        <v>6.4083676338195801</v>
      </c>
      <c r="EQ147">
        <v>3.9545657634735107</v>
      </c>
      <c r="ER147">
        <v>4.4977259635925293</v>
      </c>
      <c r="ES147">
        <v>4.6627917289733887</v>
      </c>
      <c r="ET147">
        <v>3.6742091178894043</v>
      </c>
      <c r="EU147">
        <v>3.5111386775970459</v>
      </c>
      <c r="EV147">
        <v>3.3816430568695068</v>
      </c>
      <c r="EW147">
        <v>53.609458923339844</v>
      </c>
      <c r="EX147">
        <v>53.189395904541016</v>
      </c>
      <c r="EY147">
        <v>52.566539764404297</v>
      </c>
      <c r="EZ147">
        <v>51.829547882080078</v>
      </c>
      <c r="FA147">
        <v>51.392894744873047</v>
      </c>
      <c r="FB147">
        <v>50.961818695068359</v>
      </c>
      <c r="FC147">
        <v>51.002883911132813</v>
      </c>
      <c r="FD147">
        <v>51.198612213134766</v>
      </c>
      <c r="FE147">
        <v>53.158657073974609</v>
      </c>
      <c r="FF147">
        <v>55.797519683837891</v>
      </c>
      <c r="FG147">
        <v>57.52215576171875</v>
      </c>
      <c r="FH147">
        <v>59.314052581787109</v>
      </c>
      <c r="FI147">
        <v>60.503841400146484</v>
      </c>
      <c r="FJ147">
        <v>61.402095794677734</v>
      </c>
      <c r="FK147">
        <v>62.063453674316406</v>
      </c>
      <c r="FL147">
        <v>62.179229736328125</v>
      </c>
      <c r="FM147">
        <v>61.378578186035156</v>
      </c>
      <c r="FN147">
        <v>59.541172027587891</v>
      </c>
      <c r="FO147">
        <v>57.533981323242188</v>
      </c>
      <c r="FP147">
        <v>56.21844482421875</v>
      </c>
      <c r="FQ147">
        <v>55.309623718261719</v>
      </c>
      <c r="FR147">
        <v>54.728935241699219</v>
      </c>
      <c r="FS147">
        <v>54.055606842041016</v>
      </c>
      <c r="FT147">
        <v>53.368080139160156</v>
      </c>
      <c r="FU147">
        <v>0.47776374220848083</v>
      </c>
      <c r="FV147">
        <v>0.64811867475509644</v>
      </c>
      <c r="FW147">
        <v>0</v>
      </c>
      <c r="FX147">
        <v>0.51911848783493042</v>
      </c>
      <c r="FY147">
        <v>7</v>
      </c>
      <c r="FZ147">
        <v>16.420000076293945</v>
      </c>
      <c r="GA147">
        <v>13325.52</v>
      </c>
      <c r="GB147">
        <v>1</v>
      </c>
    </row>
    <row r="148" spans="1:184" x14ac:dyDescent="0.2">
      <c r="A148" t="s">
        <v>186</v>
      </c>
      <c r="B148" t="s">
        <v>237</v>
      </c>
      <c r="C148" t="s">
        <v>2</v>
      </c>
      <c r="D148" t="s">
        <v>203</v>
      </c>
      <c r="E148" t="s">
        <v>205</v>
      </c>
      <c r="F148" t="s">
        <v>178</v>
      </c>
      <c r="G148" t="s">
        <v>1</v>
      </c>
      <c r="H148">
        <v>17733</v>
      </c>
      <c r="I148">
        <v>12.795125007629395</v>
      </c>
      <c r="J148">
        <v>11.595434188842773</v>
      </c>
      <c r="K148">
        <v>11.054698944091797</v>
      </c>
      <c r="L148">
        <v>10.93596363067627</v>
      </c>
      <c r="M148">
        <v>11.159669876098633</v>
      </c>
      <c r="N148">
        <v>12.470467567443848</v>
      </c>
      <c r="O148">
        <v>14.924139022827148</v>
      </c>
      <c r="P148">
        <v>17.013483047485352</v>
      </c>
      <c r="Q148">
        <v>16.612827301025391</v>
      </c>
      <c r="R148">
        <v>16.479278564453125</v>
      </c>
      <c r="S148">
        <v>16.74317741394043</v>
      </c>
      <c r="T148">
        <v>17.077766418457031</v>
      </c>
      <c r="U148">
        <v>17.326793670654297</v>
      </c>
      <c r="V148">
        <v>16.784696578979492</v>
      </c>
      <c r="W148">
        <v>16.175699234008789</v>
      </c>
      <c r="X148">
        <v>16.318950653076172</v>
      </c>
      <c r="Y148">
        <v>17.556514739990234</v>
      </c>
      <c r="Z148">
        <v>21.675554275512695</v>
      </c>
      <c r="AA148">
        <v>25.793685913085938</v>
      </c>
      <c r="AB148">
        <v>25.438243865966797</v>
      </c>
      <c r="AC148">
        <v>24.437751770019531</v>
      </c>
      <c r="AD148">
        <v>22.407424926757813</v>
      </c>
      <c r="AE148">
        <v>18.735166549682617</v>
      </c>
      <c r="AF148">
        <v>15.565591812133789</v>
      </c>
      <c r="AG148">
        <v>-0.2214539647102356</v>
      </c>
      <c r="AH148">
        <v>-0.5638507604598999</v>
      </c>
      <c r="AI148">
        <v>-0.63524377346038818</v>
      </c>
      <c r="AJ148">
        <v>-0.66231584548950195</v>
      </c>
      <c r="AK148">
        <v>-0.70875704288482666</v>
      </c>
      <c r="AL148">
        <v>-0.76932412385940552</v>
      </c>
      <c r="AM148">
        <v>-1.1803746223449707</v>
      </c>
      <c r="AN148">
        <v>-1.8926477432250977</v>
      </c>
      <c r="AO148">
        <v>-3.5913321971893311</v>
      </c>
      <c r="AP148">
        <v>-3.6372549533843994</v>
      </c>
      <c r="AQ148">
        <v>-2.529545783996582</v>
      </c>
      <c r="AR148">
        <v>-1.0455583333969116</v>
      </c>
      <c r="AS148">
        <v>0.91928881406784058</v>
      </c>
      <c r="AT148">
        <v>1.1120381355285645</v>
      </c>
      <c r="AU148">
        <v>1.1217917203903198</v>
      </c>
      <c r="AV148">
        <v>1.2203018665313721</v>
      </c>
      <c r="AW148">
        <v>0.84677034616470337</v>
      </c>
      <c r="AX148">
        <v>0.63156944513320923</v>
      </c>
      <c r="AY148">
        <v>0.47777345776557922</v>
      </c>
      <c r="AZ148">
        <v>0.17021664977073669</v>
      </c>
      <c r="BA148">
        <v>0.72263777256011963</v>
      </c>
      <c r="BB148">
        <v>0.16227045655250549</v>
      </c>
      <c r="BC148">
        <v>-0.2870781421661377</v>
      </c>
      <c r="BD148">
        <v>0.10903281718492508</v>
      </c>
      <c r="BE148">
        <v>8.4386944770812988E-2</v>
      </c>
      <c r="BF148">
        <v>-0.26734206080436707</v>
      </c>
      <c r="BG148">
        <v>-0.34199428558349609</v>
      </c>
      <c r="BH148">
        <v>-0.3734201192855835</v>
      </c>
      <c r="BI148">
        <v>-0.42069709300994873</v>
      </c>
      <c r="BJ148">
        <v>-0.46739032864570618</v>
      </c>
      <c r="BK148">
        <v>-0.85431081056594849</v>
      </c>
      <c r="BL148">
        <v>-1.5436538457870483</v>
      </c>
      <c r="BM148">
        <v>-3.2261853218078613</v>
      </c>
      <c r="BN148">
        <v>-3.267348051071167</v>
      </c>
      <c r="BO148">
        <v>-2.1563239097595215</v>
      </c>
      <c r="BP148">
        <v>-0.67497658729553223</v>
      </c>
      <c r="BQ148">
        <v>1.2820996046066284</v>
      </c>
      <c r="BR148">
        <v>1.4654664993286133</v>
      </c>
      <c r="BS148">
        <v>1.4723856449127197</v>
      </c>
      <c r="BT148">
        <v>1.5670578479766846</v>
      </c>
      <c r="BU148">
        <v>1.1951130628585815</v>
      </c>
      <c r="BV148">
        <v>0.99745404720306396</v>
      </c>
      <c r="BW148">
        <v>0.86786335706710815</v>
      </c>
      <c r="BX148">
        <v>0.55687570571899414</v>
      </c>
      <c r="BY148">
        <v>1.0974153280258179</v>
      </c>
      <c r="BZ148">
        <v>0.52699464559555054</v>
      </c>
      <c r="CA148">
        <v>5.8824051171541214E-2</v>
      </c>
      <c r="CB148">
        <v>0.43188273906707764</v>
      </c>
      <c r="CC148">
        <v>0.29621142148971558</v>
      </c>
      <c r="CD148">
        <v>-6.1981037259101868E-2</v>
      </c>
      <c r="CE148">
        <v>-0.1388905942440033</v>
      </c>
      <c r="CF148">
        <v>-0.1733318567276001</v>
      </c>
      <c r="CG148">
        <v>-0.22118766605854034</v>
      </c>
      <c r="CH148">
        <v>-0.25827187299728394</v>
      </c>
      <c r="CI148">
        <v>-0.62848001718521118</v>
      </c>
      <c r="CJ148">
        <v>-1.3019417524337769</v>
      </c>
      <c r="CK148">
        <v>-2.9732859134674072</v>
      </c>
      <c r="CL148">
        <v>-3.0111517906188965</v>
      </c>
      <c r="CM148">
        <v>-1.8978314399719238</v>
      </c>
      <c r="CN148">
        <v>-0.41831275820732117</v>
      </c>
      <c r="CO148">
        <v>1.5333812236785889</v>
      </c>
      <c r="CP148">
        <v>1.7102499008178711</v>
      </c>
      <c r="CQ148">
        <v>1.7152059078216553</v>
      </c>
      <c r="CR148">
        <v>1.8072199821472168</v>
      </c>
      <c r="CS148">
        <v>1.4363740682601929</v>
      </c>
      <c r="CT148">
        <v>1.2508646249771118</v>
      </c>
      <c r="CU148">
        <v>1.1380383968353271</v>
      </c>
      <c r="CV148">
        <v>0.82467454671859741</v>
      </c>
      <c r="CW148">
        <v>1.3569850921630859</v>
      </c>
      <c r="CX148">
        <v>0.77960145473480225</v>
      </c>
      <c r="CY148">
        <v>0.29839485883712769</v>
      </c>
      <c r="CZ148">
        <v>0.65548759698867798</v>
      </c>
      <c r="DA148">
        <v>0.50803589820861816</v>
      </c>
      <c r="DB148">
        <v>0.14337997138500214</v>
      </c>
      <c r="DC148">
        <v>6.4213104546070099E-2</v>
      </c>
      <c r="DD148">
        <v>2.6756417006254196E-2</v>
      </c>
      <c r="DE148">
        <v>-2.167823538184166E-2</v>
      </c>
      <c r="DF148">
        <v>-4.915342852473259E-2</v>
      </c>
      <c r="DG148">
        <v>-0.40264922380447388</v>
      </c>
      <c r="DH148">
        <v>-1.0602296590805054</v>
      </c>
      <c r="DI148">
        <v>-2.7203865051269531</v>
      </c>
      <c r="DJ148">
        <v>-2.754955530166626</v>
      </c>
      <c r="DK148">
        <v>-1.6393389701843262</v>
      </c>
      <c r="DL148">
        <v>-0.1616489589214325</v>
      </c>
      <c r="DM148">
        <v>1.7846628427505493</v>
      </c>
      <c r="DN148">
        <v>1.9550333023071289</v>
      </c>
      <c r="DO148">
        <v>1.9580261707305908</v>
      </c>
      <c r="DP148">
        <v>2.047382116317749</v>
      </c>
      <c r="DQ148">
        <v>1.6776350736618042</v>
      </c>
      <c r="DR148">
        <v>1.5042752027511597</v>
      </c>
      <c r="DS148">
        <v>1.4082134962081909</v>
      </c>
      <c r="DT148">
        <v>1.0924733877182007</v>
      </c>
      <c r="DU148">
        <v>1.616554856300354</v>
      </c>
      <c r="DV148">
        <v>1.0322083234786987</v>
      </c>
      <c r="DW148">
        <v>0.53796565532684326</v>
      </c>
      <c r="DX148">
        <v>0.87909245491027832</v>
      </c>
      <c r="DY148">
        <v>0.81387680768966675</v>
      </c>
      <c r="DZ148">
        <v>0.43988865613937378</v>
      </c>
      <c r="EA148">
        <v>0.35746258497238159</v>
      </c>
      <c r="EB148">
        <v>0.31565210223197937</v>
      </c>
      <c r="EC148">
        <v>0.26638168096542358</v>
      </c>
      <c r="ED148">
        <v>0.25278040766716003</v>
      </c>
      <c r="EE148">
        <v>-7.6585419476032257E-2</v>
      </c>
      <c r="EF148">
        <v>-0.71123582124710083</v>
      </c>
      <c r="EG148">
        <v>-2.3552396297454834</v>
      </c>
      <c r="EH148">
        <v>-2.3850486278533936</v>
      </c>
      <c r="EI148">
        <v>-1.2661169767379761</v>
      </c>
      <c r="EJ148">
        <v>0.20893281698226929</v>
      </c>
      <c r="EK148">
        <v>2.1474735736846924</v>
      </c>
      <c r="EL148">
        <v>2.3084616661071777</v>
      </c>
      <c r="EM148">
        <v>2.3086199760437012</v>
      </c>
      <c r="EN148">
        <v>2.3941380977630615</v>
      </c>
      <c r="EO148">
        <v>2.0259778499603271</v>
      </c>
      <c r="EP148">
        <v>1.8701598644256592</v>
      </c>
      <c r="EQ148">
        <v>1.7983033657073975</v>
      </c>
      <c r="ER148">
        <v>1.4791324138641357</v>
      </c>
      <c r="ES148">
        <v>1.9913324117660522</v>
      </c>
      <c r="ET148">
        <v>1.3969324827194214</v>
      </c>
      <c r="EU148">
        <v>0.88386785984039307</v>
      </c>
      <c r="EV148">
        <v>1.2019423246383667</v>
      </c>
      <c r="EW148">
        <v>55.317672729492188</v>
      </c>
      <c r="EX148">
        <v>55.297988891601563</v>
      </c>
      <c r="EY148">
        <v>54.661170959472656</v>
      </c>
      <c r="EZ148">
        <v>54.711017608642578</v>
      </c>
      <c r="FA148">
        <v>54.560367584228516</v>
      </c>
      <c r="FB148">
        <v>54.466136932373047</v>
      </c>
      <c r="FC148">
        <v>54.507160186767578</v>
      </c>
      <c r="FD148">
        <v>54.202346801757813</v>
      </c>
      <c r="FE148">
        <v>54.309364318847656</v>
      </c>
      <c r="FF148">
        <v>54.710105895996094</v>
      </c>
      <c r="FG148">
        <v>55.227386474609375</v>
      </c>
      <c r="FH148">
        <v>56.396961212158203</v>
      </c>
      <c r="FI148">
        <v>57.085041046142578</v>
      </c>
      <c r="FJ148">
        <v>57.866214752197266</v>
      </c>
      <c r="FK148">
        <v>58.125858306884766</v>
      </c>
      <c r="FL148">
        <v>58.114757537841797</v>
      </c>
      <c r="FM148">
        <v>57.852764129638672</v>
      </c>
      <c r="FN148">
        <v>56.951286315917969</v>
      </c>
      <c r="FO148">
        <v>56.310951232910156</v>
      </c>
      <c r="FP148">
        <v>56.177570343017578</v>
      </c>
      <c r="FQ148">
        <v>55.700847625732422</v>
      </c>
      <c r="FR148">
        <v>55.443820953369141</v>
      </c>
      <c r="FS148">
        <v>55.145351409912109</v>
      </c>
      <c r="FT148">
        <v>54.747230529785156</v>
      </c>
      <c r="FU148">
        <v>0.21095481514930725</v>
      </c>
      <c r="FV148">
        <v>0.30054986476898193</v>
      </c>
      <c r="FW148">
        <v>0</v>
      </c>
      <c r="FX148">
        <v>0.22604666650295258</v>
      </c>
      <c r="FY148">
        <v>7</v>
      </c>
      <c r="FZ148">
        <v>16.420000076293945</v>
      </c>
      <c r="GA148">
        <v>4808.3100000000004</v>
      </c>
      <c r="GB148">
        <v>1</v>
      </c>
    </row>
    <row r="149" spans="1:184" x14ac:dyDescent="0.2">
      <c r="A149" t="s">
        <v>186</v>
      </c>
      <c r="B149" t="s">
        <v>237</v>
      </c>
      <c r="C149" t="s">
        <v>2</v>
      </c>
      <c r="D149" t="s">
        <v>203</v>
      </c>
      <c r="E149" t="s">
        <v>205</v>
      </c>
      <c r="F149" t="s">
        <v>179</v>
      </c>
      <c r="G149" t="s">
        <v>1</v>
      </c>
      <c r="H149">
        <v>3033</v>
      </c>
      <c r="I149">
        <v>2.4078335762023926</v>
      </c>
      <c r="J149">
        <v>2.2422361373901367</v>
      </c>
      <c r="K149">
        <v>2.217271089553833</v>
      </c>
      <c r="L149">
        <v>2.2661383152008057</v>
      </c>
      <c r="M149">
        <v>2.4377756118774414</v>
      </c>
      <c r="N149">
        <v>2.8893008232116699</v>
      </c>
      <c r="O149">
        <v>3.723153829574585</v>
      </c>
      <c r="P149">
        <v>3.9734556674957275</v>
      </c>
      <c r="Q149">
        <v>3.758044958114624</v>
      </c>
      <c r="R149">
        <v>3.4614832401275635</v>
      </c>
      <c r="S149">
        <v>3.1705563068389893</v>
      </c>
      <c r="T149">
        <v>3.0340046882629395</v>
      </c>
      <c r="U149">
        <v>2.8672642707824707</v>
      </c>
      <c r="V149">
        <v>2.7434589862823486</v>
      </c>
      <c r="W149">
        <v>2.6954677104949951</v>
      </c>
      <c r="X149">
        <v>2.6729974746704102</v>
      </c>
      <c r="Y149">
        <v>3.0546360015869141</v>
      </c>
      <c r="Z149">
        <v>3.5556917190551758</v>
      </c>
      <c r="AA149">
        <v>4.3480615615844727</v>
      </c>
      <c r="AB149">
        <v>4.3735966682434082</v>
      </c>
      <c r="AC149">
        <v>4.0162882804870605</v>
      </c>
      <c r="AD149">
        <v>3.6942291259765625</v>
      </c>
      <c r="AE149">
        <v>3.204744815826416</v>
      </c>
      <c r="AF149">
        <v>2.5666694641113281</v>
      </c>
      <c r="AG149">
        <v>-0.33991274237632751</v>
      </c>
      <c r="AH149">
        <v>-0.36228424310684204</v>
      </c>
      <c r="AI149">
        <v>-0.47126182913780212</v>
      </c>
      <c r="AJ149">
        <v>-0.55910062789916992</v>
      </c>
      <c r="AK149">
        <v>-0.70896846055984497</v>
      </c>
      <c r="AL149">
        <v>-0.93659693002700806</v>
      </c>
      <c r="AM149">
        <v>-1.0225460529327393</v>
      </c>
      <c r="AN149">
        <v>-1.0628608465194702</v>
      </c>
      <c r="AO149">
        <v>-1.089590311050415</v>
      </c>
      <c r="AP149">
        <v>-0.97760403156280518</v>
      </c>
      <c r="AQ149">
        <v>-0.44055274128913879</v>
      </c>
      <c r="AR149">
        <v>-0.1068941056728363</v>
      </c>
      <c r="AS149">
        <v>0.16413338482379913</v>
      </c>
      <c r="AT149">
        <v>0.16909630596637726</v>
      </c>
      <c r="AU149">
        <v>0.23844423890113831</v>
      </c>
      <c r="AV149">
        <v>0.17482508718967438</v>
      </c>
      <c r="AW149">
        <v>0.32739073038101196</v>
      </c>
      <c r="AX149">
        <v>2.146785706281662E-2</v>
      </c>
      <c r="AY149">
        <v>-0.13639937341213226</v>
      </c>
      <c r="AZ149">
        <v>4.3189745396375656E-2</v>
      </c>
      <c r="BA149">
        <v>-0.28495946526527405</v>
      </c>
      <c r="BB149">
        <v>-0.18820178508758545</v>
      </c>
      <c r="BC149">
        <v>-0.11941844969987869</v>
      </c>
      <c r="BD149">
        <v>-0.28491675853729248</v>
      </c>
      <c r="BE149">
        <v>-0.11910530924797058</v>
      </c>
      <c r="BF149">
        <v>-0.15039286017417908</v>
      </c>
      <c r="BG149">
        <v>-0.25781378149986267</v>
      </c>
      <c r="BH149">
        <v>-0.33951592445373535</v>
      </c>
      <c r="BI149">
        <v>-0.48257893323898315</v>
      </c>
      <c r="BJ149">
        <v>-0.69296830892562866</v>
      </c>
      <c r="BK149">
        <v>-0.75083291530609131</v>
      </c>
      <c r="BL149">
        <v>-0.78100764751434326</v>
      </c>
      <c r="BM149">
        <v>-0.81291162967681885</v>
      </c>
      <c r="BN149">
        <v>-0.70422780513763428</v>
      </c>
      <c r="BO149">
        <v>-0.18928958475589752</v>
      </c>
      <c r="BP149">
        <v>0.13169756531715393</v>
      </c>
      <c r="BQ149">
        <v>0.39095726609230042</v>
      </c>
      <c r="BR149">
        <v>0.39872318506240845</v>
      </c>
      <c r="BS149">
        <v>0.46021947264671326</v>
      </c>
      <c r="BT149">
        <v>0.38405290246009827</v>
      </c>
      <c r="BU149">
        <v>0.5476689338684082</v>
      </c>
      <c r="BV149">
        <v>0.25667697191238403</v>
      </c>
      <c r="BW149">
        <v>0.12067987769842148</v>
      </c>
      <c r="BX149">
        <v>0.30220514535903931</v>
      </c>
      <c r="BY149">
        <v>-3.7552360445261002E-2</v>
      </c>
      <c r="BZ149">
        <v>5.2847154438495636E-2</v>
      </c>
      <c r="CA149">
        <v>0.10858909785747528</v>
      </c>
      <c r="CB149">
        <v>-7.443556934595108E-2</v>
      </c>
      <c r="CC149">
        <v>3.3825252205133438E-2</v>
      </c>
      <c r="CD149">
        <v>-3.6375492345541716E-3</v>
      </c>
      <c r="CE149">
        <v>-0.10998032242059708</v>
      </c>
      <c r="CF149">
        <v>-0.18743222951889038</v>
      </c>
      <c r="CG149">
        <v>-0.32578223943710327</v>
      </c>
      <c r="CH149">
        <v>-0.52423185110092163</v>
      </c>
      <c r="CI149">
        <v>-0.56264525651931763</v>
      </c>
      <c r="CJ149">
        <v>-0.58579695224761963</v>
      </c>
      <c r="CK149">
        <v>-0.62128478288650513</v>
      </c>
      <c r="CL149">
        <v>-0.51488828659057617</v>
      </c>
      <c r="CM149">
        <v>-1.526549831032753E-2</v>
      </c>
      <c r="CN149">
        <v>0.29694542288780212</v>
      </c>
      <c r="CO149">
        <v>0.54805481433868408</v>
      </c>
      <c r="CP149">
        <v>0.55776208639144897</v>
      </c>
      <c r="CQ149">
        <v>0.61382031440734863</v>
      </c>
      <c r="CR149">
        <v>0.52896344661712646</v>
      </c>
      <c r="CS149">
        <v>0.70023292303085327</v>
      </c>
      <c r="CT149">
        <v>0.4195820689201355</v>
      </c>
      <c r="CU149">
        <v>0.29873219132423401</v>
      </c>
      <c r="CV149">
        <v>0.48159840703010559</v>
      </c>
      <c r="CW149">
        <v>0.13380104303359985</v>
      </c>
      <c r="CX149">
        <v>0.21979691088199615</v>
      </c>
      <c r="CY149">
        <v>0.26650643348693848</v>
      </c>
      <c r="CZ149">
        <v>7.1343064308166504E-2</v>
      </c>
      <c r="DA149">
        <v>0.18675582110881805</v>
      </c>
      <c r="DB149">
        <v>0.14311777055263519</v>
      </c>
      <c r="DC149">
        <v>3.7853147834539413E-2</v>
      </c>
      <c r="DD149">
        <v>-3.5348538309335709E-2</v>
      </c>
      <c r="DE149">
        <v>-0.16898554563522339</v>
      </c>
      <c r="DF149">
        <v>-0.3554953932762146</v>
      </c>
      <c r="DG149">
        <v>-0.37445759773254395</v>
      </c>
      <c r="DH149">
        <v>-0.39058628678321838</v>
      </c>
      <c r="DI149">
        <v>-0.42965793609619141</v>
      </c>
      <c r="DJ149">
        <v>-0.32554876804351807</v>
      </c>
      <c r="DK149">
        <v>0.15875859558582306</v>
      </c>
      <c r="DL149">
        <v>0.46219328045845032</v>
      </c>
      <c r="DM149">
        <v>0.70515233278274536</v>
      </c>
      <c r="DN149">
        <v>0.7168009877204895</v>
      </c>
      <c r="DO149">
        <v>0.7674211859703064</v>
      </c>
      <c r="DP149">
        <v>0.67387402057647705</v>
      </c>
      <c r="DQ149">
        <v>0.85279691219329834</v>
      </c>
      <c r="DR149">
        <v>0.58248716592788696</v>
      </c>
      <c r="DS149">
        <v>0.47678449749946594</v>
      </c>
      <c r="DT149">
        <v>0.66099166870117188</v>
      </c>
      <c r="DU149">
        <v>0.30515444278717041</v>
      </c>
      <c r="DV149">
        <v>0.38674667477607727</v>
      </c>
      <c r="DW149">
        <v>0.42442375421524048</v>
      </c>
      <c r="DX149">
        <v>0.21712170541286469</v>
      </c>
      <c r="DY149">
        <v>0.40756326913833618</v>
      </c>
      <c r="DZ149">
        <v>0.35500913858413696</v>
      </c>
      <c r="EA149">
        <v>0.25130119919776917</v>
      </c>
      <c r="EB149">
        <v>0.18423615396022797</v>
      </c>
      <c r="EC149">
        <v>5.7403963059186935E-2</v>
      </c>
      <c r="ED149">
        <v>-0.11186675727367401</v>
      </c>
      <c r="EE149">
        <v>-0.10274447500705719</v>
      </c>
      <c r="EF149">
        <v>-0.10873305052518845</v>
      </c>
      <c r="EG149">
        <v>-0.15297919511795044</v>
      </c>
      <c r="EH149">
        <v>-5.2172545343637466E-2</v>
      </c>
      <c r="EI149">
        <v>0.41002172231674194</v>
      </c>
      <c r="EJ149">
        <v>0.70078492164611816</v>
      </c>
      <c r="EK149">
        <v>0.93197625875473022</v>
      </c>
      <c r="EL149">
        <v>0.94642788171768188</v>
      </c>
      <c r="EM149">
        <v>0.98919636011123657</v>
      </c>
      <c r="EN149">
        <v>0.88310182094573975</v>
      </c>
      <c r="EO149">
        <v>1.0730750560760498</v>
      </c>
      <c r="EP149">
        <v>0.81769627332687378</v>
      </c>
      <c r="EQ149">
        <v>0.73386377096176147</v>
      </c>
      <c r="ER149">
        <v>0.92000705003738403</v>
      </c>
      <c r="ES149">
        <v>0.55256152153015137</v>
      </c>
      <c r="ET149">
        <v>0.62779557704925537</v>
      </c>
      <c r="EU149">
        <v>0.65243130922317505</v>
      </c>
      <c r="EV149">
        <v>0.42760288715362549</v>
      </c>
      <c r="EW149">
        <v>56.5</v>
      </c>
      <c r="EX149">
        <v>54.5</v>
      </c>
      <c r="EY149">
        <v>53</v>
      </c>
      <c r="EZ149">
        <v>51</v>
      </c>
      <c r="FA149">
        <v>50</v>
      </c>
      <c r="FB149">
        <v>49</v>
      </c>
      <c r="FC149">
        <v>49</v>
      </c>
      <c r="FD149">
        <v>49</v>
      </c>
      <c r="FE149">
        <v>53</v>
      </c>
      <c r="FF149">
        <v>60</v>
      </c>
      <c r="FG149">
        <v>65.5</v>
      </c>
      <c r="FH149">
        <v>70.5</v>
      </c>
      <c r="FI149">
        <v>72.5</v>
      </c>
      <c r="FJ149">
        <v>74.5</v>
      </c>
      <c r="FK149">
        <v>75.5</v>
      </c>
      <c r="FL149">
        <v>76</v>
      </c>
      <c r="FM149">
        <v>75.5</v>
      </c>
      <c r="FN149">
        <v>73.5</v>
      </c>
      <c r="FO149">
        <v>69</v>
      </c>
      <c r="FP149">
        <v>66</v>
      </c>
      <c r="FQ149">
        <v>63</v>
      </c>
      <c r="FR149">
        <v>61</v>
      </c>
      <c r="FS149">
        <v>59</v>
      </c>
      <c r="FT149">
        <v>56.5</v>
      </c>
      <c r="FU149">
        <v>0.14618304371833801</v>
      </c>
      <c r="FV149">
        <v>0.19005446135997772</v>
      </c>
      <c r="FW149">
        <v>0</v>
      </c>
      <c r="FX149">
        <v>0.16023142635822296</v>
      </c>
      <c r="FY149">
        <v>7</v>
      </c>
      <c r="FZ149">
        <v>7.690000057220459</v>
      </c>
      <c r="GA149">
        <v>820.34</v>
      </c>
      <c r="GB149">
        <v>1</v>
      </c>
    </row>
    <row r="150" spans="1:184" x14ac:dyDescent="0.2">
      <c r="A150" t="s">
        <v>186</v>
      </c>
      <c r="B150" t="s">
        <v>237</v>
      </c>
      <c r="C150" t="s">
        <v>2</v>
      </c>
      <c r="D150" t="s">
        <v>203</v>
      </c>
      <c r="E150" t="s">
        <v>205</v>
      </c>
      <c r="F150" t="s">
        <v>180</v>
      </c>
      <c r="G150" t="s">
        <v>1</v>
      </c>
      <c r="H150">
        <v>3356</v>
      </c>
      <c r="I150">
        <v>2.7246184349060059</v>
      </c>
      <c r="J150">
        <v>2.3390874862670898</v>
      </c>
      <c r="K150">
        <v>2.2314169406890869</v>
      </c>
      <c r="L150">
        <v>2.244088888168335</v>
      </c>
      <c r="M150">
        <v>2.3322980403900146</v>
      </c>
      <c r="N150">
        <v>2.8726975917816162</v>
      </c>
      <c r="O150">
        <v>3.9141738414764404</v>
      </c>
      <c r="P150">
        <v>4.4344015121459961</v>
      </c>
      <c r="Q150">
        <v>4.3821039199829102</v>
      </c>
      <c r="R150">
        <v>4.0457334518432617</v>
      </c>
      <c r="S150">
        <v>3.8677680492401123</v>
      </c>
      <c r="T150">
        <v>3.3232617378234863</v>
      </c>
      <c r="U150">
        <v>3.3460907936096191</v>
      </c>
      <c r="V150">
        <v>3.5267329216003418</v>
      </c>
      <c r="W150">
        <v>3.3559727668762207</v>
      </c>
      <c r="X150">
        <v>3.2663102149963379</v>
      </c>
      <c r="Y150">
        <v>3.6591610908508301</v>
      </c>
      <c r="Z150">
        <v>4.5935754776000977</v>
      </c>
      <c r="AA150">
        <v>5.5898284912109375</v>
      </c>
      <c r="AB150">
        <v>5.396416187286377</v>
      </c>
      <c r="AC150">
        <v>4.9596271514892578</v>
      </c>
      <c r="AD150">
        <v>4.4568743705749512</v>
      </c>
      <c r="AE150">
        <v>3.862539529800415</v>
      </c>
      <c r="AF150">
        <v>3.1247172355651855</v>
      </c>
      <c r="AG150">
        <v>-6.0169875621795654E-2</v>
      </c>
      <c r="AH150">
        <v>-0.23393970727920532</v>
      </c>
      <c r="AI150">
        <v>-0.31225752830505371</v>
      </c>
      <c r="AJ150">
        <v>-0.50644952058792114</v>
      </c>
      <c r="AK150">
        <v>-0.56693083047866821</v>
      </c>
      <c r="AL150">
        <v>-0.69898712635040283</v>
      </c>
      <c r="AM150">
        <v>-0.51218611001968384</v>
      </c>
      <c r="AN150">
        <v>-0.58201050758361816</v>
      </c>
      <c r="AO150">
        <v>-0.67679321765899658</v>
      </c>
      <c r="AP150">
        <v>-1.1449340581893921</v>
      </c>
      <c r="AQ150">
        <v>-0.81790304183959961</v>
      </c>
      <c r="AR150">
        <v>-0.81317377090454102</v>
      </c>
      <c r="AS150">
        <v>-0.26244336366653442</v>
      </c>
      <c r="AT150">
        <v>2.5583559647202492E-2</v>
      </c>
      <c r="AU150">
        <v>0.13386592268943787</v>
      </c>
      <c r="AV150">
        <v>7.513650506734848E-2</v>
      </c>
      <c r="AW150">
        <v>9.6073523163795471E-2</v>
      </c>
      <c r="AX150">
        <v>-0.14563721418380737</v>
      </c>
      <c r="AY150">
        <v>-0.69117528200149536</v>
      </c>
      <c r="AZ150">
        <v>-0.25991716980934143</v>
      </c>
      <c r="BA150">
        <v>-0.21830214560031891</v>
      </c>
      <c r="BB150">
        <v>-0.13259980082511902</v>
      </c>
      <c r="BC150">
        <v>7.155020534992218E-2</v>
      </c>
      <c r="BD150">
        <v>-0.31239119172096252</v>
      </c>
      <c r="BE150">
        <v>0.19562853872776031</v>
      </c>
      <c r="BF150">
        <v>1.0430911555886269E-2</v>
      </c>
      <c r="BG150">
        <v>-7.4700497090816498E-2</v>
      </c>
      <c r="BH150">
        <v>-0.2574256956577301</v>
      </c>
      <c r="BI150">
        <v>-0.31554508209228516</v>
      </c>
      <c r="BJ150">
        <v>-0.41886484622955322</v>
      </c>
      <c r="BK150">
        <v>-0.21078364551067352</v>
      </c>
      <c r="BL150">
        <v>-0.26600831747055054</v>
      </c>
      <c r="BM150">
        <v>-0.36969074606895447</v>
      </c>
      <c r="BN150">
        <v>-0.83628088235855103</v>
      </c>
      <c r="BO150">
        <v>-0.52310514450073242</v>
      </c>
      <c r="BP150">
        <v>-0.53375589847564697</v>
      </c>
      <c r="BQ150">
        <v>8.2429889589548111E-3</v>
      </c>
      <c r="BR150">
        <v>0.29706910252571106</v>
      </c>
      <c r="BS150">
        <v>0.39345383644104004</v>
      </c>
      <c r="BT150">
        <v>0.32178434729576111</v>
      </c>
      <c r="BU150">
        <v>0.35592183470726013</v>
      </c>
      <c r="BV150">
        <v>0.14453236758708954</v>
      </c>
      <c r="BW150">
        <v>-0.3739001452922821</v>
      </c>
      <c r="BX150">
        <v>4.5247714966535568E-2</v>
      </c>
      <c r="BY150">
        <v>7.9910479485988617E-2</v>
      </c>
      <c r="BZ150">
        <v>0.15183566510677338</v>
      </c>
      <c r="CA150">
        <v>0.3469022810459137</v>
      </c>
      <c r="CB150">
        <v>-4.0918167680501938E-2</v>
      </c>
      <c r="CC150">
        <v>0.37279373407363892</v>
      </c>
      <c r="CD150">
        <v>0.17968125641345978</v>
      </c>
      <c r="CE150">
        <v>8.9830771088600159E-2</v>
      </c>
      <c r="CF150">
        <v>-8.4952592849731445E-2</v>
      </c>
      <c r="CG150">
        <v>-0.14143605530261993</v>
      </c>
      <c r="CH150">
        <v>-0.2248530387878418</v>
      </c>
      <c r="CI150">
        <v>-2.033234341070056E-3</v>
      </c>
      <c r="CJ150">
        <v>-4.7146167606115341E-2</v>
      </c>
      <c r="CK150">
        <v>-0.15699250996112823</v>
      </c>
      <c r="CL150">
        <v>-0.62250858545303345</v>
      </c>
      <c r="CM150">
        <v>-0.3189290463924408</v>
      </c>
      <c r="CN150">
        <v>-0.34023195505142212</v>
      </c>
      <c r="CO150">
        <v>0.19571952521800995</v>
      </c>
      <c r="CP150">
        <v>0.48509916663169861</v>
      </c>
      <c r="CQ150">
        <v>0.57324361801147461</v>
      </c>
      <c r="CR150">
        <v>0.49261188507080078</v>
      </c>
      <c r="CS150">
        <v>0.53589200973510742</v>
      </c>
      <c r="CT150">
        <v>0.34550294280052185</v>
      </c>
      <c r="CU150">
        <v>-0.1541563868522644</v>
      </c>
      <c r="CV150">
        <v>0.25660398602485657</v>
      </c>
      <c r="CW150">
        <v>0.28645163774490356</v>
      </c>
      <c r="CX150">
        <v>0.3488348126411438</v>
      </c>
      <c r="CY150">
        <v>0.53761029243469238</v>
      </c>
      <c r="CZ150">
        <v>0.14710322022438049</v>
      </c>
      <c r="DA150">
        <v>0.54995894432067871</v>
      </c>
      <c r="DB150">
        <v>0.34893161058425903</v>
      </c>
      <c r="DC150">
        <v>0.25436204671859741</v>
      </c>
      <c r="DD150">
        <v>8.7520524859428406E-2</v>
      </c>
      <c r="DE150">
        <v>3.2672956585884094E-2</v>
      </c>
      <c r="DF150">
        <v>-3.0841225758194923E-2</v>
      </c>
      <c r="DG150">
        <v>0.20671717822551727</v>
      </c>
      <c r="DH150">
        <v>0.17171598970890045</v>
      </c>
      <c r="DI150">
        <v>5.5705718696117401E-2</v>
      </c>
      <c r="DJ150">
        <v>-0.40873628854751587</v>
      </c>
      <c r="DK150">
        <v>-0.11475292593240738</v>
      </c>
      <c r="DL150">
        <v>-0.14670799672603607</v>
      </c>
      <c r="DM150">
        <v>0.38319605588912964</v>
      </c>
      <c r="DN150">
        <v>0.67312920093536377</v>
      </c>
      <c r="DO150">
        <v>0.75303339958190918</v>
      </c>
      <c r="DP150">
        <v>0.66343945264816284</v>
      </c>
      <c r="DQ150">
        <v>0.71586215496063232</v>
      </c>
      <c r="DR150">
        <v>0.54647350311279297</v>
      </c>
      <c r="DS150">
        <v>6.558738648891449E-2</v>
      </c>
      <c r="DT150">
        <v>0.46796026825904846</v>
      </c>
      <c r="DU150">
        <v>0.49299278855323792</v>
      </c>
      <c r="DV150">
        <v>0.54583394527435303</v>
      </c>
      <c r="DW150">
        <v>0.72831827402114868</v>
      </c>
      <c r="DX150">
        <v>0.33512461185455322</v>
      </c>
      <c r="DY150">
        <v>0.80575734376907349</v>
      </c>
      <c r="DZ150">
        <v>0.59330219030380249</v>
      </c>
      <c r="EA150">
        <v>0.49191907048225403</v>
      </c>
      <c r="EB150">
        <v>0.33654430508613586</v>
      </c>
      <c r="EC150">
        <v>0.28405871987342834</v>
      </c>
      <c r="ED150">
        <v>0.24928101897239685</v>
      </c>
      <c r="EE150">
        <v>0.50811964273452759</v>
      </c>
      <c r="EF150">
        <v>0.48771819472312927</v>
      </c>
      <c r="EG150">
        <v>0.36280816793441772</v>
      </c>
      <c r="EH150">
        <v>-0.10008306801319122</v>
      </c>
      <c r="EI150">
        <v>0.18004496395587921</v>
      </c>
      <c r="EJ150">
        <v>0.13270986080169678</v>
      </c>
      <c r="EK150">
        <v>0.65388238430023193</v>
      </c>
      <c r="EL150">
        <v>0.94461476802825928</v>
      </c>
      <c r="EM150">
        <v>1.012621283531189</v>
      </c>
      <c r="EN150">
        <v>0.91008728742599487</v>
      </c>
      <c r="EO150">
        <v>0.97571051120758057</v>
      </c>
      <c r="EP150">
        <v>0.83664309978485107</v>
      </c>
      <c r="EQ150">
        <v>0.38286247849464417</v>
      </c>
      <c r="ER150">
        <v>0.77312511205673218</v>
      </c>
      <c r="ES150">
        <v>0.79120540618896484</v>
      </c>
      <c r="ET150">
        <v>0.830269455909729</v>
      </c>
      <c r="EU150">
        <v>1.003670334815979</v>
      </c>
      <c r="EV150">
        <v>0.60659760236740112</v>
      </c>
      <c r="EW150">
        <v>48.280517578125</v>
      </c>
      <c r="EX150">
        <v>47.562915802001953</v>
      </c>
      <c r="EY150">
        <v>46.442478179931641</v>
      </c>
      <c r="EZ150">
        <v>45.546009063720703</v>
      </c>
      <c r="FA150">
        <v>45.344322204589844</v>
      </c>
      <c r="FB150">
        <v>44.317420959472656</v>
      </c>
      <c r="FC150">
        <v>44.016445159912109</v>
      </c>
      <c r="FD150">
        <v>44.563552856445313</v>
      </c>
      <c r="FE150">
        <v>45.772357940673828</v>
      </c>
      <c r="FF150">
        <v>47.468238830566406</v>
      </c>
      <c r="FG150">
        <v>49.677860260009766</v>
      </c>
      <c r="FH150">
        <v>52.057147979736328</v>
      </c>
      <c r="FI150">
        <v>54.759525299072266</v>
      </c>
      <c r="FJ150">
        <v>56.801006317138672</v>
      </c>
      <c r="FK150">
        <v>58.424327850341797</v>
      </c>
      <c r="FL150">
        <v>58.568687438964844</v>
      </c>
      <c r="FM150">
        <v>57.712127685546875</v>
      </c>
      <c r="FN150">
        <v>55.841606140136719</v>
      </c>
      <c r="FO150">
        <v>54.179729461669922</v>
      </c>
      <c r="FP150">
        <v>52.825637817382813</v>
      </c>
      <c r="FQ150">
        <v>52.642822265625</v>
      </c>
      <c r="FR150">
        <v>52.820198059082031</v>
      </c>
      <c r="FS150">
        <v>52.629692077636719</v>
      </c>
      <c r="FT150">
        <v>52.631881713867188</v>
      </c>
      <c r="FU150">
        <v>0.17069798707962036</v>
      </c>
      <c r="FV150">
        <v>0.22708036005496979</v>
      </c>
      <c r="FW150">
        <v>0</v>
      </c>
      <c r="FX150">
        <v>0.1865510493516922</v>
      </c>
      <c r="FY150">
        <v>7</v>
      </c>
      <c r="FZ150">
        <v>8.1499996185302734</v>
      </c>
      <c r="GA150">
        <v>782.42000000000007</v>
      </c>
      <c r="GB150">
        <v>1</v>
      </c>
    </row>
    <row r="151" spans="1:184" x14ac:dyDescent="0.2">
      <c r="A151" t="s">
        <v>186</v>
      </c>
      <c r="B151" t="s">
        <v>237</v>
      </c>
      <c r="C151" t="s">
        <v>2</v>
      </c>
      <c r="D151" t="s">
        <v>203</v>
      </c>
      <c r="E151" t="s">
        <v>205</v>
      </c>
      <c r="F151" t="s">
        <v>181</v>
      </c>
      <c r="G151" t="s">
        <v>1</v>
      </c>
      <c r="H151">
        <v>1118</v>
      </c>
      <c r="I151">
        <v>0.76471644639968872</v>
      </c>
      <c r="J151">
        <v>0.67934215068817139</v>
      </c>
      <c r="K151">
        <v>0.67358177900314331</v>
      </c>
      <c r="L151">
        <v>0.68894451856613159</v>
      </c>
      <c r="M151">
        <v>0.78134626150131226</v>
      </c>
      <c r="N151">
        <v>0.96982747316360474</v>
      </c>
      <c r="O151">
        <v>1.2427650690078735</v>
      </c>
      <c r="P151">
        <v>1.129385232925415</v>
      </c>
      <c r="Q151">
        <v>0.88725531101226807</v>
      </c>
      <c r="R151">
        <v>0.87217050790786743</v>
      </c>
      <c r="S151">
        <v>0.87712997198104858</v>
      </c>
      <c r="T151">
        <v>0.89622294902801514</v>
      </c>
      <c r="U151">
        <v>0.87158399820327759</v>
      </c>
      <c r="V151">
        <v>0.79898709058761597</v>
      </c>
      <c r="W151">
        <v>0.80445867776870728</v>
      </c>
      <c r="X151">
        <v>0.84452086687088013</v>
      </c>
      <c r="Y151">
        <v>0.91563057899475098</v>
      </c>
      <c r="Z151">
        <v>1.216937780380249</v>
      </c>
      <c r="AA151">
        <v>1.4495712518692017</v>
      </c>
      <c r="AB151">
        <v>1.4719884395599365</v>
      </c>
      <c r="AC151">
        <v>1.400189995765686</v>
      </c>
      <c r="AD151">
        <v>1.2167562246322632</v>
      </c>
      <c r="AE151">
        <v>1.0359433889389038</v>
      </c>
      <c r="AF151">
        <v>0.83916246891021729</v>
      </c>
      <c r="AG151">
        <v>-0.19983509182929993</v>
      </c>
      <c r="AH151">
        <v>-0.30134040117263794</v>
      </c>
      <c r="AI151">
        <v>-0.2858240008354187</v>
      </c>
      <c r="AJ151">
        <v>-0.25018462538719177</v>
      </c>
      <c r="AK151">
        <v>-0.22430352866649628</v>
      </c>
      <c r="AL151">
        <v>-0.15355256199836731</v>
      </c>
      <c r="AM151">
        <v>-0.16297143697738647</v>
      </c>
      <c r="AN151">
        <v>-0.35757178068161011</v>
      </c>
      <c r="AO151">
        <v>-0.63669693470001221</v>
      </c>
      <c r="AP151">
        <v>-0.6970360279083252</v>
      </c>
      <c r="AQ151">
        <v>-0.50486630201339722</v>
      </c>
      <c r="AR151">
        <v>-0.41922804713249207</v>
      </c>
      <c r="AS151">
        <v>-0.2902209460735321</v>
      </c>
      <c r="AT151">
        <v>-0.2922719419002533</v>
      </c>
      <c r="AU151">
        <v>-0.2837006151676178</v>
      </c>
      <c r="AV151">
        <v>-0.19959099590778351</v>
      </c>
      <c r="AW151">
        <v>-0.13781479001045227</v>
      </c>
      <c r="AX151">
        <v>-9.9713556468486786E-2</v>
      </c>
      <c r="AY151">
        <v>-0.13313542306423187</v>
      </c>
      <c r="AZ151">
        <v>-8.6154952645301819E-2</v>
      </c>
      <c r="BA151">
        <v>-0.12291619926691055</v>
      </c>
      <c r="BB151">
        <v>-0.22982025146484375</v>
      </c>
      <c r="BC151">
        <v>-0.19798159599304199</v>
      </c>
      <c r="BD151">
        <v>-0.24495624005794525</v>
      </c>
      <c r="BE151">
        <v>-5.3004216402769089E-2</v>
      </c>
      <c r="BF151">
        <v>-0.15807823836803436</v>
      </c>
      <c r="BG151">
        <v>-0.14056724309921265</v>
      </c>
      <c r="BH151">
        <v>-0.1059524267911911</v>
      </c>
      <c r="BI151">
        <v>-7.5070187449455261E-2</v>
      </c>
      <c r="BJ151">
        <v>9.6966531127691269E-3</v>
      </c>
      <c r="BK151">
        <v>2.1810004487633705E-2</v>
      </c>
      <c r="BL151">
        <v>-0.18271607160568237</v>
      </c>
      <c r="BM151">
        <v>-0.46291148662567139</v>
      </c>
      <c r="BN151">
        <v>-0.51910370588302612</v>
      </c>
      <c r="BO151">
        <v>-0.32987451553344727</v>
      </c>
      <c r="BP151">
        <v>-0.244310662150383</v>
      </c>
      <c r="BQ151">
        <v>-0.1281827837228775</v>
      </c>
      <c r="BR151">
        <v>-0.14055229723453522</v>
      </c>
      <c r="BS151">
        <v>-0.13208034634590149</v>
      </c>
      <c r="BT151">
        <v>-5.1970340311527252E-2</v>
      </c>
      <c r="BU151">
        <v>7.6099904254078865E-3</v>
      </c>
      <c r="BV151">
        <v>6.4628176391124725E-2</v>
      </c>
      <c r="BW151">
        <v>4.8376291990280151E-2</v>
      </c>
      <c r="BX151">
        <v>9.8259277641773224E-2</v>
      </c>
      <c r="BY151">
        <v>5.5096447467803955E-2</v>
      </c>
      <c r="BZ151">
        <v>-5.8111488819122314E-2</v>
      </c>
      <c r="CA151">
        <v>-3.9547979831695557E-2</v>
      </c>
      <c r="CB151">
        <v>-9.8314240574836731E-2</v>
      </c>
      <c r="CC151">
        <v>4.8690401017665863E-2</v>
      </c>
      <c r="CD151">
        <v>-5.8855298906564713E-2</v>
      </c>
      <c r="CE151">
        <v>-3.9962861686944962E-2</v>
      </c>
      <c r="CF151">
        <v>-6.0576456598937511E-3</v>
      </c>
      <c r="CG151">
        <v>2.8288371860980988E-2</v>
      </c>
      <c r="CH151">
        <v>0.12276256084442139</v>
      </c>
      <c r="CI151">
        <v>0.14978906512260437</v>
      </c>
      <c r="CJ151">
        <v>-6.1611529439687729E-2</v>
      </c>
      <c r="CK151">
        <v>-0.34254822134971619</v>
      </c>
      <c r="CL151">
        <v>-0.39586830139160156</v>
      </c>
      <c r="CM151">
        <v>-0.20867571234703064</v>
      </c>
      <c r="CN151">
        <v>-0.12316340208053589</v>
      </c>
      <c r="CO151">
        <v>-1.5955647453665733E-2</v>
      </c>
      <c r="CP151">
        <v>-3.547174483537674E-2</v>
      </c>
      <c r="CQ151">
        <v>-2.7068624272942543E-2</v>
      </c>
      <c r="CR151">
        <v>5.0271276384592056E-2</v>
      </c>
      <c r="CS151">
        <v>0.10833074897527695</v>
      </c>
      <c r="CT151">
        <v>0.17845076322555542</v>
      </c>
      <c r="CU151">
        <v>0.17409075796604156</v>
      </c>
      <c r="CV151">
        <v>0.22598400712013245</v>
      </c>
      <c r="CW151">
        <v>0.17838746309280396</v>
      </c>
      <c r="CX151">
        <v>6.0813471674919128E-2</v>
      </c>
      <c r="CY151">
        <v>7.0182658731937408E-2</v>
      </c>
      <c r="CZ151">
        <v>3.2495553605258465E-3</v>
      </c>
      <c r="DA151">
        <v>0.15038502216339111</v>
      </c>
      <c r="DB151">
        <v>4.0367636829614639E-2</v>
      </c>
      <c r="DC151">
        <v>6.0641519725322723E-2</v>
      </c>
      <c r="DD151">
        <v>9.3837141990661621E-2</v>
      </c>
      <c r="DE151">
        <v>0.13164693117141724</v>
      </c>
      <c r="DF151">
        <v>0.23582847416400909</v>
      </c>
      <c r="DG151">
        <v>0.27776813507080078</v>
      </c>
      <c r="DH151">
        <v>5.9493009001016617E-2</v>
      </c>
      <c r="DI151">
        <v>-0.22218494117259979</v>
      </c>
      <c r="DJ151">
        <v>-0.27263292670249939</v>
      </c>
      <c r="DK151">
        <v>-8.7476916611194611E-2</v>
      </c>
      <c r="DL151">
        <v>-2.0161436405032873E-3</v>
      </c>
      <c r="DM151">
        <v>9.6271492540836334E-2</v>
      </c>
      <c r="DN151">
        <v>6.9608807563781738E-2</v>
      </c>
      <c r="DO151">
        <v>7.7943101525306702E-2</v>
      </c>
      <c r="DP151">
        <v>0.15251289308071136</v>
      </c>
      <c r="DQ151">
        <v>0.20905150473117828</v>
      </c>
      <c r="DR151">
        <v>0.29227334260940552</v>
      </c>
      <c r="DS151">
        <v>0.29980522394180298</v>
      </c>
      <c r="DT151">
        <v>0.35370874404907227</v>
      </c>
      <c r="DU151">
        <v>0.30167847871780396</v>
      </c>
      <c r="DV151">
        <v>0.17973843216896057</v>
      </c>
      <c r="DW151">
        <v>0.17991329729557037</v>
      </c>
      <c r="DX151">
        <v>0.104813352227211</v>
      </c>
      <c r="DY151">
        <v>0.29721587896347046</v>
      </c>
      <c r="DZ151">
        <v>0.18362979590892792</v>
      </c>
      <c r="EA151">
        <v>0.20589827001094818</v>
      </c>
      <c r="EB151">
        <v>0.23806934058666229</v>
      </c>
      <c r="EC151">
        <v>0.28088027238845825</v>
      </c>
      <c r="ED151">
        <v>0.39907768368721008</v>
      </c>
      <c r="EE151">
        <v>0.46254956722259521</v>
      </c>
      <c r="EF151">
        <v>0.23434872925281525</v>
      </c>
      <c r="EG151">
        <v>-4.8399485647678375E-2</v>
      </c>
      <c r="EH151">
        <v>-9.4700589776039124E-2</v>
      </c>
      <c r="EI151">
        <v>8.7514884769916534E-2</v>
      </c>
      <c r="EJ151">
        <v>0.17290125787258148</v>
      </c>
      <c r="EK151">
        <v>0.25830966234207153</v>
      </c>
      <c r="EL151">
        <v>0.22132843732833862</v>
      </c>
      <c r="EM151">
        <v>0.22956335544586182</v>
      </c>
      <c r="EN151">
        <v>0.30013355612754822</v>
      </c>
      <c r="EO151">
        <v>0.35447627305984497</v>
      </c>
      <c r="EP151">
        <v>0.45661509037017822</v>
      </c>
      <c r="EQ151">
        <v>0.4813169538974762</v>
      </c>
      <c r="ER151">
        <v>0.53812295198440552</v>
      </c>
      <c r="ES151">
        <v>0.47969111800193787</v>
      </c>
      <c r="ET151">
        <v>0.35144719481468201</v>
      </c>
      <c r="EU151">
        <v>0.33834689855575562</v>
      </c>
      <c r="EV151">
        <v>0.25145533680915833</v>
      </c>
      <c r="EW151">
        <v>57.5</v>
      </c>
      <c r="EX151">
        <v>55.5</v>
      </c>
      <c r="EY151">
        <v>54.5</v>
      </c>
      <c r="EZ151">
        <v>53</v>
      </c>
      <c r="FA151">
        <v>52.5</v>
      </c>
      <c r="FB151">
        <v>52</v>
      </c>
      <c r="FC151">
        <v>51</v>
      </c>
      <c r="FD151">
        <v>52.5</v>
      </c>
      <c r="FE151">
        <v>58</v>
      </c>
      <c r="FF151">
        <v>62.5</v>
      </c>
      <c r="FG151">
        <v>65.5</v>
      </c>
      <c r="FH151">
        <v>69</v>
      </c>
      <c r="FI151">
        <v>72</v>
      </c>
      <c r="FJ151">
        <v>74.5</v>
      </c>
      <c r="FK151">
        <v>76</v>
      </c>
      <c r="FL151">
        <v>76</v>
      </c>
      <c r="FM151">
        <v>76.5</v>
      </c>
      <c r="FN151">
        <v>74</v>
      </c>
      <c r="FO151">
        <v>70.5</v>
      </c>
      <c r="FP151">
        <v>67.5</v>
      </c>
      <c r="FQ151">
        <v>65.5</v>
      </c>
      <c r="FR151">
        <v>63.5</v>
      </c>
      <c r="FS151">
        <v>60.5</v>
      </c>
      <c r="FT151">
        <v>59.5</v>
      </c>
      <c r="FU151">
        <v>9.9653437733650208E-2</v>
      </c>
      <c r="FV151">
        <v>0.13102227449417114</v>
      </c>
      <c r="FW151">
        <v>0</v>
      </c>
      <c r="FX151">
        <v>0.10916796326637268</v>
      </c>
      <c r="FY151">
        <v>7</v>
      </c>
      <c r="FZ151">
        <v>6.5300002098083496</v>
      </c>
      <c r="GA151">
        <v>370.96</v>
      </c>
      <c r="GB151">
        <v>1</v>
      </c>
    </row>
    <row r="152" spans="1:184" x14ac:dyDescent="0.2">
      <c r="A152" t="s">
        <v>186</v>
      </c>
      <c r="B152" t="s">
        <v>237</v>
      </c>
      <c r="C152" t="s">
        <v>2</v>
      </c>
      <c r="D152" t="s">
        <v>203</v>
      </c>
      <c r="E152" t="s">
        <v>205</v>
      </c>
      <c r="F152" t="s">
        <v>182</v>
      </c>
      <c r="G152" t="s">
        <v>1</v>
      </c>
      <c r="H152">
        <v>6309</v>
      </c>
      <c r="I152">
        <v>4.7879371643066406</v>
      </c>
      <c r="J152">
        <v>4.4120664596557617</v>
      </c>
      <c r="K152">
        <v>4.1863751411437988</v>
      </c>
      <c r="L152">
        <v>4.1433262825012207</v>
      </c>
      <c r="M152">
        <v>4.2659711837768555</v>
      </c>
      <c r="N152">
        <v>4.9300274848937988</v>
      </c>
      <c r="O152">
        <v>5.9834380149841309</v>
      </c>
      <c r="P152">
        <v>7.1148114204406738</v>
      </c>
      <c r="Q152">
        <v>7.0768227577209473</v>
      </c>
      <c r="R152">
        <v>7.08880615234375</v>
      </c>
      <c r="S152">
        <v>7.17852783203125</v>
      </c>
      <c r="T152">
        <v>7.2768616676330566</v>
      </c>
      <c r="U152">
        <v>7.0888886451721191</v>
      </c>
      <c r="V152">
        <v>6.7015514373779297</v>
      </c>
      <c r="W152">
        <v>6.5110988616943359</v>
      </c>
      <c r="X152">
        <v>6.5770435333251953</v>
      </c>
      <c r="Y152">
        <v>7.3666434288024902</v>
      </c>
      <c r="Z152">
        <v>8.7803230285644531</v>
      </c>
      <c r="AA152">
        <v>10.114899635314941</v>
      </c>
      <c r="AB152">
        <v>9.8220491409301758</v>
      </c>
      <c r="AC152">
        <v>9.3463039398193359</v>
      </c>
      <c r="AD152">
        <v>8.3707342147827148</v>
      </c>
      <c r="AE152">
        <v>6.9998874664306641</v>
      </c>
      <c r="AF152">
        <v>5.7971138954162598</v>
      </c>
      <c r="AG152">
        <v>-0.11980816721916199</v>
      </c>
      <c r="AH152">
        <v>-0.24497847259044647</v>
      </c>
      <c r="AI152">
        <v>-0.45044219493865967</v>
      </c>
      <c r="AJ152">
        <v>-0.42148891091346741</v>
      </c>
      <c r="AK152">
        <v>-0.40231221914291382</v>
      </c>
      <c r="AL152">
        <v>-0.48828175663948059</v>
      </c>
      <c r="AM152">
        <v>-0.76265013217926025</v>
      </c>
      <c r="AN152">
        <v>-1.2106287479400635</v>
      </c>
      <c r="AO152">
        <v>-1.6596986055374146</v>
      </c>
      <c r="AP152">
        <v>-1.5760867595672607</v>
      </c>
      <c r="AQ152">
        <v>-1.1542520523071289</v>
      </c>
      <c r="AR152">
        <v>-0.37055718898773193</v>
      </c>
      <c r="AS152">
        <v>5.1558718085289001E-2</v>
      </c>
      <c r="AT152">
        <v>0.10831119120121002</v>
      </c>
      <c r="AU152">
        <v>4.5571800321340561E-2</v>
      </c>
      <c r="AV152">
        <v>1.2990769930183887E-2</v>
      </c>
      <c r="AW152">
        <v>0.25544947385787964</v>
      </c>
      <c r="AX152">
        <v>8.2816049456596375E-2</v>
      </c>
      <c r="AY152">
        <v>-0.42388981580734253</v>
      </c>
      <c r="AZ152">
        <v>-0.51382648944854736</v>
      </c>
      <c r="BA152">
        <v>-0.37337851524353027</v>
      </c>
      <c r="BB152">
        <v>-0.52925252914428711</v>
      </c>
      <c r="BC152">
        <v>-0.23059611022472382</v>
      </c>
      <c r="BD152">
        <v>-0.30080094933509827</v>
      </c>
      <c r="BE152">
        <v>0.13403992354869843</v>
      </c>
      <c r="BF152">
        <v>6.6930064931511879E-3</v>
      </c>
      <c r="BG152">
        <v>-0.1975504606962204</v>
      </c>
      <c r="BH152">
        <v>-0.16985079646110535</v>
      </c>
      <c r="BI152">
        <v>-0.15492059290409088</v>
      </c>
      <c r="BJ152">
        <v>-0.2242475301027298</v>
      </c>
      <c r="BK152">
        <v>-0.47746586799621582</v>
      </c>
      <c r="BL152">
        <v>-0.8963819146156311</v>
      </c>
      <c r="BM152">
        <v>-1.3378334045410156</v>
      </c>
      <c r="BN152">
        <v>-1.2506802082061768</v>
      </c>
      <c r="BO152">
        <v>-0.83030283451080322</v>
      </c>
      <c r="BP152">
        <v>-5.4717704653739929E-2</v>
      </c>
      <c r="BQ152">
        <v>0.35831797122955322</v>
      </c>
      <c r="BR152">
        <v>0.40267854928970337</v>
      </c>
      <c r="BS152">
        <v>0.33336398005485535</v>
      </c>
      <c r="BT152">
        <v>0.30203914642333984</v>
      </c>
      <c r="BU152">
        <v>0.55041450262069702</v>
      </c>
      <c r="BV152">
        <v>0.39253762364387512</v>
      </c>
      <c r="BW152">
        <v>-9.5479011535644531E-2</v>
      </c>
      <c r="BX152">
        <v>-0.18940745294094086</v>
      </c>
      <c r="BY152">
        <v>-5.8745991438627243E-2</v>
      </c>
      <c r="BZ152">
        <v>-0.2224242091178894</v>
      </c>
      <c r="CA152">
        <v>6.3206233084201813E-2</v>
      </c>
      <c r="CB152">
        <v>-2.3790992796421051E-2</v>
      </c>
      <c r="CC152">
        <v>0.30985432863235474</v>
      </c>
      <c r="CD152">
        <v>0.18099990487098694</v>
      </c>
      <c r="CE152">
        <v>-2.2398417815566063E-2</v>
      </c>
      <c r="CF152">
        <v>4.4330074451863766E-3</v>
      </c>
      <c r="CG152">
        <v>1.6422085464000702E-2</v>
      </c>
      <c r="CH152">
        <v>-4.1378233581781387E-2</v>
      </c>
      <c r="CI152">
        <v>-0.27994811534881592</v>
      </c>
      <c r="CJ152">
        <v>-0.67873555421829224</v>
      </c>
      <c r="CK152">
        <v>-1.1149106025695801</v>
      </c>
      <c r="CL152">
        <v>-1.0253045558929443</v>
      </c>
      <c r="CM152">
        <v>-0.60593658685684204</v>
      </c>
      <c r="CN152">
        <v>0.16403175890445709</v>
      </c>
      <c r="CO152">
        <v>0.570778489112854</v>
      </c>
      <c r="CP152">
        <v>0.6065564751625061</v>
      </c>
      <c r="CQ152">
        <v>0.5326879620552063</v>
      </c>
      <c r="CR152">
        <v>0.50223314762115479</v>
      </c>
      <c r="CS152">
        <v>0.75470644235610962</v>
      </c>
      <c r="CT152">
        <v>0.60704982280731201</v>
      </c>
      <c r="CU152">
        <v>0.13197730481624603</v>
      </c>
      <c r="CV152">
        <v>3.5284195095300674E-2</v>
      </c>
      <c r="CW152">
        <v>0.15916754305362701</v>
      </c>
      <c r="CX152">
        <v>-9.9158277735114098E-3</v>
      </c>
      <c r="CY152">
        <v>0.26669284701347351</v>
      </c>
      <c r="CZ152">
        <v>0.16806526482105255</v>
      </c>
      <c r="DA152">
        <v>0.48566874861717224</v>
      </c>
      <c r="DB152">
        <v>0.35530680418014526</v>
      </c>
      <c r="DC152">
        <v>0.15275363624095917</v>
      </c>
      <c r="DD152">
        <v>0.17871680855751038</v>
      </c>
      <c r="DE152">
        <v>0.18776476383209229</v>
      </c>
      <c r="DF152">
        <v>0.14149107038974762</v>
      </c>
      <c r="DG152">
        <v>-8.2430362701416016E-2</v>
      </c>
      <c r="DH152">
        <v>-0.46108919382095337</v>
      </c>
      <c r="DI152">
        <v>-0.89198774099349976</v>
      </c>
      <c r="DJ152">
        <v>-0.79992896318435669</v>
      </c>
      <c r="DK152">
        <v>-0.38157036900520325</v>
      </c>
      <c r="DL152">
        <v>0.38278123736381531</v>
      </c>
      <c r="DM152">
        <v>0.78323900699615479</v>
      </c>
      <c r="DN152">
        <v>0.81043440103530884</v>
      </c>
      <c r="DO152">
        <v>0.73201197385787964</v>
      </c>
      <c r="DP152">
        <v>0.70242714881896973</v>
      </c>
      <c r="DQ152">
        <v>0.95899838209152222</v>
      </c>
      <c r="DR152">
        <v>0.82156205177307129</v>
      </c>
      <c r="DS152">
        <v>0.3594336211681366</v>
      </c>
      <c r="DT152">
        <v>0.2599758505821228</v>
      </c>
      <c r="DU152">
        <v>0.37708106637001038</v>
      </c>
      <c r="DV152">
        <v>0.20259255170822144</v>
      </c>
      <c r="DW152">
        <v>0.47017946839332581</v>
      </c>
      <c r="DX152">
        <v>0.35992151498794556</v>
      </c>
      <c r="DY152">
        <v>0.73951679468154907</v>
      </c>
      <c r="DZ152">
        <v>0.60697829723358154</v>
      </c>
      <c r="EA152">
        <v>0.40564537048339844</v>
      </c>
      <c r="EB152">
        <v>0.43035492300987244</v>
      </c>
      <c r="EC152">
        <v>0.43515640497207642</v>
      </c>
      <c r="ED152">
        <v>0.40552529692649841</v>
      </c>
      <c r="EE152">
        <v>0.20275390148162842</v>
      </c>
      <c r="EF152">
        <v>-0.14684239029884338</v>
      </c>
      <c r="EG152">
        <v>-0.57012259960174561</v>
      </c>
      <c r="EH152">
        <v>-0.47452232241630554</v>
      </c>
      <c r="EI152">
        <v>-5.7621147483587265E-2</v>
      </c>
      <c r="EJ152">
        <v>0.69862073659896851</v>
      </c>
      <c r="EK152">
        <v>1.0899982452392578</v>
      </c>
      <c r="EL152">
        <v>1.1048017740249634</v>
      </c>
      <c r="EM152">
        <v>1.0198041200637817</v>
      </c>
      <c r="EN152">
        <v>0.99147552251815796</v>
      </c>
      <c r="EO152">
        <v>1.2539634704589844</v>
      </c>
      <c r="EP152">
        <v>1.1312836408615112</v>
      </c>
      <c r="EQ152">
        <v>0.68784439563751221</v>
      </c>
      <c r="ER152">
        <v>0.58439487218856812</v>
      </c>
      <c r="ES152">
        <v>0.69171363115310669</v>
      </c>
      <c r="ET152">
        <v>0.50942087173461914</v>
      </c>
      <c r="EU152">
        <v>0.76398181915283203</v>
      </c>
      <c r="EV152">
        <v>0.63693147897720337</v>
      </c>
      <c r="EW152">
        <v>51.310600280761719</v>
      </c>
      <c r="EX152">
        <v>51.602634429931641</v>
      </c>
      <c r="EY152">
        <v>51.302845001220703</v>
      </c>
      <c r="EZ152">
        <v>51.301273345947266</v>
      </c>
      <c r="FA152">
        <v>51.371421813964844</v>
      </c>
      <c r="FB152">
        <v>51.134056091308594</v>
      </c>
      <c r="FC152">
        <v>51.650856018066406</v>
      </c>
      <c r="FD152">
        <v>51.843860626220703</v>
      </c>
      <c r="FE152">
        <v>52.414474487304688</v>
      </c>
      <c r="FF152">
        <v>53.735862731933594</v>
      </c>
      <c r="FG152">
        <v>54.391693115234375</v>
      </c>
      <c r="FH152">
        <v>54.999870300292969</v>
      </c>
      <c r="FI152">
        <v>55.471961975097656</v>
      </c>
      <c r="FJ152">
        <v>56.175685882568359</v>
      </c>
      <c r="FK152">
        <v>56.793785095214844</v>
      </c>
      <c r="FL152">
        <v>57.002166748046875</v>
      </c>
      <c r="FM152">
        <v>56.445777893066406</v>
      </c>
      <c r="FN152">
        <v>55.882892608642578</v>
      </c>
      <c r="FO152">
        <v>55.443248748779297</v>
      </c>
      <c r="FP152">
        <v>54.637813568115234</v>
      </c>
      <c r="FQ152">
        <v>54.433990478515625</v>
      </c>
      <c r="FR152">
        <v>54.420684814453125</v>
      </c>
      <c r="FS152">
        <v>54.138729095458984</v>
      </c>
      <c r="FT152">
        <v>53.815673828125</v>
      </c>
      <c r="FU152">
        <v>0.18015937507152557</v>
      </c>
      <c r="FV152">
        <v>0.25189065933227539</v>
      </c>
      <c r="FW152">
        <v>0</v>
      </c>
      <c r="FX152">
        <v>0.19421462714672089</v>
      </c>
      <c r="FY152">
        <v>7</v>
      </c>
      <c r="FZ152">
        <v>7.1999998092651367</v>
      </c>
      <c r="GA152">
        <v>1582.24</v>
      </c>
      <c r="GB152">
        <v>1</v>
      </c>
    </row>
    <row r="153" spans="1:184" x14ac:dyDescent="0.2">
      <c r="A153" t="s">
        <v>186</v>
      </c>
      <c r="B153" t="s">
        <v>237</v>
      </c>
      <c r="C153" t="s">
        <v>2</v>
      </c>
      <c r="D153" t="s">
        <v>203</v>
      </c>
      <c r="E153" t="s">
        <v>205</v>
      </c>
      <c r="F153" t="s">
        <v>183</v>
      </c>
      <c r="G153" t="s">
        <v>1</v>
      </c>
      <c r="H153">
        <v>11616</v>
      </c>
      <c r="I153">
        <v>9.488032341003418</v>
      </c>
      <c r="J153">
        <v>8.6416378021240234</v>
      </c>
      <c r="K153">
        <v>8.3157873153686523</v>
      </c>
      <c r="L153">
        <v>8.4478645324707031</v>
      </c>
      <c r="M153">
        <v>8.8308954238891602</v>
      </c>
      <c r="N153">
        <v>10.892074584960938</v>
      </c>
      <c r="O153">
        <v>13.797834396362305</v>
      </c>
      <c r="P153">
        <v>15.575808525085449</v>
      </c>
      <c r="Q153">
        <v>13.727512359619141</v>
      </c>
      <c r="R153">
        <v>12.997491836547852</v>
      </c>
      <c r="S153">
        <v>12.51035213470459</v>
      </c>
      <c r="T153">
        <v>12.344437599182129</v>
      </c>
      <c r="U153">
        <v>12.226977348327637</v>
      </c>
      <c r="V153">
        <v>11.59837532043457</v>
      </c>
      <c r="W153">
        <v>11.661515235900879</v>
      </c>
      <c r="X153">
        <v>11.633769035339355</v>
      </c>
      <c r="Y153">
        <v>12.680417060852051</v>
      </c>
      <c r="Z153">
        <v>15.465326309204102</v>
      </c>
      <c r="AA153">
        <v>18.927248001098633</v>
      </c>
      <c r="AB153">
        <v>18.944002151489258</v>
      </c>
      <c r="AC153">
        <v>18.013076782226563</v>
      </c>
      <c r="AD153">
        <v>15.653280258178711</v>
      </c>
      <c r="AE153">
        <v>13.15020751953125</v>
      </c>
      <c r="AF153">
        <v>10.992868423461914</v>
      </c>
      <c r="AG153">
        <v>-2.5244284421205521E-2</v>
      </c>
      <c r="AH153">
        <v>-0.1176743358373642</v>
      </c>
      <c r="AI153">
        <v>-0.44424176216125488</v>
      </c>
      <c r="AJ153">
        <v>-0.66080331802368164</v>
      </c>
      <c r="AK153">
        <v>-0.99261981248855591</v>
      </c>
      <c r="AL153">
        <v>-1.1574898958206177</v>
      </c>
      <c r="AM153">
        <v>-1.4453433752059937</v>
      </c>
      <c r="AN153">
        <v>-1.8279143571853638</v>
      </c>
      <c r="AO153">
        <v>-3.9854676723480225</v>
      </c>
      <c r="AP153">
        <v>-3.7188832759857178</v>
      </c>
      <c r="AQ153">
        <v>-2.5194237232208252</v>
      </c>
      <c r="AR153">
        <v>-1.216080904006958</v>
      </c>
      <c r="AS153">
        <v>0.32078483700752258</v>
      </c>
      <c r="AT153">
        <v>0.68448269367218018</v>
      </c>
      <c r="AU153">
        <v>0.99659478664398193</v>
      </c>
      <c r="AV153">
        <v>0.77013355493545532</v>
      </c>
      <c r="AW153">
        <v>0.62751513719558716</v>
      </c>
      <c r="AX153">
        <v>0.89603739976882935</v>
      </c>
      <c r="AY153">
        <v>0.37549898028373718</v>
      </c>
      <c r="AZ153">
        <v>0.28700909018516541</v>
      </c>
      <c r="BA153">
        <v>0.34944805502891541</v>
      </c>
      <c r="BB153">
        <v>0.41166913509368896</v>
      </c>
      <c r="BC153">
        <v>0.32415315508842468</v>
      </c>
      <c r="BD153">
        <v>0.35140210390090942</v>
      </c>
      <c r="BE153">
        <v>0.28325292468070984</v>
      </c>
      <c r="BF153">
        <v>0.17747443914413452</v>
      </c>
      <c r="BG153">
        <v>-0.14868123829364777</v>
      </c>
      <c r="BH153">
        <v>-0.36024317145347595</v>
      </c>
      <c r="BI153">
        <v>-0.68373942375183105</v>
      </c>
      <c r="BJ153">
        <v>-0.81025266647338867</v>
      </c>
      <c r="BK153">
        <v>-1.0663845539093018</v>
      </c>
      <c r="BL153">
        <v>-1.4230691194534302</v>
      </c>
      <c r="BM153">
        <v>-3.5890319347381592</v>
      </c>
      <c r="BN153">
        <v>-3.3278307914733887</v>
      </c>
      <c r="BO153">
        <v>-2.1452820301055908</v>
      </c>
      <c r="BP153">
        <v>-0.84682798385620117</v>
      </c>
      <c r="BQ153">
        <v>0.67578262090682983</v>
      </c>
      <c r="BR153">
        <v>1.0209580659866333</v>
      </c>
      <c r="BS153">
        <v>1.3333799839019775</v>
      </c>
      <c r="BT153">
        <v>1.1044694185256958</v>
      </c>
      <c r="BU153">
        <v>0.97146540880203247</v>
      </c>
      <c r="BV153">
        <v>1.2555925846099854</v>
      </c>
      <c r="BW153">
        <v>0.7662850022315979</v>
      </c>
      <c r="BX153">
        <v>0.67798793315887451</v>
      </c>
      <c r="BY153">
        <v>0.73510545492172241</v>
      </c>
      <c r="BZ153">
        <v>0.77420592308044434</v>
      </c>
      <c r="CA153">
        <v>0.66850501298904419</v>
      </c>
      <c r="CB153">
        <v>0.67480254173278809</v>
      </c>
      <c r="CC153">
        <v>0.49691712856292725</v>
      </c>
      <c r="CD153">
        <v>0.3818935751914978</v>
      </c>
      <c r="CE153">
        <v>5.6023072451353073E-2</v>
      </c>
      <c r="CF153">
        <v>-0.15207614004611969</v>
      </c>
      <c r="CG153">
        <v>-0.46980985999107361</v>
      </c>
      <c r="CH153">
        <v>-0.56975716352462769</v>
      </c>
      <c r="CI153">
        <v>-0.80391871929168701</v>
      </c>
      <c r="CJ153">
        <v>-1.1426745653152466</v>
      </c>
      <c r="CK153">
        <v>-3.3144617080688477</v>
      </c>
      <c r="CL153">
        <v>-3.0569889545440674</v>
      </c>
      <c r="CM153">
        <v>-1.8861525058746338</v>
      </c>
      <c r="CN153">
        <v>-0.59108453989028931</v>
      </c>
      <c r="CO153">
        <v>0.92165303230285645</v>
      </c>
      <c r="CP153">
        <v>1.2539998292922974</v>
      </c>
      <c r="CQ153">
        <v>1.5666364431381226</v>
      </c>
      <c r="CR153">
        <v>1.3360294103622437</v>
      </c>
      <c r="CS153">
        <v>1.2096843719482422</v>
      </c>
      <c r="CT153">
        <v>1.5046194791793823</v>
      </c>
      <c r="CU153">
        <v>1.0369422435760498</v>
      </c>
      <c r="CV153">
        <v>0.94877868890762329</v>
      </c>
      <c r="CW153">
        <v>1.0022106170654297</v>
      </c>
      <c r="CX153">
        <v>1.0252977609634399</v>
      </c>
      <c r="CY153">
        <v>0.90700209140777588</v>
      </c>
      <c r="CZ153">
        <v>0.8987886905670166</v>
      </c>
      <c r="DA153">
        <v>0.71058136224746704</v>
      </c>
      <c r="DB153">
        <v>0.58631271123886108</v>
      </c>
      <c r="DC153">
        <v>0.26072737574577332</v>
      </c>
      <c r="DD153">
        <v>5.6090898811817169E-2</v>
      </c>
      <c r="DE153">
        <v>-0.25588026642799377</v>
      </c>
      <c r="DF153">
        <v>-0.3292616605758667</v>
      </c>
      <c r="DG153">
        <v>-0.54145294427871704</v>
      </c>
      <c r="DH153">
        <v>-0.86228001117706299</v>
      </c>
      <c r="DI153">
        <v>-3.0398914813995361</v>
      </c>
      <c r="DJ153">
        <v>-2.7861471176147461</v>
      </c>
      <c r="DK153">
        <v>-1.6270229816436768</v>
      </c>
      <c r="DL153">
        <v>-0.33534109592437744</v>
      </c>
      <c r="DM153">
        <v>1.1675233840942383</v>
      </c>
      <c r="DN153">
        <v>1.4870415925979614</v>
      </c>
      <c r="DO153">
        <v>1.7998929023742676</v>
      </c>
      <c r="DP153">
        <v>1.5675894021987915</v>
      </c>
      <c r="DQ153">
        <v>1.4479032754898071</v>
      </c>
      <c r="DR153">
        <v>1.7536463737487793</v>
      </c>
      <c r="DS153">
        <v>1.3075994253158569</v>
      </c>
      <c r="DT153">
        <v>1.2195694446563721</v>
      </c>
      <c r="DU153">
        <v>1.2693157196044922</v>
      </c>
      <c r="DV153">
        <v>1.2763895988464355</v>
      </c>
      <c r="DW153">
        <v>1.1454991102218628</v>
      </c>
      <c r="DX153">
        <v>1.1227748394012451</v>
      </c>
      <c r="DY153">
        <v>1.0190784931182861</v>
      </c>
      <c r="DZ153">
        <v>0.881461501121521</v>
      </c>
      <c r="EA153">
        <v>0.55628788471221924</v>
      </c>
      <c r="EB153">
        <v>0.35665103793144226</v>
      </c>
      <c r="EC153">
        <v>5.3000073879957199E-2</v>
      </c>
      <c r="ED153">
        <v>1.7975617200136185E-2</v>
      </c>
      <c r="EE153">
        <v>-0.16249403357505798</v>
      </c>
      <c r="EF153">
        <v>-0.45743477344512939</v>
      </c>
      <c r="EG153">
        <v>-2.6434557437896729</v>
      </c>
      <c r="EH153">
        <v>-2.395094633102417</v>
      </c>
      <c r="EI153">
        <v>-1.2528811693191528</v>
      </c>
      <c r="EJ153">
        <v>3.3911831676959991E-2</v>
      </c>
      <c r="EK153">
        <v>1.5225212574005127</v>
      </c>
      <c r="EL153">
        <v>1.8235169649124146</v>
      </c>
      <c r="EM153">
        <v>2.1366779804229736</v>
      </c>
      <c r="EN153">
        <v>1.9019252061843872</v>
      </c>
      <c r="EO153">
        <v>1.791853666305542</v>
      </c>
      <c r="EP153">
        <v>2.1132016181945801</v>
      </c>
      <c r="EQ153">
        <v>1.69838547706604</v>
      </c>
      <c r="ER153">
        <v>1.6105482578277588</v>
      </c>
      <c r="ES153">
        <v>1.6549731492996216</v>
      </c>
      <c r="ET153">
        <v>1.6389263868331909</v>
      </c>
      <c r="EU153">
        <v>1.4898509979248047</v>
      </c>
      <c r="EV153">
        <v>1.446175217628479</v>
      </c>
      <c r="EW153">
        <v>53.511650085449219</v>
      </c>
      <c r="EX153">
        <v>52.915821075439453</v>
      </c>
      <c r="EY153">
        <v>52.269554138183594</v>
      </c>
      <c r="EZ153">
        <v>51.392051696777344</v>
      </c>
      <c r="FA153">
        <v>50.909046173095703</v>
      </c>
      <c r="FB153">
        <v>50.676830291748047</v>
      </c>
      <c r="FC153">
        <v>50.363456726074219</v>
      </c>
      <c r="FD153">
        <v>50.457931518554688</v>
      </c>
      <c r="FE153">
        <v>52.682327270507813</v>
      </c>
      <c r="FF153">
        <v>56.312324523925781</v>
      </c>
      <c r="FG153">
        <v>58.848762512207031</v>
      </c>
      <c r="FH153">
        <v>60.997425079345703</v>
      </c>
      <c r="FI153">
        <v>62.877178192138672</v>
      </c>
      <c r="FJ153">
        <v>63.745620727539063</v>
      </c>
      <c r="FK153">
        <v>64.50103759765625</v>
      </c>
      <c r="FL153">
        <v>64.750595092773438</v>
      </c>
      <c r="FM153">
        <v>63.825672149658203</v>
      </c>
      <c r="FN153">
        <v>61.26275634765625</v>
      </c>
      <c r="FO153">
        <v>58.572429656982422</v>
      </c>
      <c r="FP153">
        <v>56.809955596923828</v>
      </c>
      <c r="FQ153">
        <v>55.550765991210938</v>
      </c>
      <c r="FR153">
        <v>54.843341827392578</v>
      </c>
      <c r="FS153">
        <v>53.980937957763672</v>
      </c>
      <c r="FT153">
        <v>53.002044677734375</v>
      </c>
      <c r="FU153">
        <v>0.21586118638515472</v>
      </c>
      <c r="FV153">
        <v>0.29199975728988647</v>
      </c>
      <c r="FW153">
        <v>0</v>
      </c>
      <c r="FX153">
        <v>0.23488353192806244</v>
      </c>
      <c r="FY153">
        <v>7</v>
      </c>
      <c r="FZ153">
        <v>9.2600002288818359</v>
      </c>
      <c r="GA153">
        <v>3166.69</v>
      </c>
      <c r="GB153">
        <v>1</v>
      </c>
    </row>
    <row r="154" spans="1:184" x14ac:dyDescent="0.2">
      <c r="A154" t="s">
        <v>186</v>
      </c>
      <c r="B154" t="s">
        <v>237</v>
      </c>
      <c r="C154" t="s">
        <v>2</v>
      </c>
      <c r="D154" t="s">
        <v>203</v>
      </c>
      <c r="E154" t="s">
        <v>205</v>
      </c>
      <c r="F154" t="s">
        <v>184</v>
      </c>
      <c r="G154" t="s">
        <v>1</v>
      </c>
      <c r="H154">
        <v>4364</v>
      </c>
      <c r="I154">
        <v>3.431506872177124</v>
      </c>
      <c r="J154">
        <v>3.2184841632843018</v>
      </c>
      <c r="K154">
        <v>3.1223809719085693</v>
      </c>
      <c r="L154">
        <v>3.2361907958984375</v>
      </c>
      <c r="M154">
        <v>3.559950590133667</v>
      </c>
      <c r="N154">
        <v>4.557988166809082</v>
      </c>
      <c r="O154">
        <v>5.8603067398071289</v>
      </c>
      <c r="P154">
        <v>6.0830678939819336</v>
      </c>
      <c r="Q154">
        <v>5.4691157341003418</v>
      </c>
      <c r="R154">
        <v>5.2769851684570313</v>
      </c>
      <c r="S154">
        <v>5.0924296379089355</v>
      </c>
      <c r="T154">
        <v>4.6422772407531738</v>
      </c>
      <c r="U154">
        <v>4.4164838790893555</v>
      </c>
      <c r="V154">
        <v>3.9707267284393311</v>
      </c>
      <c r="W154">
        <v>4.133791446685791</v>
      </c>
      <c r="X154">
        <v>4.2311692237854004</v>
      </c>
      <c r="Y154">
        <v>4.9969196319580078</v>
      </c>
      <c r="Z154">
        <v>5.6469120979309082</v>
      </c>
      <c r="AA154">
        <v>6.9355983734130859</v>
      </c>
      <c r="AB154">
        <v>7.2059650421142578</v>
      </c>
      <c r="AC154">
        <v>6.4858155250549316</v>
      </c>
      <c r="AD154">
        <v>5.9599347114562988</v>
      </c>
      <c r="AE154">
        <v>4.7264037132263184</v>
      </c>
      <c r="AF154">
        <v>3.8690290451049805</v>
      </c>
      <c r="AG154">
        <v>-0.27692574262619019</v>
      </c>
      <c r="AH154">
        <v>-0.40339580178260803</v>
      </c>
      <c r="AI154">
        <v>-0.26048731803894043</v>
      </c>
      <c r="AJ154">
        <v>-0.36905008554458618</v>
      </c>
      <c r="AK154">
        <v>-0.57316344976425171</v>
      </c>
      <c r="AL154">
        <v>-0.40133452415466309</v>
      </c>
      <c r="AM154">
        <v>-0.61067169904708862</v>
      </c>
      <c r="AN154">
        <v>-1.226834774017334</v>
      </c>
      <c r="AO154">
        <v>-1.5619717836380005</v>
      </c>
      <c r="AP154">
        <v>-0.85845905542373657</v>
      </c>
      <c r="AQ154">
        <v>-0.68776232004165649</v>
      </c>
      <c r="AR154">
        <v>-0.55280935764312744</v>
      </c>
      <c r="AS154">
        <v>-3.5392574965953827E-2</v>
      </c>
      <c r="AT154">
        <v>1.6377990832552314E-3</v>
      </c>
      <c r="AU154">
        <v>5.0512660294771194E-2</v>
      </c>
      <c r="AV154">
        <v>5.4143324494361877E-2</v>
      </c>
      <c r="AW154">
        <v>0.49695762991905212</v>
      </c>
      <c r="AX154">
        <v>-0.16787146031856537</v>
      </c>
      <c r="AY154">
        <v>-0.65639418363571167</v>
      </c>
      <c r="AZ154">
        <v>-0.35860118269920349</v>
      </c>
      <c r="BA154">
        <v>-0.42976436018943787</v>
      </c>
      <c r="BB154">
        <v>-0.49493864178657532</v>
      </c>
      <c r="BC154">
        <v>-0.68935465812683105</v>
      </c>
      <c r="BD154">
        <v>-0.4726918637752533</v>
      </c>
      <c r="BE154">
        <v>-4.1413772851228714E-2</v>
      </c>
      <c r="BF154">
        <v>-0.16196708381175995</v>
      </c>
      <c r="BG154">
        <v>-3.5984557121992111E-2</v>
      </c>
      <c r="BH154">
        <v>-0.13930873572826385</v>
      </c>
      <c r="BI154">
        <v>-0.32310619950294495</v>
      </c>
      <c r="BJ154">
        <v>-0.12081372737884521</v>
      </c>
      <c r="BK154">
        <v>-0.2962605357170105</v>
      </c>
      <c r="BL154">
        <v>-0.90248161554336548</v>
      </c>
      <c r="BM154">
        <v>-1.2483333349227905</v>
      </c>
      <c r="BN154">
        <v>-0.56602245569229126</v>
      </c>
      <c r="BO154">
        <v>-0.39254119992256165</v>
      </c>
      <c r="BP154">
        <v>-0.27106308937072754</v>
      </c>
      <c r="BQ154">
        <v>0.22486819326877594</v>
      </c>
      <c r="BR154">
        <v>0.24315319955348969</v>
      </c>
      <c r="BS154">
        <v>0.30750358104705811</v>
      </c>
      <c r="BT154">
        <v>0.30971792340278625</v>
      </c>
      <c r="BU154">
        <v>0.75308400392532349</v>
      </c>
      <c r="BV154">
        <v>0.10974773764610291</v>
      </c>
      <c r="BW154">
        <v>-0.34891143441200256</v>
      </c>
      <c r="BX154">
        <v>-5.0777021795511246E-2</v>
      </c>
      <c r="BY154">
        <v>-0.14319528639316559</v>
      </c>
      <c r="BZ154">
        <v>-0.20799556374549866</v>
      </c>
      <c r="CA154">
        <v>-0.42396938800811768</v>
      </c>
      <c r="CB154">
        <v>-0.23152700066566467</v>
      </c>
      <c r="CC154">
        <v>0.12170109897851944</v>
      </c>
      <c r="CD154">
        <v>5.2457093261182308E-3</v>
      </c>
      <c r="CE154">
        <v>0.11950536817312241</v>
      </c>
      <c r="CF154">
        <v>1.9809437915682793E-2</v>
      </c>
      <c r="CG154">
        <v>-0.14991731941699982</v>
      </c>
      <c r="CH154">
        <v>7.3474131524562836E-2</v>
      </c>
      <c r="CI154">
        <v>-7.8500330448150635E-2</v>
      </c>
      <c r="CJ154">
        <v>-0.67783558368682861</v>
      </c>
      <c r="CK154">
        <v>-1.0311082601547241</v>
      </c>
      <c r="CL154">
        <v>-0.36348176002502441</v>
      </c>
      <c r="CM154">
        <v>-0.18807195127010345</v>
      </c>
      <c r="CN154">
        <v>-7.5926505029201508E-2</v>
      </c>
      <c r="CO154">
        <v>0.4051240086555481</v>
      </c>
      <c r="CP154">
        <v>0.41042602062225342</v>
      </c>
      <c r="CQ154">
        <v>0.4854947030544281</v>
      </c>
      <c r="CR154">
        <v>0.48672813177108765</v>
      </c>
      <c r="CS154">
        <v>0.93047630786895752</v>
      </c>
      <c r="CT154">
        <v>0.30202594399452209</v>
      </c>
      <c r="CU154">
        <v>-0.13594979047775269</v>
      </c>
      <c r="CV154">
        <v>0.16242104768753052</v>
      </c>
      <c r="CW154">
        <v>5.5281601846218109E-2</v>
      </c>
      <c r="CX154">
        <v>-9.2596542090177536E-3</v>
      </c>
      <c r="CY154">
        <v>-0.2401643693447113</v>
      </c>
      <c r="CZ154">
        <v>-6.4496949315071106E-2</v>
      </c>
      <c r="DA154">
        <v>0.28481596708297729</v>
      </c>
      <c r="DB154">
        <v>0.17245851457118988</v>
      </c>
      <c r="DC154">
        <v>0.27499529719352722</v>
      </c>
      <c r="DD154">
        <v>0.17892761528491974</v>
      </c>
      <c r="DE154">
        <v>2.3271573707461357E-2</v>
      </c>
      <c r="DF154">
        <v>0.26776197552680969</v>
      </c>
      <c r="DG154">
        <v>0.13925987482070923</v>
      </c>
      <c r="DH154">
        <v>-0.45318955183029175</v>
      </c>
      <c r="DI154">
        <v>-0.81388324499130249</v>
      </c>
      <c r="DJ154">
        <v>-0.16094104945659637</v>
      </c>
      <c r="DK154">
        <v>1.6397293657064438E-2</v>
      </c>
      <c r="DL154">
        <v>0.11921007931232452</v>
      </c>
      <c r="DM154">
        <v>0.58537983894348145</v>
      </c>
      <c r="DN154">
        <v>0.57769882678985596</v>
      </c>
      <c r="DO154">
        <v>0.6634858250617981</v>
      </c>
      <c r="DP154">
        <v>0.66373831033706665</v>
      </c>
      <c r="DQ154">
        <v>1.1078686714172363</v>
      </c>
      <c r="DR154">
        <v>0.49430415034294128</v>
      </c>
      <c r="DS154">
        <v>7.7011838555335999E-2</v>
      </c>
      <c r="DT154">
        <v>0.37561911344528198</v>
      </c>
      <c r="DU154">
        <v>0.25375849008560181</v>
      </c>
      <c r="DV154">
        <v>0.18947625160217285</v>
      </c>
      <c r="DW154">
        <v>-5.6359339505434036E-2</v>
      </c>
      <c r="DX154">
        <v>0.10253310948610306</v>
      </c>
      <c r="DY154">
        <v>0.52032792568206787</v>
      </c>
      <c r="DZ154">
        <v>0.41388723254203796</v>
      </c>
      <c r="EA154">
        <v>0.49949803948402405</v>
      </c>
      <c r="EB154">
        <v>0.40866896510124207</v>
      </c>
      <c r="EC154">
        <v>0.27332884073257446</v>
      </c>
      <c r="ED154">
        <v>0.54828280210494995</v>
      </c>
      <c r="EE154">
        <v>0.45367103815078735</v>
      </c>
      <c r="EF154">
        <v>-0.12883633375167847</v>
      </c>
      <c r="EG154">
        <v>-0.50024473667144775</v>
      </c>
      <c r="EH154">
        <v>0.13149555027484894</v>
      </c>
      <c r="EI154">
        <v>0.31161841750144958</v>
      </c>
      <c r="EJ154">
        <v>0.40095633268356323</v>
      </c>
      <c r="EK154">
        <v>0.84564059972763062</v>
      </c>
      <c r="EL154">
        <v>0.81921422481536865</v>
      </c>
      <c r="EM154">
        <v>0.92047673463821411</v>
      </c>
      <c r="EN154">
        <v>0.91931295394897461</v>
      </c>
      <c r="EO154">
        <v>1.3639949560165405</v>
      </c>
      <c r="EP154">
        <v>0.77192336320877075</v>
      </c>
      <c r="EQ154">
        <v>0.3844946026802063</v>
      </c>
      <c r="ER154">
        <v>0.68344324827194214</v>
      </c>
      <c r="ES154">
        <v>0.54032754898071289</v>
      </c>
      <c r="ET154">
        <v>0.47641932964324951</v>
      </c>
      <c r="EU154">
        <v>0.20902593433856964</v>
      </c>
      <c r="EV154">
        <v>0.34369796514511108</v>
      </c>
      <c r="EW154">
        <v>49.344860076904297</v>
      </c>
      <c r="EX154">
        <v>49.288017272949219</v>
      </c>
      <c r="EY154">
        <v>48.900260925292969</v>
      </c>
      <c r="EZ154">
        <v>47.019069671630859</v>
      </c>
      <c r="FA154">
        <v>46.470829010009766</v>
      </c>
      <c r="FB154">
        <v>45.984672546386719</v>
      </c>
      <c r="FC154">
        <v>47.27386474609375</v>
      </c>
      <c r="FD154">
        <v>48.301990509033203</v>
      </c>
      <c r="FE154">
        <v>54.722805023193359</v>
      </c>
      <c r="FF154">
        <v>61.488780975341797</v>
      </c>
      <c r="FG154">
        <v>63.982673645019531</v>
      </c>
      <c r="FH154">
        <v>66.492362976074219</v>
      </c>
      <c r="FI154">
        <v>67.658592224121094</v>
      </c>
      <c r="FJ154">
        <v>68.057205200195313</v>
      </c>
      <c r="FK154">
        <v>68.297958374023438</v>
      </c>
      <c r="FL154">
        <v>67.868156433105469</v>
      </c>
      <c r="FM154">
        <v>65.110488891601563</v>
      </c>
      <c r="FN154">
        <v>60.717796325683594</v>
      </c>
      <c r="FO154">
        <v>55.404827117919922</v>
      </c>
      <c r="FP154">
        <v>52.021148681640625</v>
      </c>
      <c r="FQ154">
        <v>50.011127471923828</v>
      </c>
      <c r="FR154">
        <v>48.529262542724609</v>
      </c>
      <c r="FS154">
        <v>47.078182220458984</v>
      </c>
      <c r="FT154">
        <v>46.0059814453125</v>
      </c>
      <c r="FU154">
        <v>0.16810432076454163</v>
      </c>
      <c r="FV154">
        <v>0.21962307393550873</v>
      </c>
      <c r="FW154">
        <v>0</v>
      </c>
      <c r="FX154">
        <v>0.18429304659366608</v>
      </c>
      <c r="FY154">
        <v>7</v>
      </c>
      <c r="FZ154">
        <v>6.559999942779541</v>
      </c>
      <c r="GA154">
        <v>1197.1200000000001</v>
      </c>
      <c r="GB154">
        <v>1</v>
      </c>
    </row>
    <row r="155" spans="1:184" x14ac:dyDescent="0.2">
      <c r="A155" t="s">
        <v>186</v>
      </c>
      <c r="B155" t="s">
        <v>237</v>
      </c>
      <c r="C155" t="s">
        <v>2</v>
      </c>
      <c r="D155" t="s">
        <v>203</v>
      </c>
      <c r="E155" t="s">
        <v>205</v>
      </c>
      <c r="F155" t="s">
        <v>185</v>
      </c>
      <c r="G155" t="s">
        <v>1</v>
      </c>
      <c r="H155">
        <v>2281</v>
      </c>
      <c r="I155">
        <v>1.8559434413909912</v>
      </c>
      <c r="J155">
        <v>1.7567381858825684</v>
      </c>
      <c r="K155">
        <v>1.7660605907440186</v>
      </c>
      <c r="L155">
        <v>1.7686903476715088</v>
      </c>
      <c r="M155">
        <v>1.8947926759719849</v>
      </c>
      <c r="N155">
        <v>2.2595126628875732</v>
      </c>
      <c r="O155">
        <v>2.8606181144714355</v>
      </c>
      <c r="P155">
        <v>2.9454121589660645</v>
      </c>
      <c r="Q155">
        <v>2.8753247261047363</v>
      </c>
      <c r="R155">
        <v>2.4995086193084717</v>
      </c>
      <c r="S155">
        <v>2.4718272686004639</v>
      </c>
      <c r="T155">
        <v>2.2766916751861572</v>
      </c>
      <c r="U155">
        <v>2.2144477367401123</v>
      </c>
      <c r="V155">
        <v>2.1374516487121582</v>
      </c>
      <c r="W155">
        <v>2.0691826343536377</v>
      </c>
      <c r="X155">
        <v>2.2442977428436279</v>
      </c>
      <c r="Y155">
        <v>2.5264532566070557</v>
      </c>
      <c r="Z155">
        <v>2.934612512588501</v>
      </c>
      <c r="AA155">
        <v>3.4142050743103027</v>
      </c>
      <c r="AB155">
        <v>3.386408805847168</v>
      </c>
      <c r="AC155">
        <v>3.2074000835418701</v>
      </c>
      <c r="AD155">
        <v>2.9072799682617188</v>
      </c>
      <c r="AE155">
        <v>2.583244800567627</v>
      </c>
      <c r="AF155">
        <v>2.1997120380401611</v>
      </c>
      <c r="AG155">
        <v>-0.21351826190948486</v>
      </c>
      <c r="AH155">
        <v>-0.14476720988750458</v>
      </c>
      <c r="AI155">
        <v>-0.13467220962047577</v>
      </c>
      <c r="AJ155">
        <v>-0.17267628014087677</v>
      </c>
      <c r="AK155">
        <v>-0.31271412968635559</v>
      </c>
      <c r="AL155">
        <v>-0.34549731016159058</v>
      </c>
      <c r="AM155">
        <v>-0.26507902145385742</v>
      </c>
      <c r="AN155">
        <v>-0.59504938125610352</v>
      </c>
      <c r="AO155">
        <v>-0.54797607660293579</v>
      </c>
      <c r="AP155">
        <v>-0.71696716547012329</v>
      </c>
      <c r="AQ155">
        <v>-0.62436223030090332</v>
      </c>
      <c r="AR155">
        <v>-0.48618316650390625</v>
      </c>
      <c r="AS155">
        <v>-0.19014866650104523</v>
      </c>
      <c r="AT155">
        <v>-3.4760314971208572E-2</v>
      </c>
      <c r="AU155">
        <v>3.1256996095180511E-2</v>
      </c>
      <c r="AV155">
        <v>8.6595481261610985E-3</v>
      </c>
      <c r="AW155">
        <v>5.0300527364015579E-2</v>
      </c>
      <c r="AX155">
        <v>7.6377704739570618E-2</v>
      </c>
      <c r="AY155">
        <v>-0.52537238597869873</v>
      </c>
      <c r="AZ155">
        <v>-0.35262084007263184</v>
      </c>
      <c r="BA155">
        <v>-0.37295457720756531</v>
      </c>
      <c r="BB155">
        <v>-0.51805907487869263</v>
      </c>
      <c r="BC155">
        <v>-0.18580929934978485</v>
      </c>
      <c r="BD155">
        <v>-6.0371901839971542E-2</v>
      </c>
      <c r="BE155">
        <v>-1.3131910935044289E-2</v>
      </c>
      <c r="BF155">
        <v>4.6484325081110001E-2</v>
      </c>
      <c r="BG155">
        <v>5.6414857506752014E-2</v>
      </c>
      <c r="BH155">
        <v>2.2119682282209396E-2</v>
      </c>
      <c r="BI155">
        <v>-0.10152588039636612</v>
      </c>
      <c r="BJ155">
        <v>-0.11540115624666214</v>
      </c>
      <c r="BK155">
        <v>-9.6512390300631523E-3</v>
      </c>
      <c r="BL155">
        <v>-0.33154162764549255</v>
      </c>
      <c r="BM155">
        <v>-0.2888716459274292</v>
      </c>
      <c r="BN155">
        <v>-0.4559490978717804</v>
      </c>
      <c r="BO155">
        <v>-0.3721650242805481</v>
      </c>
      <c r="BP155">
        <v>-0.24138003587722778</v>
      </c>
      <c r="BQ155">
        <v>3.4017760306596756E-2</v>
      </c>
      <c r="BR155">
        <v>0.17735737562179565</v>
      </c>
      <c r="BS155">
        <v>0.23927837610244751</v>
      </c>
      <c r="BT155">
        <v>0.2268686443567276</v>
      </c>
      <c r="BU155">
        <v>0.27048066258430481</v>
      </c>
      <c r="BV155">
        <v>0.3137957751750946</v>
      </c>
      <c r="BW155">
        <v>-0.26624640822410583</v>
      </c>
      <c r="BX155">
        <v>-9.9951356649398804E-2</v>
      </c>
      <c r="BY155">
        <v>-0.12483131140470505</v>
      </c>
      <c r="BZ155">
        <v>-0.27269911766052246</v>
      </c>
      <c r="CA155">
        <v>4.3959714472293854E-2</v>
      </c>
      <c r="CB155">
        <v>0.15300913155078888</v>
      </c>
      <c r="CC155">
        <v>0.12565506994724274</v>
      </c>
      <c r="CD155">
        <v>0.17894455790519714</v>
      </c>
      <c r="CE155">
        <v>0.18876117467880249</v>
      </c>
      <c r="CF155">
        <v>0.15703476965427399</v>
      </c>
      <c r="CG155">
        <v>4.4742457568645477E-2</v>
      </c>
      <c r="CH155">
        <v>4.3962739408016205E-2</v>
      </c>
      <c r="CI155">
        <v>0.16725726425647736</v>
      </c>
      <c r="CJ155">
        <v>-0.14903697371482849</v>
      </c>
      <c r="CK155">
        <v>-0.10941670835018158</v>
      </c>
      <c r="CL155">
        <v>-0.27516880631446838</v>
      </c>
      <c r="CM155">
        <v>-0.1974940150976181</v>
      </c>
      <c r="CN155">
        <v>-7.1830131113529205E-2</v>
      </c>
      <c r="CO155">
        <v>0.18927474319934845</v>
      </c>
      <c r="CP155">
        <v>0.32426944375038147</v>
      </c>
      <c r="CQ155">
        <v>0.38335335254669189</v>
      </c>
      <c r="CR155">
        <v>0.37799960374832153</v>
      </c>
      <c r="CS155">
        <v>0.42297676205635071</v>
      </c>
      <c r="CT155">
        <v>0.4782308042049408</v>
      </c>
      <c r="CU155">
        <v>-8.6776524782180786E-2</v>
      </c>
      <c r="CV155">
        <v>7.504677027463913E-2</v>
      </c>
      <c r="CW155">
        <v>4.7018103301525116E-2</v>
      </c>
      <c r="CX155">
        <v>-0.10276357084512711</v>
      </c>
      <c r="CY155">
        <v>0.20309703052043915</v>
      </c>
      <c r="CZ155">
        <v>0.30079618096351624</v>
      </c>
      <c r="DA155">
        <v>0.26444205641746521</v>
      </c>
      <c r="DB155">
        <v>0.31140479445457458</v>
      </c>
      <c r="DC155">
        <v>0.32110750675201416</v>
      </c>
      <c r="DD155">
        <v>0.29194986820220947</v>
      </c>
      <c r="DE155">
        <v>0.19101078808307648</v>
      </c>
      <c r="DF155">
        <v>0.20332662761211395</v>
      </c>
      <c r="DG155">
        <v>0.34416577219963074</v>
      </c>
      <c r="DH155">
        <v>3.346768394112587E-2</v>
      </c>
      <c r="DI155">
        <v>7.003822922706604E-2</v>
      </c>
      <c r="DJ155">
        <v>-9.4388499855995178E-2</v>
      </c>
      <c r="DK155">
        <v>-2.282300777733326E-2</v>
      </c>
      <c r="DL155">
        <v>9.7719781100749969E-2</v>
      </c>
      <c r="DM155">
        <v>0.34453171491622925</v>
      </c>
      <c r="DN155">
        <v>0.47118151187896729</v>
      </c>
      <c r="DO155">
        <v>0.52742832899093628</v>
      </c>
      <c r="DP155">
        <v>0.52913057804107666</v>
      </c>
      <c r="DQ155">
        <v>0.57547283172607422</v>
      </c>
      <c r="DR155">
        <v>0.64266586303710938</v>
      </c>
      <c r="DS155">
        <v>9.2693358659744263E-2</v>
      </c>
      <c r="DT155">
        <v>0.25004488229751587</v>
      </c>
      <c r="DU155">
        <v>0.21886752545833588</v>
      </c>
      <c r="DV155">
        <v>6.7171983420848846E-2</v>
      </c>
      <c r="DW155">
        <v>0.36223435401916504</v>
      </c>
      <c r="DX155">
        <v>0.44858324527740479</v>
      </c>
      <c r="DY155">
        <v>0.46482840180397034</v>
      </c>
      <c r="DZ155">
        <v>0.50265634059906006</v>
      </c>
      <c r="EA155">
        <v>0.51219457387924194</v>
      </c>
      <c r="EB155">
        <v>0.48674580454826355</v>
      </c>
      <c r="EC155">
        <v>0.40219902992248535</v>
      </c>
      <c r="ED155">
        <v>0.43342280387878418</v>
      </c>
      <c r="EE155">
        <v>0.59959352016448975</v>
      </c>
      <c r="EF155">
        <v>0.29697543382644653</v>
      </c>
      <c r="EG155">
        <v>0.32914265990257263</v>
      </c>
      <c r="EH155">
        <v>0.16662953794002533</v>
      </c>
      <c r="EI155">
        <v>0.22937418520450592</v>
      </c>
      <c r="EJ155">
        <v>0.34252291917800903</v>
      </c>
      <c r="EK155">
        <v>0.56869816780090332</v>
      </c>
      <c r="EL155">
        <v>0.68329918384552002</v>
      </c>
      <c r="EM155">
        <v>0.73544973134994507</v>
      </c>
      <c r="EN155">
        <v>0.74733966588973999</v>
      </c>
      <c r="EO155">
        <v>0.79565298557281494</v>
      </c>
      <c r="EP155">
        <v>0.88008391857147217</v>
      </c>
      <c r="EQ155">
        <v>0.35181936621665955</v>
      </c>
      <c r="ER155">
        <v>0.50271439552307129</v>
      </c>
      <c r="ES155">
        <v>0.46699079871177673</v>
      </c>
      <c r="ET155">
        <v>0.31253194808959961</v>
      </c>
      <c r="EU155">
        <v>0.59200334548950195</v>
      </c>
      <c r="EV155">
        <v>0.66196423768997192</v>
      </c>
      <c r="EW155">
        <v>54.881420135498047</v>
      </c>
      <c r="EX155">
        <v>53.289821624755859</v>
      </c>
      <c r="EY155">
        <v>53.801914215087891</v>
      </c>
      <c r="EZ155">
        <v>52.342887878417969</v>
      </c>
      <c r="FA155">
        <v>51.559036254882813</v>
      </c>
      <c r="FB155">
        <v>51.391422271728516</v>
      </c>
      <c r="FC155">
        <v>51.720165252685547</v>
      </c>
      <c r="FD155">
        <v>52.089733123779297</v>
      </c>
      <c r="FE155">
        <v>53.883739471435547</v>
      </c>
      <c r="FF155">
        <v>57.357521057128906</v>
      </c>
      <c r="FG155">
        <v>60.272907257080078</v>
      </c>
      <c r="FH155">
        <v>62.475284576416016</v>
      </c>
      <c r="FI155">
        <v>64.470748901367188</v>
      </c>
      <c r="FJ155">
        <v>66.299446105957031</v>
      </c>
      <c r="FK155">
        <v>67.826095581054688</v>
      </c>
      <c r="FL155">
        <v>67.717109680175781</v>
      </c>
      <c r="FM155">
        <v>66.098388671875</v>
      </c>
      <c r="FN155">
        <v>61.979911804199219</v>
      </c>
      <c r="FO155">
        <v>57.295761108398438</v>
      </c>
      <c r="FP155">
        <v>54.770843505859375</v>
      </c>
      <c r="FQ155">
        <v>53.614891052246094</v>
      </c>
      <c r="FR155">
        <v>53.076156616210938</v>
      </c>
      <c r="FS155">
        <v>52.536922454833984</v>
      </c>
      <c r="FT155">
        <v>51.774345397949219</v>
      </c>
      <c r="FU155">
        <v>0.14146837592124939</v>
      </c>
      <c r="FV155">
        <v>0.18716934323310852</v>
      </c>
      <c r="FW155">
        <v>0</v>
      </c>
      <c r="FX155">
        <v>0.15470904111862183</v>
      </c>
      <c r="FY155">
        <v>7</v>
      </c>
      <c r="FZ155">
        <v>4.7699999809265137</v>
      </c>
      <c r="GA155">
        <v>597.45000000000005</v>
      </c>
      <c r="GB155">
        <v>1</v>
      </c>
    </row>
    <row r="156" spans="1:184" x14ac:dyDescent="0.2">
      <c r="A156" t="s">
        <v>186</v>
      </c>
      <c r="B156" t="s">
        <v>237</v>
      </c>
      <c r="C156" t="s">
        <v>2</v>
      </c>
      <c r="D156" t="s">
        <v>203</v>
      </c>
      <c r="E156" t="s">
        <v>206</v>
      </c>
      <c r="F156" t="s">
        <v>1</v>
      </c>
      <c r="G156" t="s">
        <v>198</v>
      </c>
      <c r="H156">
        <v>44362</v>
      </c>
      <c r="I156">
        <v>33.035602569580078</v>
      </c>
      <c r="J156">
        <v>30.144035339355469</v>
      </c>
      <c r="K156">
        <v>28.714466094970703</v>
      </c>
      <c r="L156">
        <v>28.576414108276367</v>
      </c>
      <c r="M156">
        <v>29.948184967041016</v>
      </c>
      <c r="N156">
        <v>34.55126953125</v>
      </c>
      <c r="O156">
        <v>43.476730346679688</v>
      </c>
      <c r="P156">
        <v>47.980842590332031</v>
      </c>
      <c r="Q156">
        <v>43.760128021240234</v>
      </c>
      <c r="R156">
        <v>41.558448791503906</v>
      </c>
      <c r="S156">
        <v>40.728298187255859</v>
      </c>
      <c r="T156">
        <v>40.871337890625</v>
      </c>
      <c r="U156">
        <v>40.007564544677734</v>
      </c>
      <c r="V156">
        <v>39.475399017333984</v>
      </c>
      <c r="W156">
        <v>38.652633666992188</v>
      </c>
      <c r="X156">
        <v>39.534454345703125</v>
      </c>
      <c r="Y156">
        <v>42.23468017578125</v>
      </c>
      <c r="Z156">
        <v>46.320178985595703</v>
      </c>
      <c r="AA156">
        <v>50.773494720458984</v>
      </c>
      <c r="AB156">
        <v>57.498863220214844</v>
      </c>
      <c r="AC156">
        <v>61.613887786865234</v>
      </c>
      <c r="AD156">
        <v>56.860755920410156</v>
      </c>
      <c r="AE156">
        <v>47.672569274902344</v>
      </c>
      <c r="AF156">
        <v>38.895824432373047</v>
      </c>
      <c r="AG156">
        <v>0.64835196733474731</v>
      </c>
      <c r="AH156">
        <v>0.1852218359708786</v>
      </c>
      <c r="AI156">
        <v>-0.76318192481994629</v>
      </c>
      <c r="AJ156">
        <v>-1.0995244979858398</v>
      </c>
      <c r="AK156">
        <v>-1.5015640258789063</v>
      </c>
      <c r="AL156">
        <v>-1.8957021236419678</v>
      </c>
      <c r="AM156">
        <v>-2.3428921699523926</v>
      </c>
      <c r="AN156">
        <v>-4.6648354530334473</v>
      </c>
      <c r="AO156">
        <v>-9.8443565368652344</v>
      </c>
      <c r="AP156">
        <v>-10.942301750183105</v>
      </c>
      <c r="AQ156">
        <v>-7.8536534309387207</v>
      </c>
      <c r="AR156">
        <v>-3.131467342376709</v>
      </c>
      <c r="AS156">
        <v>1.4923386573791504</v>
      </c>
      <c r="AT156">
        <v>3.9753439426422119</v>
      </c>
      <c r="AU156">
        <v>3.5321366786956787</v>
      </c>
      <c r="AV156">
        <v>3.365333080291748</v>
      </c>
      <c r="AW156">
        <v>4.1830711364746094</v>
      </c>
      <c r="AX156">
        <v>4.2840332984924316</v>
      </c>
      <c r="AY156">
        <v>1.5091582536697388</v>
      </c>
      <c r="AZ156">
        <v>1.4019525051116943</v>
      </c>
      <c r="BA156">
        <v>2.1957657337188721</v>
      </c>
      <c r="BB156">
        <v>2.47088623046875</v>
      </c>
      <c r="BC156">
        <v>1.4778763055801392</v>
      </c>
      <c r="BD156">
        <v>0.98827767372131348</v>
      </c>
      <c r="BE156">
        <v>1.2157937288284302</v>
      </c>
      <c r="BF156">
        <v>0.73692280054092407</v>
      </c>
      <c r="BG156">
        <v>-0.21445003151893616</v>
      </c>
      <c r="BH156">
        <v>-0.54603290557861328</v>
      </c>
      <c r="BI156">
        <v>-0.93077224493026733</v>
      </c>
      <c r="BJ156">
        <v>-1.2827779054641724</v>
      </c>
      <c r="BK156">
        <v>-1.6734892129898071</v>
      </c>
      <c r="BL156">
        <v>-3.9511942863464355</v>
      </c>
      <c r="BM156">
        <v>-9.1371641159057617</v>
      </c>
      <c r="BN156">
        <v>-10.231144905090332</v>
      </c>
      <c r="BO156">
        <v>-7.1520419120788574</v>
      </c>
      <c r="BP156">
        <v>-2.4512975215911865</v>
      </c>
      <c r="BQ156">
        <v>2.1384983062744141</v>
      </c>
      <c r="BR156">
        <v>4.6052632331848145</v>
      </c>
      <c r="BS156">
        <v>4.1533312797546387</v>
      </c>
      <c r="BT156">
        <v>3.9972105026245117</v>
      </c>
      <c r="BU156">
        <v>4.8237652778625488</v>
      </c>
      <c r="BV156">
        <v>4.9419817924499512</v>
      </c>
      <c r="BW156">
        <v>2.1951978206634521</v>
      </c>
      <c r="BX156">
        <v>2.1020936965942383</v>
      </c>
      <c r="BY156">
        <v>2.9081659317016602</v>
      </c>
      <c r="BZ156">
        <v>3.1608057022094727</v>
      </c>
      <c r="CA156">
        <v>2.120497465133667</v>
      </c>
      <c r="CB156">
        <v>1.5884526968002319</v>
      </c>
      <c r="CC156">
        <v>1.6088021993637085</v>
      </c>
      <c r="CD156">
        <v>1.11902916431427</v>
      </c>
      <c r="CE156">
        <v>0.1656000167131424</v>
      </c>
      <c r="CF156">
        <v>-0.16268633306026459</v>
      </c>
      <c r="CG156">
        <v>-0.53544366359710693</v>
      </c>
      <c r="CH156">
        <v>-0.85826843976974487</v>
      </c>
      <c r="CI156">
        <v>-1.2098628282546997</v>
      </c>
      <c r="CJ156">
        <v>-3.4569284915924072</v>
      </c>
      <c r="CK156">
        <v>-8.6473655700683594</v>
      </c>
      <c r="CL156">
        <v>-9.7385997772216797</v>
      </c>
      <c r="CM156">
        <v>-6.6661081314086914</v>
      </c>
      <c r="CN156">
        <v>-1.9802138805389404</v>
      </c>
      <c r="CO156">
        <v>2.5860264301300049</v>
      </c>
      <c r="CP156">
        <v>5.0415430068969727</v>
      </c>
      <c r="CQ156">
        <v>4.5835685729980469</v>
      </c>
      <c r="CR156">
        <v>4.4348468780517578</v>
      </c>
      <c r="CS156">
        <v>5.2675080299377441</v>
      </c>
      <c r="CT156">
        <v>5.3976750373840332</v>
      </c>
      <c r="CU156">
        <v>2.670346736907959</v>
      </c>
      <c r="CV156">
        <v>2.5870091915130615</v>
      </c>
      <c r="CW156">
        <v>3.4015722274780273</v>
      </c>
      <c r="CX156">
        <v>3.6386420726776123</v>
      </c>
      <c r="CY156">
        <v>2.5655748844146729</v>
      </c>
      <c r="CZ156">
        <v>2.0041320323944092</v>
      </c>
      <c r="DA156">
        <v>2.0018105506896973</v>
      </c>
      <c r="DB156">
        <v>1.5011355876922607</v>
      </c>
      <c r="DC156">
        <v>0.54565006494522095</v>
      </c>
      <c r="DD156">
        <v>0.2206602543592453</v>
      </c>
      <c r="DE156">
        <v>-0.14011506736278534</v>
      </c>
      <c r="DF156">
        <v>-0.43375897407531738</v>
      </c>
      <c r="DG156">
        <v>-0.74623644351959229</v>
      </c>
      <c r="DH156">
        <v>-2.9626626968383789</v>
      </c>
      <c r="DI156">
        <v>-8.157567024230957</v>
      </c>
      <c r="DJ156">
        <v>-9.2460546493530273</v>
      </c>
      <c r="DK156">
        <v>-6.1801743507385254</v>
      </c>
      <c r="DL156">
        <v>-1.5091302394866943</v>
      </c>
      <c r="DM156">
        <v>3.0335545539855957</v>
      </c>
      <c r="DN156">
        <v>5.4778227806091309</v>
      </c>
      <c r="DO156">
        <v>5.0138058662414551</v>
      </c>
      <c r="DP156">
        <v>4.8724832534790039</v>
      </c>
      <c r="DQ156">
        <v>5.7112507820129395</v>
      </c>
      <c r="DR156">
        <v>5.8533682823181152</v>
      </c>
      <c r="DS156">
        <v>3.1454956531524658</v>
      </c>
      <c r="DT156">
        <v>3.0719246864318848</v>
      </c>
      <c r="DU156">
        <v>3.8949785232543945</v>
      </c>
      <c r="DV156">
        <v>4.116478443145752</v>
      </c>
      <c r="DW156">
        <v>3.0106523036956787</v>
      </c>
      <c r="DX156">
        <v>2.419811487197876</v>
      </c>
      <c r="DY156">
        <v>2.5692524909973145</v>
      </c>
      <c r="DZ156">
        <v>2.0528364181518555</v>
      </c>
      <c r="EA156">
        <v>1.0943819284439087</v>
      </c>
      <c r="EB156">
        <v>0.77415186166763306</v>
      </c>
      <c r="EC156">
        <v>0.43067663908004761</v>
      </c>
      <c r="ED156">
        <v>0.17916524410247803</v>
      </c>
      <c r="EE156">
        <v>-7.6833590865135193E-2</v>
      </c>
      <c r="EF156">
        <v>-2.2490215301513672</v>
      </c>
      <c r="EG156">
        <v>-7.4503750801086426</v>
      </c>
      <c r="EH156">
        <v>-8.5348978042602539</v>
      </c>
      <c r="EI156">
        <v>-5.4785628318786621</v>
      </c>
      <c r="EJ156">
        <v>-0.8289603590965271</v>
      </c>
      <c r="EK156">
        <v>3.6797142028808594</v>
      </c>
      <c r="EL156">
        <v>6.1077418327331543</v>
      </c>
      <c r="EM156">
        <v>5.6350002288818359</v>
      </c>
      <c r="EN156">
        <v>5.5043606758117676</v>
      </c>
      <c r="EO156">
        <v>6.3519449234008789</v>
      </c>
      <c r="EP156">
        <v>6.5113167762756348</v>
      </c>
      <c r="EQ156">
        <v>3.8315351009368896</v>
      </c>
      <c r="ER156">
        <v>3.7720658779144287</v>
      </c>
      <c r="ES156">
        <v>4.6073784828186035</v>
      </c>
      <c r="ET156">
        <v>4.8063979148864746</v>
      </c>
      <c r="EU156">
        <v>3.6532735824584961</v>
      </c>
      <c r="EV156">
        <v>3.0199863910675049</v>
      </c>
      <c r="EW156">
        <v>56.259284973144531</v>
      </c>
      <c r="EX156">
        <v>55.409248352050781</v>
      </c>
      <c r="EY156">
        <v>54.417816162109375</v>
      </c>
      <c r="EZ156">
        <v>53.488964080810547</v>
      </c>
      <c r="FA156">
        <v>52.871429443359375</v>
      </c>
      <c r="FB156">
        <v>52.339374542236328</v>
      </c>
      <c r="FC156">
        <v>51.645889282226563</v>
      </c>
      <c r="FD156">
        <v>52.609127044677734</v>
      </c>
      <c r="FE156">
        <v>57.180797576904297</v>
      </c>
      <c r="FF156">
        <v>62.665237426757813</v>
      </c>
      <c r="FG156">
        <v>67.479057312011719</v>
      </c>
      <c r="FH156">
        <v>71.340827941894531</v>
      </c>
      <c r="FI156">
        <v>74.885879516601563</v>
      </c>
      <c r="FJ156">
        <v>77.548233032226563</v>
      </c>
      <c r="FK156">
        <v>79.841400146484375</v>
      </c>
      <c r="FL156">
        <v>81.100471496582031</v>
      </c>
      <c r="FM156">
        <v>81.465499877929688</v>
      </c>
      <c r="FN156">
        <v>81.059402465820313</v>
      </c>
      <c r="FO156">
        <v>78.434272766113281</v>
      </c>
      <c r="FP156">
        <v>72.97210693359375</v>
      </c>
      <c r="FQ156">
        <v>68.677635192871094</v>
      </c>
      <c r="FR156">
        <v>65.884918212890625</v>
      </c>
      <c r="FS156">
        <v>63.893947601318359</v>
      </c>
      <c r="FT156">
        <v>62.273910522460938</v>
      </c>
      <c r="FU156">
        <v>0.39377099275588989</v>
      </c>
      <c r="FV156">
        <v>0.53965330123901367</v>
      </c>
      <c r="FW156">
        <v>0</v>
      </c>
      <c r="FX156">
        <v>0.42666074633598328</v>
      </c>
      <c r="FY156">
        <v>7</v>
      </c>
      <c r="FZ156">
        <v>12.520000457763672</v>
      </c>
      <c r="GA156">
        <v>10612.79</v>
      </c>
      <c r="GB156">
        <v>1</v>
      </c>
    </row>
    <row r="157" spans="1:184" x14ac:dyDescent="0.2">
      <c r="A157" t="s">
        <v>186</v>
      </c>
      <c r="B157" t="s">
        <v>237</v>
      </c>
      <c r="C157" t="s">
        <v>2</v>
      </c>
      <c r="D157" t="s">
        <v>203</v>
      </c>
      <c r="E157" t="s">
        <v>206</v>
      </c>
      <c r="F157" t="s">
        <v>1</v>
      </c>
      <c r="G157" t="s">
        <v>200</v>
      </c>
      <c r="H157">
        <v>5188</v>
      </c>
      <c r="I157">
        <v>3.8624835014343262</v>
      </c>
      <c r="J157">
        <v>3.3967328071594238</v>
      </c>
      <c r="K157">
        <v>3.2184295654296875</v>
      </c>
      <c r="L157">
        <v>3.1087684631347656</v>
      </c>
      <c r="M157">
        <v>3.4109210968017578</v>
      </c>
      <c r="N157">
        <v>3.7321131229400635</v>
      </c>
      <c r="O157">
        <v>4.788121223449707</v>
      </c>
      <c r="P157">
        <v>5.5775256156921387</v>
      </c>
      <c r="Q157">
        <v>4.9512271881103516</v>
      </c>
      <c r="R157">
        <v>4.778317928314209</v>
      </c>
      <c r="S157">
        <v>4.803835391998291</v>
      </c>
      <c r="T157">
        <v>4.5245318412780762</v>
      </c>
      <c r="U157">
        <v>4.4809718132019043</v>
      </c>
      <c r="V157">
        <v>4.3121466636657715</v>
      </c>
      <c r="W157">
        <v>4.2951807975769043</v>
      </c>
      <c r="X157">
        <v>4.6950740814208984</v>
      </c>
      <c r="Y157">
        <v>5.0515375137329102</v>
      </c>
      <c r="Z157">
        <v>5.5147509574890137</v>
      </c>
      <c r="AA157">
        <v>5.6346902847290039</v>
      </c>
      <c r="AB157">
        <v>6.3040094375610352</v>
      </c>
      <c r="AC157">
        <v>7.0346407890319824</v>
      </c>
      <c r="AD157">
        <v>6.7413735389709473</v>
      </c>
      <c r="AE157">
        <v>5.8188929557800293</v>
      </c>
      <c r="AF157">
        <v>4.6379551887512207</v>
      </c>
      <c r="AG157">
        <v>-0.54198199510574341</v>
      </c>
      <c r="AH157">
        <v>-0.71284335851669312</v>
      </c>
      <c r="AI157">
        <v>-0.81148850917816162</v>
      </c>
      <c r="AJ157">
        <v>-1.0091348886489868</v>
      </c>
      <c r="AK157">
        <v>-0.86636340618133545</v>
      </c>
      <c r="AL157">
        <v>-1.1211949586868286</v>
      </c>
      <c r="AM157">
        <v>-0.84780716896057129</v>
      </c>
      <c r="AN157">
        <v>-0.92255878448486328</v>
      </c>
      <c r="AO157">
        <v>-1.7486826181411743</v>
      </c>
      <c r="AP157">
        <v>-1.6295783519744873</v>
      </c>
      <c r="AQ157">
        <v>-1.3300247192382813</v>
      </c>
      <c r="AR157">
        <v>-0.92770469188690186</v>
      </c>
      <c r="AS157">
        <v>-0.41203489899635315</v>
      </c>
      <c r="AT157">
        <v>-0.35619357228279114</v>
      </c>
      <c r="AU157">
        <v>-0.40283370018005371</v>
      </c>
      <c r="AV157">
        <v>-0.13998514413833618</v>
      </c>
      <c r="AW157">
        <v>-2.4051083251833916E-2</v>
      </c>
      <c r="AX157">
        <v>-9.2923767864704132E-2</v>
      </c>
      <c r="AY157">
        <v>-0.76996129751205444</v>
      </c>
      <c r="AZ157">
        <v>-0.42063230276107788</v>
      </c>
      <c r="BA157">
        <v>6.4163468778133392E-2</v>
      </c>
      <c r="BB157">
        <v>0.36020863056182861</v>
      </c>
      <c r="BC157">
        <v>9.369351714849472E-2</v>
      </c>
      <c r="BD157">
        <v>-0.26683294773101807</v>
      </c>
      <c r="BE157">
        <v>-0.21335367858409882</v>
      </c>
      <c r="BF157">
        <v>-0.39863145351409912</v>
      </c>
      <c r="BG157">
        <v>-0.50310021638870239</v>
      </c>
      <c r="BH157">
        <v>-0.69982963800430298</v>
      </c>
      <c r="BI157">
        <v>-0.54368489980697632</v>
      </c>
      <c r="BJ157">
        <v>-0.78493607044219971</v>
      </c>
      <c r="BK157">
        <v>-0.47514572739601135</v>
      </c>
      <c r="BL157">
        <v>-0.52293038368225098</v>
      </c>
      <c r="BM157">
        <v>-1.3502810001373291</v>
      </c>
      <c r="BN157">
        <v>-1.2471320629119873</v>
      </c>
      <c r="BO157">
        <v>-0.94280409812927246</v>
      </c>
      <c r="BP157">
        <v>-0.56761223077774048</v>
      </c>
      <c r="BQ157">
        <v>-6.2405865639448166E-2</v>
      </c>
      <c r="BR157">
        <v>-1.2468086555600166E-2</v>
      </c>
      <c r="BS157">
        <v>-6.11606165766716E-2</v>
      </c>
      <c r="BT157">
        <v>0.21161411702632904</v>
      </c>
      <c r="BU157">
        <v>0.33559131622314453</v>
      </c>
      <c r="BV157">
        <v>0.27911949157714844</v>
      </c>
      <c r="BW157">
        <v>-0.38743558526039124</v>
      </c>
      <c r="BX157">
        <v>-3.1542446464300156E-2</v>
      </c>
      <c r="BY157">
        <v>0.46924427151679993</v>
      </c>
      <c r="BZ157">
        <v>0.75774210691452026</v>
      </c>
      <c r="CA157">
        <v>0.47628811001777649</v>
      </c>
      <c r="CB157">
        <v>8.2962416112422943E-2</v>
      </c>
      <c r="CC157">
        <v>1.4253289438784122E-2</v>
      </c>
      <c r="CD157">
        <v>-0.18100926280021667</v>
      </c>
      <c r="CE157">
        <v>-0.28951144218444824</v>
      </c>
      <c r="CF157">
        <v>-0.48560577630996704</v>
      </c>
      <c r="CG157">
        <v>-0.32019877433776855</v>
      </c>
      <c r="CH157">
        <v>-0.55204415321350098</v>
      </c>
      <c r="CI157">
        <v>-0.21704158186912537</v>
      </c>
      <c r="CJ157">
        <v>-0.24614898860454559</v>
      </c>
      <c r="CK157">
        <v>-1.0743492841720581</v>
      </c>
      <c r="CL157">
        <v>-0.98225092887878418</v>
      </c>
      <c r="CM157">
        <v>-0.67461621761322021</v>
      </c>
      <c r="CN157">
        <v>-0.31821325421333313</v>
      </c>
      <c r="CO157">
        <v>0.17974613606929779</v>
      </c>
      <c r="CP157">
        <v>0.2255951315164566</v>
      </c>
      <c r="CQ157">
        <v>0.17548112571239471</v>
      </c>
      <c r="CR157">
        <v>0.45513069629669189</v>
      </c>
      <c r="CS157">
        <v>0.5846785306930542</v>
      </c>
      <c r="CT157">
        <v>0.53679549694061279</v>
      </c>
      <c r="CU157">
        <v>-0.12249946594238281</v>
      </c>
      <c r="CV157">
        <v>0.23793999850749969</v>
      </c>
      <c r="CW157">
        <v>0.74980199337005615</v>
      </c>
      <c r="CX157">
        <v>1.0330725908279419</v>
      </c>
      <c r="CY157">
        <v>0.74127197265625</v>
      </c>
      <c r="CZ157">
        <v>0.32522961497306824</v>
      </c>
      <c r="DA157">
        <v>0.24186027050018311</v>
      </c>
      <c r="DB157">
        <v>3.6612927913665771E-2</v>
      </c>
      <c r="DC157">
        <v>-7.5922645628452301E-2</v>
      </c>
      <c r="DD157">
        <v>-0.2713819146156311</v>
      </c>
      <c r="DE157">
        <v>-9.6712633967399597E-2</v>
      </c>
      <c r="DF157">
        <v>-0.31915223598480225</v>
      </c>
      <c r="DG157">
        <v>4.1062578558921814E-2</v>
      </c>
      <c r="DH157">
        <v>3.0632426962256432E-2</v>
      </c>
      <c r="DI157">
        <v>-0.79841756820678711</v>
      </c>
      <c r="DJ157">
        <v>-0.71736979484558105</v>
      </c>
      <c r="DK157">
        <v>-0.40642836689949036</v>
      </c>
      <c r="DL157">
        <v>-6.8814307451248169E-2</v>
      </c>
      <c r="DM157">
        <v>0.42189812660217285</v>
      </c>
      <c r="DN157">
        <v>0.46365836262702942</v>
      </c>
      <c r="DO157">
        <v>0.41212287545204163</v>
      </c>
      <c r="DP157">
        <v>0.69864726066589355</v>
      </c>
      <c r="DQ157">
        <v>0.83376574516296387</v>
      </c>
      <c r="DR157">
        <v>0.79447150230407715</v>
      </c>
      <c r="DS157">
        <v>0.14243665337562561</v>
      </c>
      <c r="DT157">
        <v>0.50742244720458984</v>
      </c>
      <c r="DU157">
        <v>1.0303597450256348</v>
      </c>
      <c r="DV157">
        <v>1.3084030151367188</v>
      </c>
      <c r="DW157">
        <v>1.0062558650970459</v>
      </c>
      <c r="DX157">
        <v>0.56749683618545532</v>
      </c>
      <c r="DY157">
        <v>0.5704885721206665</v>
      </c>
      <c r="DZ157">
        <v>0.35082480311393738</v>
      </c>
      <c r="EA157">
        <v>0.23246565461158752</v>
      </c>
      <c r="EB157">
        <v>3.792329877614975E-2</v>
      </c>
      <c r="EC157">
        <v>0.22596585750579834</v>
      </c>
      <c r="ED157">
        <v>1.7106674611568451E-2</v>
      </c>
      <c r="EE157">
        <v>0.41372397541999817</v>
      </c>
      <c r="EF157">
        <v>0.43026083707809448</v>
      </c>
      <c r="EG157">
        <v>-0.40001595020294189</v>
      </c>
      <c r="EH157">
        <v>-0.33492347598075867</v>
      </c>
      <c r="EI157">
        <v>-1.9207699224352837E-2</v>
      </c>
      <c r="EJ157">
        <v>0.29127815365791321</v>
      </c>
      <c r="EK157">
        <v>0.77152717113494873</v>
      </c>
      <c r="EL157">
        <v>0.80738383531570435</v>
      </c>
      <c r="EM157">
        <v>0.75379598140716553</v>
      </c>
      <c r="EN157">
        <v>1.0502464771270752</v>
      </c>
      <c r="EO157">
        <v>1.1934081315994263</v>
      </c>
      <c r="EP157">
        <v>1.1665147542953491</v>
      </c>
      <c r="EQ157">
        <v>0.52496236562728882</v>
      </c>
      <c r="ER157">
        <v>0.89651226997375488</v>
      </c>
      <c r="ES157">
        <v>1.4354405403137207</v>
      </c>
      <c r="ET157">
        <v>1.7059365510940552</v>
      </c>
      <c r="EU157">
        <v>1.3888504505157471</v>
      </c>
      <c r="EV157">
        <v>0.91729217767715454</v>
      </c>
      <c r="EW157">
        <v>56.610572814941406</v>
      </c>
      <c r="EX157">
        <v>55.677600860595703</v>
      </c>
      <c r="EY157">
        <v>54.709991455078125</v>
      </c>
      <c r="EZ157">
        <v>53.836807250976563</v>
      </c>
      <c r="FA157">
        <v>53.105823516845703</v>
      </c>
      <c r="FB157">
        <v>52.453418731689453</v>
      </c>
      <c r="FC157">
        <v>51.674552917480469</v>
      </c>
      <c r="FD157">
        <v>52.627590179443359</v>
      </c>
      <c r="FE157">
        <v>57.153774261474609</v>
      </c>
      <c r="FF157">
        <v>62.489048004150391</v>
      </c>
      <c r="FG157">
        <v>66.935966491699219</v>
      </c>
      <c r="FH157">
        <v>70.6129150390625</v>
      </c>
      <c r="FI157">
        <v>74.241424560546875</v>
      </c>
      <c r="FJ157">
        <v>76.994674682617188</v>
      </c>
      <c r="FK157">
        <v>78.904022216796875</v>
      </c>
      <c r="FL157">
        <v>80.2811279296875</v>
      </c>
      <c r="FM157">
        <v>81.037513732910156</v>
      </c>
      <c r="FN157">
        <v>80.26434326171875</v>
      </c>
      <c r="FO157">
        <v>77.471076965332031</v>
      </c>
      <c r="FP157">
        <v>72.940208435058594</v>
      </c>
      <c r="FQ157">
        <v>68.192314147949219</v>
      </c>
      <c r="FR157">
        <v>65.133552551269531</v>
      </c>
      <c r="FS157">
        <v>63.289955139160156</v>
      </c>
      <c r="FT157">
        <v>61.964412689208984</v>
      </c>
      <c r="FU157">
        <v>0.22008183598518372</v>
      </c>
      <c r="FV157">
        <v>0.29952052235603333</v>
      </c>
      <c r="FW157">
        <v>0</v>
      </c>
      <c r="FX157">
        <v>0.23897908627986908</v>
      </c>
      <c r="FY157">
        <v>7</v>
      </c>
      <c r="FZ157">
        <v>9.7200002670288086</v>
      </c>
      <c r="GA157">
        <v>1576.98</v>
      </c>
      <c r="GB157">
        <v>1</v>
      </c>
    </row>
    <row r="158" spans="1:184" x14ac:dyDescent="0.2">
      <c r="A158" t="s">
        <v>186</v>
      </c>
      <c r="B158" t="s">
        <v>237</v>
      </c>
      <c r="C158" t="s">
        <v>2</v>
      </c>
      <c r="D158" t="s">
        <v>203</v>
      </c>
      <c r="E158" t="s">
        <v>206</v>
      </c>
      <c r="F158" t="s">
        <v>1</v>
      </c>
      <c r="G158" t="s">
        <v>1</v>
      </c>
      <c r="H158">
        <v>49550</v>
      </c>
      <c r="I158">
        <v>36.897907257080078</v>
      </c>
      <c r="J158">
        <v>33.515995025634766</v>
      </c>
      <c r="K158">
        <v>31.905979156494141</v>
      </c>
      <c r="L158">
        <v>31.640237808227539</v>
      </c>
      <c r="M158">
        <v>33.341480255126953</v>
      </c>
      <c r="N158">
        <v>38.223907470703125</v>
      </c>
      <c r="O158">
        <v>48.207725524902344</v>
      </c>
      <c r="P158">
        <v>53.551872253417969</v>
      </c>
      <c r="Q158">
        <v>48.679279327392578</v>
      </c>
      <c r="R158">
        <v>46.320995330810547</v>
      </c>
      <c r="S158">
        <v>45.539997100830078</v>
      </c>
      <c r="T158">
        <v>45.346668243408203</v>
      </c>
      <c r="U158">
        <v>44.450408935546875</v>
      </c>
      <c r="V158">
        <v>43.728874206542969</v>
      </c>
      <c r="W158">
        <v>42.9044189453125</v>
      </c>
      <c r="X158">
        <v>44.243339538574219</v>
      </c>
      <c r="Y158">
        <v>47.307868957519531</v>
      </c>
      <c r="Z158">
        <v>51.853771209716797</v>
      </c>
      <c r="AA158">
        <v>56.349754333496094</v>
      </c>
      <c r="AB158">
        <v>63.721855163574219</v>
      </c>
      <c r="AC158">
        <v>68.615585327148438</v>
      </c>
      <c r="AD158">
        <v>63.619800567626953</v>
      </c>
      <c r="AE158">
        <v>53.538444519042969</v>
      </c>
      <c r="AF158">
        <v>43.550975799560547</v>
      </c>
      <c r="AG158">
        <v>0.46227869391441345</v>
      </c>
      <c r="AH158">
        <v>-0.21283642947673798</v>
      </c>
      <c r="AI158">
        <v>-1.2642711400985718</v>
      </c>
      <c r="AJ158">
        <v>-1.8267155885696411</v>
      </c>
      <c r="AK158">
        <v>-2.0314133167266846</v>
      </c>
      <c r="AL158">
        <v>-2.6967041492462158</v>
      </c>
      <c r="AM158">
        <v>-2.7565250396728516</v>
      </c>
      <c r="AN158">
        <v>-5.0768299102783203</v>
      </c>
      <c r="AO158">
        <v>-11.127738952636719</v>
      </c>
      <c r="AP158">
        <v>-12.07486629486084</v>
      </c>
      <c r="AQ158">
        <v>-8.6955680847167969</v>
      </c>
      <c r="AR158">
        <v>-3.6336843967437744</v>
      </c>
      <c r="AS158">
        <v>1.4824018478393555</v>
      </c>
      <c r="AT158">
        <v>3.9661684036254883</v>
      </c>
      <c r="AU158">
        <v>3.4731991291046143</v>
      </c>
      <c r="AV158">
        <v>3.636563777923584</v>
      </c>
      <c r="AW158">
        <v>4.5846090316772461</v>
      </c>
      <c r="AX158">
        <v>4.6181020736694336</v>
      </c>
      <c r="AY158">
        <v>1.1157119274139404</v>
      </c>
      <c r="AZ158">
        <v>1.437714695930481</v>
      </c>
      <c r="BA158">
        <v>2.8114233016967773</v>
      </c>
      <c r="BB158">
        <v>3.420276403427124</v>
      </c>
      <c r="BC158">
        <v>2.104806661605835</v>
      </c>
      <c r="BD158">
        <v>1.1523852348327637</v>
      </c>
      <c r="BE158">
        <v>1.1282711029052734</v>
      </c>
      <c r="BF158">
        <v>0.43158027529716492</v>
      </c>
      <c r="BG158">
        <v>-0.62571442127227783</v>
      </c>
      <c r="BH158">
        <v>-1.1836307048797607</v>
      </c>
      <c r="BI158">
        <v>-1.3660932779312134</v>
      </c>
      <c r="BJ158">
        <v>-1.9881330728530884</v>
      </c>
      <c r="BK158">
        <v>-1.9795787334442139</v>
      </c>
      <c r="BL158">
        <v>-4.247197151184082</v>
      </c>
      <c r="BM158">
        <v>-10.304230690002441</v>
      </c>
      <c r="BN158">
        <v>-11.257062911987305</v>
      </c>
      <c r="BO158">
        <v>-7.8831610679626465</v>
      </c>
      <c r="BP158">
        <v>-2.8546700477600098</v>
      </c>
      <c r="BQ158">
        <v>2.2266557216644287</v>
      </c>
      <c r="BR158">
        <v>4.6933374404907227</v>
      </c>
      <c r="BS158">
        <v>4.1918277740478516</v>
      </c>
      <c r="BT158">
        <v>4.3698577880859375</v>
      </c>
      <c r="BU158">
        <v>5.3299345970153809</v>
      </c>
      <c r="BV158">
        <v>5.3850674629211426</v>
      </c>
      <c r="BW158">
        <v>1.9123125076293945</v>
      </c>
      <c r="BX158">
        <v>2.2499465942382813</v>
      </c>
      <c r="BY158">
        <v>3.643165111541748</v>
      </c>
      <c r="BZ158">
        <v>4.2288274765014648</v>
      </c>
      <c r="CA158">
        <v>2.8652324676513672</v>
      </c>
      <c r="CB158">
        <v>1.8580994606018066</v>
      </c>
      <c r="CC158">
        <v>1.5895354747772217</v>
      </c>
      <c r="CD158">
        <v>0.87790131568908691</v>
      </c>
      <c r="CE158">
        <v>-0.18345199525356293</v>
      </c>
      <c r="CF158">
        <v>-0.73823201656341553</v>
      </c>
      <c r="CG158">
        <v>-0.90529465675354004</v>
      </c>
      <c r="CH158">
        <v>-1.4973788261413574</v>
      </c>
      <c r="CI158">
        <v>-1.4414681196212769</v>
      </c>
      <c r="CJ158">
        <v>-3.6725959777832031</v>
      </c>
      <c r="CK158">
        <v>-9.7338714599609375</v>
      </c>
      <c r="CL158">
        <v>-10.690654754638672</v>
      </c>
      <c r="CM158">
        <v>-7.320490837097168</v>
      </c>
      <c r="CN158">
        <v>-2.315126895904541</v>
      </c>
      <c r="CO158">
        <v>2.7421238422393799</v>
      </c>
      <c r="CP158">
        <v>5.1969723701477051</v>
      </c>
      <c r="CQ158">
        <v>4.6895480155944824</v>
      </c>
      <c r="CR158">
        <v>4.8777351379394531</v>
      </c>
      <c r="CS158">
        <v>5.8461451530456543</v>
      </c>
      <c r="CT158">
        <v>5.9162650108337402</v>
      </c>
      <c r="CU158">
        <v>2.4640357494354248</v>
      </c>
      <c r="CV158">
        <v>2.8124959468841553</v>
      </c>
      <c r="CW158">
        <v>4.2192268371582031</v>
      </c>
      <c r="CX158">
        <v>4.7888274192810059</v>
      </c>
      <c r="CY158">
        <v>3.3919012546539307</v>
      </c>
      <c r="CZ158">
        <v>2.3468749523162842</v>
      </c>
      <c r="DA158">
        <v>2.0507998466491699</v>
      </c>
      <c r="DB158">
        <v>1.3242223262786865</v>
      </c>
      <c r="DC158">
        <v>0.25881043076515198</v>
      </c>
      <c r="DD158">
        <v>-0.2928333580493927</v>
      </c>
      <c r="DE158">
        <v>-0.44449600577354431</v>
      </c>
      <c r="DF158">
        <v>-1.0066245794296265</v>
      </c>
      <c r="DG158">
        <v>-0.90335750579833984</v>
      </c>
      <c r="DH158">
        <v>-3.0979948043823242</v>
      </c>
      <c r="DI158">
        <v>-9.1635122299194336</v>
      </c>
      <c r="DJ158">
        <v>-10.124246597290039</v>
      </c>
      <c r="DK158">
        <v>-6.7578206062316895</v>
      </c>
      <c r="DL158">
        <v>-1.7755838632583618</v>
      </c>
      <c r="DM158">
        <v>3.2575919628143311</v>
      </c>
      <c r="DN158">
        <v>5.7006072998046875</v>
      </c>
      <c r="DO158">
        <v>5.1872682571411133</v>
      </c>
      <c r="DP158">
        <v>5.3856124877929688</v>
      </c>
      <c r="DQ158">
        <v>6.3623557090759277</v>
      </c>
      <c r="DR158">
        <v>6.4474625587463379</v>
      </c>
      <c r="DS158">
        <v>3.0157589912414551</v>
      </c>
      <c r="DT158">
        <v>3.3750452995300293</v>
      </c>
      <c r="DU158">
        <v>4.7952885627746582</v>
      </c>
      <c r="DV158">
        <v>5.3488273620605469</v>
      </c>
      <c r="DW158">
        <v>3.9185700416564941</v>
      </c>
      <c r="DX158">
        <v>2.8356504440307617</v>
      </c>
      <c r="DY158">
        <v>2.7167923450469971</v>
      </c>
      <c r="DZ158">
        <v>1.9686390161514282</v>
      </c>
      <c r="EA158">
        <v>0.89736711978912354</v>
      </c>
      <c r="EB158">
        <v>0.35025155544281006</v>
      </c>
      <c r="EC158">
        <v>0.22082404792308807</v>
      </c>
      <c r="ED158">
        <v>-0.29805344343185425</v>
      </c>
      <c r="EE158">
        <v>-0.12641116976737976</v>
      </c>
      <c r="EF158">
        <v>-2.2683618068695068</v>
      </c>
      <c r="EG158">
        <v>-8.3400039672851563</v>
      </c>
      <c r="EH158">
        <v>-9.3064432144165039</v>
      </c>
      <c r="EI158">
        <v>-5.9454140663146973</v>
      </c>
      <c r="EJ158">
        <v>-0.99656933546066284</v>
      </c>
      <c r="EK158">
        <v>4.0018458366394043</v>
      </c>
      <c r="EL158">
        <v>6.4277763366699219</v>
      </c>
      <c r="EM158">
        <v>5.9058971405029297</v>
      </c>
      <c r="EN158">
        <v>6.1189064979553223</v>
      </c>
      <c r="EO158">
        <v>7.1076812744140625</v>
      </c>
      <c r="EP158">
        <v>7.2144279479980469</v>
      </c>
      <c r="EQ158">
        <v>3.8123595714569092</v>
      </c>
      <c r="ER158">
        <v>4.1872773170471191</v>
      </c>
      <c r="ES158">
        <v>5.6270303726196289</v>
      </c>
      <c r="ET158">
        <v>6.1573786735534668</v>
      </c>
      <c r="EU158">
        <v>4.6789960861206055</v>
      </c>
      <c r="EV158">
        <v>3.5413646697998047</v>
      </c>
      <c r="EW158">
        <v>56.304950714111328</v>
      </c>
      <c r="EX158">
        <v>55.4443359375</v>
      </c>
      <c r="EY158">
        <v>54.455913543701172</v>
      </c>
      <c r="EZ158">
        <v>53.535022735595703</v>
      </c>
      <c r="FA158">
        <v>52.901889801025391</v>
      </c>
      <c r="FB158">
        <v>52.354045867919922</v>
      </c>
      <c r="FC158">
        <v>51.649333953857422</v>
      </c>
      <c r="FD158">
        <v>52.611370086669922</v>
      </c>
      <c r="FE158">
        <v>57.177471160888672</v>
      </c>
      <c r="FF158">
        <v>62.644001007080078</v>
      </c>
      <c r="FG158">
        <v>67.411918640136719</v>
      </c>
      <c r="FH158">
        <v>71.252609252929688</v>
      </c>
      <c r="FI158">
        <v>74.806610107421875</v>
      </c>
      <c r="FJ158">
        <v>77.47821044921875</v>
      </c>
      <c r="FK158">
        <v>79.720870971679688</v>
      </c>
      <c r="FL158">
        <v>80.995208740234375</v>
      </c>
      <c r="FM158">
        <v>81.410499572753906</v>
      </c>
      <c r="FN158">
        <v>80.956634521484375</v>
      </c>
      <c r="FO158">
        <v>78.3115234375</v>
      </c>
      <c r="FP158">
        <v>72.968315124511719</v>
      </c>
      <c r="FQ158">
        <v>68.621139526367188</v>
      </c>
      <c r="FR158">
        <v>65.797958374023438</v>
      </c>
      <c r="FS158">
        <v>63.821002960205078</v>
      </c>
      <c r="FT158">
        <v>62.235271453857422</v>
      </c>
      <c r="FU158">
        <v>0.45752912759780884</v>
      </c>
      <c r="FV158">
        <v>0.62583261728286743</v>
      </c>
      <c r="FW158">
        <v>0</v>
      </c>
      <c r="FX158">
        <v>0.49603992700576782</v>
      </c>
      <c r="FY158">
        <v>7</v>
      </c>
      <c r="FZ158">
        <v>12.520000457763672</v>
      </c>
      <c r="GA158">
        <v>12189.77</v>
      </c>
      <c r="GB158">
        <v>1</v>
      </c>
    </row>
    <row r="159" spans="1:184" x14ac:dyDescent="0.2">
      <c r="A159" t="s">
        <v>186</v>
      </c>
      <c r="B159" t="s">
        <v>237</v>
      </c>
      <c r="C159" t="s">
        <v>2</v>
      </c>
      <c r="D159" t="s">
        <v>203</v>
      </c>
      <c r="E159" t="s">
        <v>206</v>
      </c>
      <c r="F159" t="s">
        <v>178</v>
      </c>
      <c r="G159" t="s">
        <v>1</v>
      </c>
      <c r="H159">
        <v>17665</v>
      </c>
      <c r="I159">
        <v>12.770184516906738</v>
      </c>
      <c r="J159">
        <v>11.490532875061035</v>
      </c>
      <c r="K159">
        <v>10.717728614807129</v>
      </c>
      <c r="L159">
        <v>10.535641670227051</v>
      </c>
      <c r="M159">
        <v>10.779000282287598</v>
      </c>
      <c r="N159">
        <v>11.849976539611816</v>
      </c>
      <c r="O159">
        <v>14.481936454772949</v>
      </c>
      <c r="P159">
        <v>16.007514953613281</v>
      </c>
      <c r="Q159">
        <v>14.780743598937988</v>
      </c>
      <c r="R159">
        <v>14.220128059387207</v>
      </c>
      <c r="S159">
        <v>14.63036060333252</v>
      </c>
      <c r="T159">
        <v>14.796906471252441</v>
      </c>
      <c r="U159">
        <v>15.065874099731445</v>
      </c>
      <c r="V159">
        <v>15.041401863098145</v>
      </c>
      <c r="W159">
        <v>14.628664016723633</v>
      </c>
      <c r="X159">
        <v>14.714685440063477</v>
      </c>
      <c r="Y159">
        <v>15.484254837036133</v>
      </c>
      <c r="Z159">
        <v>16.87877082824707</v>
      </c>
      <c r="AA159">
        <v>18.463241577148438</v>
      </c>
      <c r="AB159">
        <v>21.010410308837891</v>
      </c>
      <c r="AC159">
        <v>23.059719085693359</v>
      </c>
      <c r="AD159">
        <v>21.848155975341797</v>
      </c>
      <c r="AE159">
        <v>18.697673797607422</v>
      </c>
      <c r="AF159">
        <v>15.564156532287598</v>
      </c>
      <c r="AG159">
        <v>-6.7377619445323944E-2</v>
      </c>
      <c r="AH159">
        <v>-0.27252179384231567</v>
      </c>
      <c r="AI159">
        <v>-0.81353729963302612</v>
      </c>
      <c r="AJ159">
        <v>-0.85881423950195313</v>
      </c>
      <c r="AK159">
        <v>-0.90945786237716675</v>
      </c>
      <c r="AL159">
        <v>-0.87848389148712158</v>
      </c>
      <c r="AM159">
        <v>-0.97787141799926758</v>
      </c>
      <c r="AN159">
        <v>-1.7324721813201904</v>
      </c>
      <c r="AO159">
        <v>-3.5344843864440918</v>
      </c>
      <c r="AP159">
        <v>-4.1244702339172363</v>
      </c>
      <c r="AQ159">
        <v>-2.8288509845733643</v>
      </c>
      <c r="AR159">
        <v>-1.5438829660415649</v>
      </c>
      <c r="AS159">
        <v>0.34973496198654175</v>
      </c>
      <c r="AT159">
        <v>1.2195746898651123</v>
      </c>
      <c r="AU159">
        <v>0.78006529808044434</v>
      </c>
      <c r="AV159">
        <v>0.8625374436378479</v>
      </c>
      <c r="AW159">
        <v>0.87522041797637939</v>
      </c>
      <c r="AX159">
        <v>1.0541976690292358</v>
      </c>
      <c r="AY159">
        <v>0.46950259804725647</v>
      </c>
      <c r="AZ159">
        <v>0.33284604549407959</v>
      </c>
      <c r="BA159">
        <v>0.62951982021331787</v>
      </c>
      <c r="BB159">
        <v>0.97801154851913452</v>
      </c>
      <c r="BC159">
        <v>0.11656441539525986</v>
      </c>
      <c r="BD159">
        <v>0.37446776032447815</v>
      </c>
      <c r="BE159">
        <v>0.23130339384078979</v>
      </c>
      <c r="BF159">
        <v>1.8723022192716599E-2</v>
      </c>
      <c r="BG159">
        <v>-0.52779048681259155</v>
      </c>
      <c r="BH159">
        <v>-0.57502377033233643</v>
      </c>
      <c r="BI159">
        <v>-0.61814510822296143</v>
      </c>
      <c r="BJ159">
        <v>-0.57894748449325562</v>
      </c>
      <c r="BK159">
        <v>-0.65880113840103149</v>
      </c>
      <c r="BL159">
        <v>-1.3871859312057495</v>
      </c>
      <c r="BM159">
        <v>-3.1859512329101563</v>
      </c>
      <c r="BN159">
        <v>-3.7682158946990967</v>
      </c>
      <c r="BO159">
        <v>-2.4684951305389404</v>
      </c>
      <c r="BP159">
        <v>-1.1925210952758789</v>
      </c>
      <c r="BQ159">
        <v>0.69214725494384766</v>
      </c>
      <c r="BR159">
        <v>1.5561919212341309</v>
      </c>
      <c r="BS159">
        <v>1.1180737018585205</v>
      </c>
      <c r="BT159">
        <v>1.1976478099822998</v>
      </c>
      <c r="BU159">
        <v>1.2182787656784058</v>
      </c>
      <c r="BV159">
        <v>1.3995195627212524</v>
      </c>
      <c r="BW159">
        <v>0.82452946901321411</v>
      </c>
      <c r="BX159">
        <v>0.69038397073745728</v>
      </c>
      <c r="BY159">
        <v>0.99792498350143433</v>
      </c>
      <c r="BZ159">
        <v>1.3377922773361206</v>
      </c>
      <c r="CA159">
        <v>0.45974171161651611</v>
      </c>
      <c r="CB159">
        <v>0.69406324625015259</v>
      </c>
      <c r="CC159">
        <v>0.43816894292831421</v>
      </c>
      <c r="CD159">
        <v>0.22043830156326294</v>
      </c>
      <c r="CE159">
        <v>-0.32988306879997253</v>
      </c>
      <c r="CF159">
        <v>-0.37847131490707397</v>
      </c>
      <c r="CG159">
        <v>-0.41638281941413879</v>
      </c>
      <c r="CH159">
        <v>-0.37148946523666382</v>
      </c>
      <c r="CI159">
        <v>-0.43781402707099915</v>
      </c>
      <c r="CJ159">
        <v>-1.1480416059494019</v>
      </c>
      <c r="CK159">
        <v>-2.9445581436157227</v>
      </c>
      <c r="CL159">
        <v>-3.5214753150939941</v>
      </c>
      <c r="CM159">
        <v>-2.2189137935638428</v>
      </c>
      <c r="CN159">
        <v>-0.94916903972625732</v>
      </c>
      <c r="CO159">
        <v>0.92930096387863159</v>
      </c>
      <c r="CP159">
        <v>1.7893319129943848</v>
      </c>
      <c r="CQ159">
        <v>1.3521772623062134</v>
      </c>
      <c r="CR159">
        <v>1.4297442436218262</v>
      </c>
      <c r="CS159">
        <v>1.4558799266815186</v>
      </c>
      <c r="CT159">
        <v>1.638688325881958</v>
      </c>
      <c r="CU159">
        <v>1.0704200267791748</v>
      </c>
      <c r="CV159">
        <v>0.93801361322402954</v>
      </c>
      <c r="CW159">
        <v>1.2530813217163086</v>
      </c>
      <c r="CX159">
        <v>1.5869752168655396</v>
      </c>
      <c r="CY159">
        <v>0.6974252462387085</v>
      </c>
      <c r="CZ159">
        <v>0.91541409492492676</v>
      </c>
      <c r="DA159">
        <v>0.64503449201583862</v>
      </c>
      <c r="DB159">
        <v>0.42215359210968018</v>
      </c>
      <c r="DC159">
        <v>-0.13197566568851471</v>
      </c>
      <c r="DD159">
        <v>-0.18191887438297272</v>
      </c>
      <c r="DE159">
        <v>-0.21462051570415497</v>
      </c>
      <c r="DF159">
        <v>-0.16403146088123322</v>
      </c>
      <c r="DG159">
        <v>-0.2168269157409668</v>
      </c>
      <c r="DH159">
        <v>-0.90889734029769897</v>
      </c>
      <c r="DI159">
        <v>-2.7031650543212891</v>
      </c>
      <c r="DJ159">
        <v>-3.2747347354888916</v>
      </c>
      <c r="DK159">
        <v>-1.9693324565887451</v>
      </c>
      <c r="DL159">
        <v>-0.70581692457199097</v>
      </c>
      <c r="DM159">
        <v>1.1664546728134155</v>
      </c>
      <c r="DN159">
        <v>2.0224719047546387</v>
      </c>
      <c r="DO159">
        <v>1.5862808227539063</v>
      </c>
      <c r="DP159">
        <v>1.6618406772613525</v>
      </c>
      <c r="DQ159">
        <v>1.6934810876846313</v>
      </c>
      <c r="DR159">
        <v>1.8778570890426636</v>
      </c>
      <c r="DS159">
        <v>1.3163105249404907</v>
      </c>
      <c r="DT159">
        <v>1.1856433153152466</v>
      </c>
      <c r="DU159">
        <v>1.5082376003265381</v>
      </c>
      <c r="DV159">
        <v>1.8361581563949585</v>
      </c>
      <c r="DW159">
        <v>0.93510878086090088</v>
      </c>
      <c r="DX159">
        <v>1.1367650032043457</v>
      </c>
      <c r="DY159">
        <v>0.94371551275253296</v>
      </c>
      <c r="DZ159">
        <v>0.71339839696884155</v>
      </c>
      <c r="EA159">
        <v>0.15377117693424225</v>
      </c>
      <c r="EB159">
        <v>0.10187162458896637</v>
      </c>
      <c r="EC159">
        <v>7.6692208647727966E-2</v>
      </c>
      <c r="ED159">
        <v>0.13550496101379395</v>
      </c>
      <c r="EE159">
        <v>0.10224338620901108</v>
      </c>
      <c r="EF159">
        <v>-0.56361097097396851</v>
      </c>
      <c r="EG159">
        <v>-2.3546319007873535</v>
      </c>
      <c r="EH159">
        <v>-2.918480396270752</v>
      </c>
      <c r="EI159">
        <v>-1.6089767217636108</v>
      </c>
      <c r="EJ159">
        <v>-0.35445514321327209</v>
      </c>
      <c r="EK159">
        <v>1.5088670253753662</v>
      </c>
      <c r="EL159">
        <v>2.3590891361236572</v>
      </c>
      <c r="EM159">
        <v>1.9242892265319824</v>
      </c>
      <c r="EN159">
        <v>1.9969509840011597</v>
      </c>
      <c r="EO159">
        <v>2.0365395545959473</v>
      </c>
      <c r="EP159">
        <v>2.2231788635253906</v>
      </c>
      <c r="EQ159">
        <v>1.6713374853134155</v>
      </c>
      <c r="ER159">
        <v>1.5431811809539795</v>
      </c>
      <c r="ES159">
        <v>1.8766428232192993</v>
      </c>
      <c r="ET159">
        <v>2.1959388256072998</v>
      </c>
      <c r="EU159">
        <v>1.2782860994338989</v>
      </c>
      <c r="EV159">
        <v>1.4563604593276978</v>
      </c>
      <c r="EW159">
        <v>56.713520050048828</v>
      </c>
      <c r="EX159">
        <v>56.252952575683594</v>
      </c>
      <c r="EY159">
        <v>55.199691772460938</v>
      </c>
      <c r="EZ159">
        <v>54.411575317382813</v>
      </c>
      <c r="FA159">
        <v>53.879310607910156</v>
      </c>
      <c r="FB159">
        <v>53.513168334960938</v>
      </c>
      <c r="FC159">
        <v>53.231117248535156</v>
      </c>
      <c r="FD159">
        <v>54.066860198974609</v>
      </c>
      <c r="FE159">
        <v>58.152545928955078</v>
      </c>
      <c r="FF159">
        <v>63.088951110839844</v>
      </c>
      <c r="FG159">
        <v>67.5435791015625</v>
      </c>
      <c r="FH159">
        <v>70.904006958007813</v>
      </c>
      <c r="FI159">
        <v>74.423088073730469</v>
      </c>
      <c r="FJ159">
        <v>77.526466369628906</v>
      </c>
      <c r="FK159">
        <v>80.067634582519531</v>
      </c>
      <c r="FL159">
        <v>81.776420593261719</v>
      </c>
      <c r="FM159">
        <v>81.878349304199219</v>
      </c>
      <c r="FN159">
        <v>81.319099426269531</v>
      </c>
      <c r="FO159">
        <v>79.007148742675781</v>
      </c>
      <c r="FP159">
        <v>74.637802124023438</v>
      </c>
      <c r="FQ159">
        <v>71.049873352050781</v>
      </c>
      <c r="FR159">
        <v>68.360374450683594</v>
      </c>
      <c r="FS159">
        <v>66.148246765136719</v>
      </c>
      <c r="FT159">
        <v>64.441902160644531</v>
      </c>
      <c r="FU159">
        <v>0.2023470550775528</v>
      </c>
      <c r="FV159">
        <v>0.28731784224510193</v>
      </c>
      <c r="FW159">
        <v>0</v>
      </c>
      <c r="FX159">
        <v>0.21705514192581177</v>
      </c>
      <c r="FY159">
        <v>7</v>
      </c>
      <c r="FZ159">
        <v>12.520000457763672</v>
      </c>
      <c r="GA159">
        <v>4413.55</v>
      </c>
      <c r="GB159">
        <v>1</v>
      </c>
    </row>
    <row r="160" spans="1:184" x14ac:dyDescent="0.2">
      <c r="A160" t="s">
        <v>186</v>
      </c>
      <c r="B160" t="s">
        <v>237</v>
      </c>
      <c r="C160" t="s">
        <v>2</v>
      </c>
      <c r="D160" t="s">
        <v>203</v>
      </c>
      <c r="E160" t="s">
        <v>206</v>
      </c>
      <c r="F160" t="s">
        <v>179</v>
      </c>
      <c r="G160" t="s">
        <v>1</v>
      </c>
      <c r="H160">
        <v>3010</v>
      </c>
      <c r="I160">
        <v>2.3300180435180664</v>
      </c>
      <c r="J160">
        <v>2.2376546859741211</v>
      </c>
      <c r="K160">
        <v>2.1595895290374756</v>
      </c>
      <c r="L160">
        <v>2.1393454074859619</v>
      </c>
      <c r="M160">
        <v>2.3559277057647705</v>
      </c>
      <c r="N160">
        <v>2.6695792675018311</v>
      </c>
      <c r="O160">
        <v>3.4515676498413086</v>
      </c>
      <c r="P160">
        <v>3.6394906044006348</v>
      </c>
      <c r="Q160">
        <v>3.2210659980773926</v>
      </c>
      <c r="R160">
        <v>3.069758415222168</v>
      </c>
      <c r="S160">
        <v>3.0209455490112305</v>
      </c>
      <c r="T160">
        <v>2.8455314636230469</v>
      </c>
      <c r="U160">
        <v>2.607480525970459</v>
      </c>
      <c r="V160">
        <v>2.7820026874542236</v>
      </c>
      <c r="W160">
        <v>2.5154678821563721</v>
      </c>
      <c r="X160">
        <v>2.736922025680542</v>
      </c>
      <c r="Y160">
        <v>3.0205190181732178</v>
      </c>
      <c r="Z160">
        <v>3.5337576866149902</v>
      </c>
      <c r="AA160">
        <v>3.6020705699920654</v>
      </c>
      <c r="AB160">
        <v>4.0509810447692871</v>
      </c>
      <c r="AC160">
        <v>4.1708168983459473</v>
      </c>
      <c r="AD160">
        <v>3.8388941287994385</v>
      </c>
      <c r="AE160">
        <v>3.2759923934936523</v>
      </c>
      <c r="AF160">
        <v>2.7454788684844971</v>
      </c>
      <c r="AG160">
        <v>-0.25977477431297302</v>
      </c>
      <c r="AH160">
        <v>-0.26552501320838928</v>
      </c>
      <c r="AI160">
        <v>-0.31598299741744995</v>
      </c>
      <c r="AJ160">
        <v>-0.52157372236251831</v>
      </c>
      <c r="AK160">
        <v>-0.61608618497848511</v>
      </c>
      <c r="AL160">
        <v>-0.83275502920150757</v>
      </c>
      <c r="AM160">
        <v>-0.73073446750640869</v>
      </c>
      <c r="AN160">
        <v>-0.75238227844238281</v>
      </c>
      <c r="AO160">
        <v>-1.2893705368041992</v>
      </c>
      <c r="AP160">
        <v>-1.3321413993835449</v>
      </c>
      <c r="AQ160">
        <v>-1.1482055187225342</v>
      </c>
      <c r="AR160">
        <v>-0.75468015670776367</v>
      </c>
      <c r="AS160">
        <v>-0.31949639320373535</v>
      </c>
      <c r="AT160">
        <v>0.1387580931186676</v>
      </c>
      <c r="AU160">
        <v>-3.8828097283840179E-2</v>
      </c>
      <c r="AV160">
        <v>6.4570724964141846E-2</v>
      </c>
      <c r="AW160">
        <v>6.98498310521245E-3</v>
      </c>
      <c r="AX160">
        <v>0.21512426435947418</v>
      </c>
      <c r="AY160">
        <v>-0.15024630725383759</v>
      </c>
      <c r="AZ160">
        <v>-0.19724923372268677</v>
      </c>
      <c r="BA160">
        <v>-0.2591971755027771</v>
      </c>
      <c r="BB160">
        <v>-0.21216124296188354</v>
      </c>
      <c r="BC160">
        <v>-0.14204439520835876</v>
      </c>
      <c r="BD160">
        <v>-0.29968741536140442</v>
      </c>
      <c r="BE160">
        <v>-5.5162012577056885E-2</v>
      </c>
      <c r="BF160">
        <v>-6.0005508363246918E-2</v>
      </c>
      <c r="BG160">
        <v>-0.11054634302854538</v>
      </c>
      <c r="BH160">
        <v>-0.31446835398674011</v>
      </c>
      <c r="BI160">
        <v>-0.39681819081306458</v>
      </c>
      <c r="BJ160">
        <v>-0.6022568941116333</v>
      </c>
      <c r="BK160">
        <v>-0.48192501068115234</v>
      </c>
      <c r="BL160">
        <v>-0.48760801553726196</v>
      </c>
      <c r="BM160">
        <v>-1.0324941873550415</v>
      </c>
      <c r="BN160">
        <v>-1.0648730993270874</v>
      </c>
      <c r="BO160">
        <v>-0.87925893068313599</v>
      </c>
      <c r="BP160">
        <v>-0.50435221195220947</v>
      </c>
      <c r="BQ160">
        <v>-8.8628232479095459E-2</v>
      </c>
      <c r="BR160">
        <v>0.36163932085037231</v>
      </c>
      <c r="BS160">
        <v>0.17535829544067383</v>
      </c>
      <c r="BT160">
        <v>0.28917264938354492</v>
      </c>
      <c r="BU160">
        <v>0.2445015013217926</v>
      </c>
      <c r="BV160">
        <v>0.4602530300617218</v>
      </c>
      <c r="BW160">
        <v>9.6741922199726105E-2</v>
      </c>
      <c r="BX160">
        <v>6.016974151134491E-2</v>
      </c>
      <c r="BY160">
        <v>1.040791510604322E-3</v>
      </c>
      <c r="BZ160">
        <v>3.7003464996814728E-2</v>
      </c>
      <c r="CA160">
        <v>9.2446587979793549E-2</v>
      </c>
      <c r="CB160">
        <v>-7.3088735342025757E-2</v>
      </c>
      <c r="CC160">
        <v>8.6552157998085022E-2</v>
      </c>
      <c r="CD160">
        <v>8.2336671650409698E-2</v>
      </c>
      <c r="CE160">
        <v>3.1738452613353729E-2</v>
      </c>
      <c r="CF160">
        <v>-0.17102782428264618</v>
      </c>
      <c r="CG160">
        <v>-0.24495385587215424</v>
      </c>
      <c r="CH160">
        <v>-0.44261461496353149</v>
      </c>
      <c r="CI160">
        <v>-0.30960032343864441</v>
      </c>
      <c r="CJ160">
        <v>-0.30422616004943848</v>
      </c>
      <c r="CK160">
        <v>-0.85458248853683472</v>
      </c>
      <c r="CL160">
        <v>-0.87976378202438354</v>
      </c>
      <c r="CM160">
        <v>-0.69298738241195679</v>
      </c>
      <c r="CN160">
        <v>-0.33097580075263977</v>
      </c>
      <c r="CO160">
        <v>7.1270354092121124E-2</v>
      </c>
      <c r="CP160">
        <v>0.51600617170333862</v>
      </c>
      <c r="CQ160">
        <v>0.32370314002037048</v>
      </c>
      <c r="CR160">
        <v>0.44473126530647278</v>
      </c>
      <c r="CS160">
        <v>0.40900471806526184</v>
      </c>
      <c r="CT160">
        <v>0.63002848625183105</v>
      </c>
      <c r="CU160">
        <v>0.26780521869659424</v>
      </c>
      <c r="CV160">
        <v>0.2384573370218277</v>
      </c>
      <c r="CW160">
        <v>0.18128080666065216</v>
      </c>
      <c r="CX160">
        <v>0.20957417786121368</v>
      </c>
      <c r="CY160">
        <v>0.25485432147979736</v>
      </c>
      <c r="CZ160">
        <v>8.3852812647819519E-2</v>
      </c>
      <c r="DA160">
        <v>0.22826632857322693</v>
      </c>
      <c r="DB160">
        <v>0.22467885911464691</v>
      </c>
      <c r="DC160">
        <v>0.17402324080467224</v>
      </c>
      <c r="DD160">
        <v>-2.7587283402681351E-2</v>
      </c>
      <c r="DE160">
        <v>-9.3089506030082703E-2</v>
      </c>
      <c r="DF160">
        <v>-0.28297233581542969</v>
      </c>
      <c r="DG160">
        <v>-0.13727565109729767</v>
      </c>
      <c r="DH160">
        <v>-0.12084431201219559</v>
      </c>
      <c r="DI160">
        <v>-0.67667073011398315</v>
      </c>
      <c r="DJ160">
        <v>-0.69465452432632446</v>
      </c>
      <c r="DK160">
        <v>-0.50671583414077759</v>
      </c>
      <c r="DL160">
        <v>-0.15759941935539246</v>
      </c>
      <c r="DM160">
        <v>0.23116894066333771</v>
      </c>
      <c r="DN160">
        <v>0.67037302255630493</v>
      </c>
      <c r="DO160">
        <v>0.47204798460006714</v>
      </c>
      <c r="DP160">
        <v>0.60028988122940063</v>
      </c>
      <c r="DQ160">
        <v>0.57350796461105347</v>
      </c>
      <c r="DR160">
        <v>0.79980391263961792</v>
      </c>
      <c r="DS160">
        <v>0.43886852264404297</v>
      </c>
      <c r="DT160">
        <v>0.41674494743347168</v>
      </c>
      <c r="DU160">
        <v>0.36152082681655884</v>
      </c>
      <c r="DV160">
        <v>0.38214489817619324</v>
      </c>
      <c r="DW160">
        <v>0.41726204752922058</v>
      </c>
      <c r="DX160">
        <v>0.24079436063766479</v>
      </c>
      <c r="DY160">
        <v>0.43287909030914307</v>
      </c>
      <c r="DZ160">
        <v>0.43019834160804749</v>
      </c>
      <c r="EA160">
        <v>0.37945988774299622</v>
      </c>
      <c r="EB160">
        <v>0.17951807379722595</v>
      </c>
      <c r="EC160">
        <v>0.12617848813533783</v>
      </c>
      <c r="ED160">
        <v>-5.2474230527877808E-2</v>
      </c>
      <c r="EE160">
        <v>0.11153381317853928</v>
      </c>
      <c r="EF160">
        <v>0.14392994344234467</v>
      </c>
      <c r="EG160">
        <v>-0.41979444026947021</v>
      </c>
      <c r="EH160">
        <v>-0.42738613486289978</v>
      </c>
      <c r="EI160">
        <v>-0.2377692312002182</v>
      </c>
      <c r="EJ160">
        <v>9.2728547751903534E-2</v>
      </c>
      <c r="EK160">
        <v>0.46203711628913879</v>
      </c>
      <c r="EL160">
        <v>0.89325422048568726</v>
      </c>
      <c r="EM160">
        <v>0.68623435497283936</v>
      </c>
      <c r="EN160">
        <v>0.82489180564880371</v>
      </c>
      <c r="EO160">
        <v>0.81102442741394043</v>
      </c>
      <c r="EP160">
        <v>1.0449327230453491</v>
      </c>
      <c r="EQ160">
        <v>0.68585675954818726</v>
      </c>
      <c r="ER160">
        <v>0.67416387796401978</v>
      </c>
      <c r="ES160">
        <v>0.62175875902175903</v>
      </c>
      <c r="ET160">
        <v>0.63130956888198853</v>
      </c>
      <c r="EU160">
        <v>0.6517530083656311</v>
      </c>
      <c r="EV160">
        <v>0.46739304065704346</v>
      </c>
      <c r="EW160">
        <v>62.5</v>
      </c>
      <c r="EX160">
        <v>61</v>
      </c>
      <c r="EY160">
        <v>59.5</v>
      </c>
      <c r="EZ160">
        <v>58</v>
      </c>
      <c r="FA160">
        <v>56.5</v>
      </c>
      <c r="FB160">
        <v>55</v>
      </c>
      <c r="FC160">
        <v>54.5</v>
      </c>
      <c r="FD160">
        <v>56</v>
      </c>
      <c r="FE160">
        <v>59</v>
      </c>
      <c r="FF160">
        <v>64</v>
      </c>
      <c r="FG160">
        <v>69.5</v>
      </c>
      <c r="FH160">
        <v>74</v>
      </c>
      <c r="FI160">
        <v>77.5</v>
      </c>
      <c r="FJ160">
        <v>80</v>
      </c>
      <c r="FK160">
        <v>83</v>
      </c>
      <c r="FL160">
        <v>86</v>
      </c>
      <c r="FM160">
        <v>88</v>
      </c>
      <c r="FN160">
        <v>88</v>
      </c>
      <c r="FO160">
        <v>87.5</v>
      </c>
      <c r="FP160">
        <v>82</v>
      </c>
      <c r="FQ160">
        <v>76</v>
      </c>
      <c r="FR160">
        <v>72.5</v>
      </c>
      <c r="FS160">
        <v>70.5</v>
      </c>
      <c r="FT160">
        <v>68.5</v>
      </c>
      <c r="FU160">
        <v>0.14466328918933868</v>
      </c>
      <c r="FV160">
        <v>0.1948503702878952</v>
      </c>
      <c r="FW160">
        <v>0</v>
      </c>
      <c r="FX160">
        <v>0.15739485621452332</v>
      </c>
      <c r="FY160">
        <v>7</v>
      </c>
      <c r="FZ160">
        <v>6.7699999809265137</v>
      </c>
      <c r="GA160">
        <v>806.44</v>
      </c>
      <c r="GB160">
        <v>1</v>
      </c>
    </row>
    <row r="161" spans="1:184" x14ac:dyDescent="0.2">
      <c r="A161" t="s">
        <v>186</v>
      </c>
      <c r="B161" t="s">
        <v>237</v>
      </c>
      <c r="C161" t="s">
        <v>2</v>
      </c>
      <c r="D161" t="s">
        <v>203</v>
      </c>
      <c r="E161" t="s">
        <v>206</v>
      </c>
      <c r="F161" t="s">
        <v>180</v>
      </c>
      <c r="G161" t="s">
        <v>1</v>
      </c>
      <c r="H161">
        <v>3352</v>
      </c>
      <c r="I161">
        <v>2.5478048324584961</v>
      </c>
      <c r="J161">
        <v>2.2714321613311768</v>
      </c>
      <c r="K161">
        <v>2.1673092842102051</v>
      </c>
      <c r="L161">
        <v>2.1202757358551025</v>
      </c>
      <c r="M161">
        <v>2.2709627151489258</v>
      </c>
      <c r="N161">
        <v>2.7204625606536865</v>
      </c>
      <c r="O161">
        <v>3.6410949230194092</v>
      </c>
      <c r="P161">
        <v>4.4209885597229004</v>
      </c>
      <c r="Q161">
        <v>3.723052978515625</v>
      </c>
      <c r="R161">
        <v>3.4281225204467773</v>
      </c>
      <c r="S161">
        <v>3.1115484237670898</v>
      </c>
      <c r="T161">
        <v>3.2499728202819824</v>
      </c>
      <c r="U161">
        <v>2.9960677623748779</v>
      </c>
      <c r="V161">
        <v>2.7983055114746094</v>
      </c>
      <c r="W161">
        <v>2.8261141777038574</v>
      </c>
      <c r="X161">
        <v>2.9711618423461914</v>
      </c>
      <c r="Y161">
        <v>3.2447152137756348</v>
      </c>
      <c r="Z161">
        <v>3.5314922332763672</v>
      </c>
      <c r="AA161">
        <v>4.0488505363464355</v>
      </c>
      <c r="AB161">
        <v>4.7156562805175781</v>
      </c>
      <c r="AC161">
        <v>4.7604608535766602</v>
      </c>
      <c r="AD161">
        <v>4.5289616584777832</v>
      </c>
      <c r="AE161">
        <v>3.8779599666595459</v>
      </c>
      <c r="AF161">
        <v>2.9350383281707764</v>
      </c>
      <c r="AG161">
        <v>-0.28192457556724548</v>
      </c>
      <c r="AH161">
        <v>-0.321006178855896</v>
      </c>
      <c r="AI161">
        <v>-0.37523719668388367</v>
      </c>
      <c r="AJ161">
        <v>-0.39263066649436951</v>
      </c>
      <c r="AK161">
        <v>-0.35725873708724976</v>
      </c>
      <c r="AL161">
        <v>-0.54450410604476929</v>
      </c>
      <c r="AM161">
        <v>-0.58247101306915283</v>
      </c>
      <c r="AN161">
        <v>-0.58377963304519653</v>
      </c>
      <c r="AO161">
        <v>-1.0068472623825073</v>
      </c>
      <c r="AP161">
        <v>-0.94170272350311279</v>
      </c>
      <c r="AQ161">
        <v>-0.89242982864379883</v>
      </c>
      <c r="AR161">
        <v>-0.43151220679283142</v>
      </c>
      <c r="AS161">
        <v>-3.8530200719833374E-2</v>
      </c>
      <c r="AT161">
        <v>-9.5721058547496796E-2</v>
      </c>
      <c r="AU161">
        <v>-5.6160777807235718E-2</v>
      </c>
      <c r="AV161">
        <v>7.2147822938859463E-3</v>
      </c>
      <c r="AW161">
        <v>0.12535743415355682</v>
      </c>
      <c r="AX161">
        <v>-0.16936177015304565</v>
      </c>
      <c r="AY161">
        <v>-0.74497175216674805</v>
      </c>
      <c r="AZ161">
        <v>-0.20122548937797546</v>
      </c>
      <c r="BA161">
        <v>-0.33256208896636963</v>
      </c>
      <c r="BB161">
        <v>-3.9540495723485947E-2</v>
      </c>
      <c r="BC161">
        <v>8.9201405644416809E-3</v>
      </c>
      <c r="BD161">
        <v>-0.16788652539253235</v>
      </c>
      <c r="BE161">
        <v>-2.9946982860565186E-2</v>
      </c>
      <c r="BF161">
        <v>-7.7664814889431E-2</v>
      </c>
      <c r="BG161">
        <v>-0.13394348323345184</v>
      </c>
      <c r="BH161">
        <v>-0.15551082789897919</v>
      </c>
      <c r="BI161">
        <v>-0.11207843571901321</v>
      </c>
      <c r="BJ161">
        <v>-0.28357663750648499</v>
      </c>
      <c r="BK161">
        <v>-0.29767018556594849</v>
      </c>
      <c r="BL161">
        <v>-0.27969938516616821</v>
      </c>
      <c r="BM161">
        <v>-0.71257269382476807</v>
      </c>
      <c r="BN161">
        <v>-0.66899561882019043</v>
      </c>
      <c r="BO161">
        <v>-0.61823254823684692</v>
      </c>
      <c r="BP161">
        <v>-0.16544085741043091</v>
      </c>
      <c r="BQ161">
        <v>0.20312587916851044</v>
      </c>
      <c r="BR161">
        <v>0.13354624807834625</v>
      </c>
      <c r="BS161">
        <v>0.18398016691207886</v>
      </c>
      <c r="BT161">
        <v>0.24648095667362213</v>
      </c>
      <c r="BU161">
        <v>0.37253552675247192</v>
      </c>
      <c r="BV161">
        <v>9.1540493071079254E-2</v>
      </c>
      <c r="BW161">
        <v>-0.4544302225112915</v>
      </c>
      <c r="BX161">
        <v>8.5263751447200775E-2</v>
      </c>
      <c r="BY161">
        <v>-3.859943151473999E-2</v>
      </c>
      <c r="BZ161">
        <v>0.25607281923294067</v>
      </c>
      <c r="CA161">
        <v>0.29249235987663269</v>
      </c>
      <c r="CB161">
        <v>8.8560089468955994E-2</v>
      </c>
      <c r="CC161">
        <v>0.1445719301700592</v>
      </c>
      <c r="CD161">
        <v>9.0872675180435181E-2</v>
      </c>
      <c r="CE161">
        <v>3.3175814896821976E-2</v>
      </c>
      <c r="CF161">
        <v>8.7176356464624405E-3</v>
      </c>
      <c r="CG161">
        <v>5.7732682675123215E-2</v>
      </c>
      <c r="CH161">
        <v>-0.10285907983779907</v>
      </c>
      <c r="CI161">
        <v>-0.10041799396276474</v>
      </c>
      <c r="CJ161">
        <v>-6.9094300270080566E-2</v>
      </c>
      <c r="CK161">
        <v>-0.50875908136367798</v>
      </c>
      <c r="CL161">
        <v>-0.48011946678161621</v>
      </c>
      <c r="CM161">
        <v>-0.4283243715763092</v>
      </c>
      <c r="CN161">
        <v>1.8839351832866669E-2</v>
      </c>
      <c r="CO161">
        <v>0.37049615383148193</v>
      </c>
      <c r="CP161">
        <v>0.29233607649803162</v>
      </c>
      <c r="CQ161">
        <v>0.35030105710029602</v>
      </c>
      <c r="CR161">
        <v>0.41219598054885864</v>
      </c>
      <c r="CS161">
        <v>0.54373031854629517</v>
      </c>
      <c r="CT161">
        <v>0.27224060893058777</v>
      </c>
      <c r="CU161">
        <v>-0.25320205092430115</v>
      </c>
      <c r="CV161">
        <v>0.28368532657623291</v>
      </c>
      <c r="CW161">
        <v>0.16499820351600647</v>
      </c>
      <c r="CX161">
        <v>0.46081370115280151</v>
      </c>
      <c r="CY161">
        <v>0.48889359831809998</v>
      </c>
      <c r="CZ161">
        <v>0.26617422699928284</v>
      </c>
      <c r="DA161">
        <v>0.31909084320068359</v>
      </c>
      <c r="DB161">
        <v>0.25941017270088196</v>
      </c>
      <c r="DC161">
        <v>0.2002951055765152</v>
      </c>
      <c r="DD161">
        <v>0.17294611036777496</v>
      </c>
      <c r="DE161">
        <v>0.22754380106925964</v>
      </c>
      <c r="DF161">
        <v>7.7858477830886841E-2</v>
      </c>
      <c r="DG161">
        <v>9.6834205090999603E-2</v>
      </c>
      <c r="DH161">
        <v>0.14151076972484589</v>
      </c>
      <c r="DI161">
        <v>-0.3049454391002655</v>
      </c>
      <c r="DJ161">
        <v>-0.29124334454536438</v>
      </c>
      <c r="DK161">
        <v>-0.23841618001461029</v>
      </c>
      <c r="DL161">
        <v>0.20311956107616425</v>
      </c>
      <c r="DM161">
        <v>0.53786641359329224</v>
      </c>
      <c r="DN161">
        <v>0.45112591981887817</v>
      </c>
      <c r="DO161">
        <v>0.51662194728851318</v>
      </c>
      <c r="DP161">
        <v>0.57791101932525635</v>
      </c>
      <c r="DQ161">
        <v>0.71492511034011841</v>
      </c>
      <c r="DR161">
        <v>0.45294073224067688</v>
      </c>
      <c r="DS161">
        <v>-5.1973875612020493E-2</v>
      </c>
      <c r="DT161">
        <v>0.48210689425468445</v>
      </c>
      <c r="DU161">
        <v>0.36859583854675293</v>
      </c>
      <c r="DV161">
        <v>0.66555458307266235</v>
      </c>
      <c r="DW161">
        <v>0.68529486656188965</v>
      </c>
      <c r="DX161">
        <v>0.44378837943077087</v>
      </c>
      <c r="DY161">
        <v>0.5710684061050415</v>
      </c>
      <c r="DZ161">
        <v>0.50275152921676636</v>
      </c>
      <c r="EA161">
        <v>0.44158881902694702</v>
      </c>
      <c r="EB161">
        <v>0.4100659191608429</v>
      </c>
      <c r="EC161">
        <v>0.47272408008575439</v>
      </c>
      <c r="ED161">
        <v>0.33878591656684875</v>
      </c>
      <c r="EE161">
        <v>0.38163504004478455</v>
      </c>
      <c r="EF161">
        <v>0.44559106230735779</v>
      </c>
      <c r="EG161">
        <v>-1.0670926421880722E-2</v>
      </c>
      <c r="EH161">
        <v>-1.8536193296313286E-2</v>
      </c>
      <c r="EI161">
        <v>3.5781104117631912E-2</v>
      </c>
      <c r="EJ161">
        <v>0.46919092535972595</v>
      </c>
      <c r="EK161">
        <v>0.77952253818511963</v>
      </c>
      <c r="EL161">
        <v>0.68039321899414063</v>
      </c>
      <c r="EM161">
        <v>0.75676286220550537</v>
      </c>
      <c r="EN161">
        <v>0.8171771764755249</v>
      </c>
      <c r="EO161">
        <v>0.96210318803787231</v>
      </c>
      <c r="EP161">
        <v>0.71384298801422119</v>
      </c>
      <c r="EQ161">
        <v>0.23856765031814575</v>
      </c>
      <c r="ER161">
        <v>0.7685961127281189</v>
      </c>
      <c r="ES161">
        <v>0.66255849599838257</v>
      </c>
      <c r="ET161">
        <v>0.96116787195205688</v>
      </c>
      <c r="EU161">
        <v>0.96886706352233887</v>
      </c>
      <c r="EV161">
        <v>0.70023494958877563</v>
      </c>
      <c r="EW161">
        <v>53.148052215576172</v>
      </c>
      <c r="EX161">
        <v>51.926422119140625</v>
      </c>
      <c r="EY161">
        <v>51.347568511962891</v>
      </c>
      <c r="EZ161">
        <v>50.635562896728516</v>
      </c>
      <c r="FA161">
        <v>49.791286468505859</v>
      </c>
      <c r="FB161">
        <v>49.308513641357422</v>
      </c>
      <c r="FC161">
        <v>48.592304229736328</v>
      </c>
      <c r="FD161">
        <v>48.602409362792969</v>
      </c>
      <c r="FE161">
        <v>50.805057525634766</v>
      </c>
      <c r="FF161">
        <v>53.270523071289063</v>
      </c>
      <c r="FG161">
        <v>56.922447204589844</v>
      </c>
      <c r="FH161">
        <v>60.087623596191406</v>
      </c>
      <c r="FI161">
        <v>63.174858093261719</v>
      </c>
      <c r="FJ161">
        <v>65.116180419921875</v>
      </c>
      <c r="FK161">
        <v>64.628311157226563</v>
      </c>
      <c r="FL161">
        <v>65.315284729003906</v>
      </c>
      <c r="FM161">
        <v>65.905952453613281</v>
      </c>
      <c r="FN161">
        <v>64.234107971191406</v>
      </c>
      <c r="FO161">
        <v>62.289173126220703</v>
      </c>
      <c r="FP161">
        <v>60.953395843505859</v>
      </c>
      <c r="FQ161">
        <v>59.019996643066406</v>
      </c>
      <c r="FR161">
        <v>55.434707641601563</v>
      </c>
      <c r="FS161">
        <v>54.045051574707031</v>
      </c>
      <c r="FT161">
        <v>53.081939697265625</v>
      </c>
      <c r="FU161">
        <v>0.16178938746452332</v>
      </c>
      <c r="FV161">
        <v>0.20612393319606781</v>
      </c>
      <c r="FW161">
        <v>0</v>
      </c>
      <c r="FX161">
        <v>0.17836624383926392</v>
      </c>
      <c r="FY161">
        <v>7</v>
      </c>
      <c r="FZ161">
        <v>6.4600000381469727</v>
      </c>
      <c r="GA161">
        <v>700.79</v>
      </c>
      <c r="GB161">
        <v>1</v>
      </c>
    </row>
    <row r="162" spans="1:184" x14ac:dyDescent="0.2">
      <c r="A162" t="s">
        <v>186</v>
      </c>
      <c r="B162" t="s">
        <v>237</v>
      </c>
      <c r="C162" t="s">
        <v>2</v>
      </c>
      <c r="D162" t="s">
        <v>203</v>
      </c>
      <c r="E162" t="s">
        <v>206</v>
      </c>
      <c r="F162" t="s">
        <v>181</v>
      </c>
      <c r="G162" t="s">
        <v>1</v>
      </c>
      <c r="H162">
        <v>1112</v>
      </c>
      <c r="I162">
        <v>0.7495306134223938</v>
      </c>
      <c r="J162">
        <v>0.69938486814498901</v>
      </c>
      <c r="K162">
        <v>0.65493786334991455</v>
      </c>
      <c r="L162">
        <v>0.67837083339691162</v>
      </c>
      <c r="M162">
        <v>0.75509637594223022</v>
      </c>
      <c r="N162">
        <v>0.87132072448730469</v>
      </c>
      <c r="O162">
        <v>1.0481871366500854</v>
      </c>
      <c r="P162">
        <v>1.0972223281860352</v>
      </c>
      <c r="Q162">
        <v>1.0165489912033081</v>
      </c>
      <c r="R162">
        <v>0.90219420194625854</v>
      </c>
      <c r="S162">
        <v>0.93389993906021118</v>
      </c>
      <c r="T162">
        <v>0.87554174661636353</v>
      </c>
      <c r="U162">
        <v>0.86135965585708618</v>
      </c>
      <c r="V162">
        <v>0.83916264772415161</v>
      </c>
      <c r="W162">
        <v>0.89970409870147705</v>
      </c>
      <c r="X162">
        <v>1.0183471441268921</v>
      </c>
      <c r="Y162">
        <v>1.119261622428894</v>
      </c>
      <c r="Z162">
        <v>1.2721723318099976</v>
      </c>
      <c r="AA162">
        <v>1.3712875843048096</v>
      </c>
      <c r="AB162">
        <v>1.4530526399612427</v>
      </c>
      <c r="AC162">
        <v>1.5052164793014526</v>
      </c>
      <c r="AD162">
        <v>1.3986610174179077</v>
      </c>
      <c r="AE162">
        <v>1.208625316619873</v>
      </c>
      <c r="AF162">
        <v>0.93404310941696167</v>
      </c>
      <c r="AG162">
        <v>-0.22322921454906464</v>
      </c>
      <c r="AH162">
        <v>-0.23981593549251556</v>
      </c>
      <c r="AI162">
        <v>-0.28112143278121948</v>
      </c>
      <c r="AJ162">
        <v>-0.27343273162841797</v>
      </c>
      <c r="AK162">
        <v>-0.19972479343414307</v>
      </c>
      <c r="AL162">
        <v>-0.15499566495418549</v>
      </c>
      <c r="AM162">
        <v>-0.20777337253093719</v>
      </c>
      <c r="AN162">
        <v>-0.26963135600090027</v>
      </c>
      <c r="AO162">
        <v>-0.41642221808433533</v>
      </c>
      <c r="AP162">
        <v>-0.55470317602157593</v>
      </c>
      <c r="AQ162">
        <v>-0.5837864875793457</v>
      </c>
      <c r="AR162">
        <v>-0.44477233290672302</v>
      </c>
      <c r="AS162">
        <v>-0.36442017555236816</v>
      </c>
      <c r="AT162">
        <v>-0.25907254219055176</v>
      </c>
      <c r="AU162">
        <v>-0.20522357523441315</v>
      </c>
      <c r="AV162">
        <v>-0.15372103452682495</v>
      </c>
      <c r="AW162">
        <v>-7.2831511497497559E-2</v>
      </c>
      <c r="AX162">
        <v>-0.11749419569969177</v>
      </c>
      <c r="AY162">
        <v>-0.19955205917358398</v>
      </c>
      <c r="AZ162">
        <v>-0.19396103918552399</v>
      </c>
      <c r="BA162">
        <v>-0.19118136167526245</v>
      </c>
      <c r="BB162">
        <v>-0.1685580313205719</v>
      </c>
      <c r="BC162">
        <v>-0.15520797669887543</v>
      </c>
      <c r="BD162">
        <v>-0.2323497086763382</v>
      </c>
      <c r="BE162">
        <v>-8.5023939609527588E-2</v>
      </c>
      <c r="BF162">
        <v>-0.1029045432806015</v>
      </c>
      <c r="BG162">
        <v>-0.14682547748088837</v>
      </c>
      <c r="BH162">
        <v>-0.13505448400974274</v>
      </c>
      <c r="BI162">
        <v>-5.6266278028488159E-2</v>
      </c>
      <c r="BJ162">
        <v>-2.3097230587154627E-3</v>
      </c>
      <c r="BK162">
        <v>-4.3152634054422379E-2</v>
      </c>
      <c r="BL162">
        <v>-9.4635464251041412E-2</v>
      </c>
      <c r="BM162">
        <v>-0.24154935777187347</v>
      </c>
      <c r="BN162">
        <v>-0.38530662655830383</v>
      </c>
      <c r="BO162">
        <v>-0.40434554219245911</v>
      </c>
      <c r="BP162">
        <v>-0.27647730708122253</v>
      </c>
      <c r="BQ162">
        <v>-0.20715855062007904</v>
      </c>
      <c r="BR162">
        <v>-0.10575546324253082</v>
      </c>
      <c r="BS162">
        <v>-4.723246768116951E-2</v>
      </c>
      <c r="BT162">
        <v>1.123923622071743E-2</v>
      </c>
      <c r="BU162">
        <v>9.596504271030426E-2</v>
      </c>
      <c r="BV162">
        <v>5.8899994939565659E-2</v>
      </c>
      <c r="BW162">
        <v>-1.419852115213871E-2</v>
      </c>
      <c r="BX162">
        <v>-8.3460230380296707E-3</v>
      </c>
      <c r="BY162">
        <v>-5.4868250153958797E-3</v>
      </c>
      <c r="BZ162">
        <v>1.0735423304140568E-2</v>
      </c>
      <c r="CA162">
        <v>1.7852798104286194E-2</v>
      </c>
      <c r="CB162">
        <v>-7.5262419879436493E-2</v>
      </c>
      <c r="CC162">
        <v>1.0696615092456341E-2</v>
      </c>
      <c r="CD162">
        <v>-8.0801388248801231E-3</v>
      </c>
      <c r="CE162">
        <v>-5.3812514990568161E-2</v>
      </c>
      <c r="CF162">
        <v>-3.9214126765727997E-2</v>
      </c>
      <c r="CG162">
        <v>4.3092649430036545E-2</v>
      </c>
      <c r="CH162">
        <v>0.10344009101390839</v>
      </c>
      <c r="CI162">
        <v>7.0863187313079834E-2</v>
      </c>
      <c r="CJ162">
        <v>2.6566149666905403E-2</v>
      </c>
      <c r="CK162">
        <v>-0.12043294310569763</v>
      </c>
      <c r="CL162">
        <v>-0.26798310875892639</v>
      </c>
      <c r="CM162">
        <v>-0.28006529808044434</v>
      </c>
      <c r="CN162">
        <v>-0.15991669893264771</v>
      </c>
      <c r="CO162">
        <v>-9.8239623010158539E-2</v>
      </c>
      <c r="CP162">
        <v>4.3147892574779689E-4</v>
      </c>
      <c r="CQ162">
        <v>6.2191691249608994E-2</v>
      </c>
      <c r="CR162">
        <v>0.1254902184009552</v>
      </c>
      <c r="CS162">
        <v>0.21287302672863007</v>
      </c>
      <c r="CT162">
        <v>0.18107007443904877</v>
      </c>
      <c r="CU162">
        <v>0.11417677253484726</v>
      </c>
      <c r="CV162">
        <v>0.12021037191152573</v>
      </c>
      <c r="CW162">
        <v>0.12312464416027069</v>
      </c>
      <c r="CX162">
        <v>0.13491351902484894</v>
      </c>
      <c r="CY162">
        <v>0.13771416246891022</v>
      </c>
      <c r="CZ162">
        <v>3.3535756170749664E-2</v>
      </c>
      <c r="DA162">
        <v>0.10641717165708542</v>
      </c>
      <c r="DB162">
        <v>8.6744271218776703E-2</v>
      </c>
      <c r="DC162">
        <v>3.9200447499752045E-2</v>
      </c>
      <c r="DD162">
        <v>5.6626234203577042E-2</v>
      </c>
      <c r="DE162">
        <v>0.14245156943798065</v>
      </c>
      <c r="DF162">
        <v>0.20918990671634674</v>
      </c>
      <c r="DG162">
        <v>0.18487900495529175</v>
      </c>
      <c r="DH162">
        <v>0.14776776731014252</v>
      </c>
      <c r="DI162">
        <v>6.8347272463142872E-4</v>
      </c>
      <c r="DJ162">
        <v>-0.15065959095954895</v>
      </c>
      <c r="DK162">
        <v>-0.15578505396842957</v>
      </c>
      <c r="DL162">
        <v>-4.3356079608201981E-2</v>
      </c>
      <c r="DM162">
        <v>1.0679300874471664E-2</v>
      </c>
      <c r="DN162">
        <v>0.10661841928958893</v>
      </c>
      <c r="DO162">
        <v>0.1716158539056778</v>
      </c>
      <c r="DP162">
        <v>0.23974120616912842</v>
      </c>
      <c r="DQ162">
        <v>0.32978099584579468</v>
      </c>
      <c r="DR162">
        <v>0.30324015021324158</v>
      </c>
      <c r="DS162">
        <v>0.24255207180976868</v>
      </c>
      <c r="DT162">
        <v>0.24876676499843597</v>
      </c>
      <c r="DU162">
        <v>0.2517361044883728</v>
      </c>
      <c r="DV162">
        <v>0.25909161567687988</v>
      </c>
      <c r="DW162">
        <v>0.25757554173469543</v>
      </c>
      <c r="DX162">
        <v>0.14233393967151642</v>
      </c>
      <c r="DY162">
        <v>0.24462243914604187</v>
      </c>
      <c r="DZ162">
        <v>0.22365565598011017</v>
      </c>
      <c r="EA162">
        <v>0.17349639534950256</v>
      </c>
      <c r="EB162">
        <v>0.19500449299812317</v>
      </c>
      <c r="EC162">
        <v>0.28591009974479675</v>
      </c>
      <c r="ED162">
        <v>0.36187583208084106</v>
      </c>
      <c r="EE162">
        <v>0.34949976205825806</v>
      </c>
      <c r="EF162">
        <v>0.32276365160942078</v>
      </c>
      <c r="EG162">
        <v>0.17555634677410126</v>
      </c>
      <c r="EH162">
        <v>1.8736930564045906E-2</v>
      </c>
      <c r="EI162">
        <v>2.3655897006392479E-2</v>
      </c>
      <c r="EJ162">
        <v>0.12493894249200821</v>
      </c>
      <c r="EK162">
        <v>0.16794092953205109</v>
      </c>
      <c r="EL162">
        <v>0.25993549823760986</v>
      </c>
      <c r="EM162">
        <v>0.32960695028305054</v>
      </c>
      <c r="EN162">
        <v>0.40470147132873535</v>
      </c>
      <c r="EO162">
        <v>0.49857756495475769</v>
      </c>
      <c r="EP162">
        <v>0.47963434457778931</v>
      </c>
      <c r="EQ162">
        <v>0.42790558934211731</v>
      </c>
      <c r="ER162">
        <v>0.43438178300857544</v>
      </c>
      <c r="ES162">
        <v>0.43743064999580383</v>
      </c>
      <c r="ET162">
        <v>0.43838506937026978</v>
      </c>
      <c r="EU162">
        <v>0.43063631653785706</v>
      </c>
      <c r="EV162">
        <v>0.29942122101783752</v>
      </c>
      <c r="EW162">
        <v>62.5</v>
      </c>
      <c r="EX162">
        <v>60.5</v>
      </c>
      <c r="EY162">
        <v>59.5</v>
      </c>
      <c r="EZ162">
        <v>58.5</v>
      </c>
      <c r="FA162">
        <v>58</v>
      </c>
      <c r="FB162">
        <v>57</v>
      </c>
      <c r="FC162">
        <v>56</v>
      </c>
      <c r="FD162">
        <v>57</v>
      </c>
      <c r="FE162">
        <v>60</v>
      </c>
      <c r="FF162">
        <v>65.5</v>
      </c>
      <c r="FG162">
        <v>70</v>
      </c>
      <c r="FH162">
        <v>74</v>
      </c>
      <c r="FI162">
        <v>77.5</v>
      </c>
      <c r="FJ162">
        <v>81</v>
      </c>
      <c r="FK162">
        <v>84</v>
      </c>
      <c r="FL162">
        <v>87</v>
      </c>
      <c r="FM162">
        <v>88.5</v>
      </c>
      <c r="FN162">
        <v>89</v>
      </c>
      <c r="FO162">
        <v>87</v>
      </c>
      <c r="FP162">
        <v>83</v>
      </c>
      <c r="FQ162">
        <v>79</v>
      </c>
      <c r="FR162">
        <v>75.5</v>
      </c>
      <c r="FS162">
        <v>71.5</v>
      </c>
      <c r="FT162">
        <v>68</v>
      </c>
      <c r="FU162">
        <v>0.10063544660806656</v>
      </c>
      <c r="FV162">
        <v>0.13893058896064758</v>
      </c>
      <c r="FW162">
        <v>0</v>
      </c>
      <c r="FX162">
        <v>0.10892867296934128</v>
      </c>
      <c r="FY162">
        <v>7</v>
      </c>
      <c r="FZ162">
        <v>4.0100002288818359</v>
      </c>
      <c r="GA162">
        <v>377.58</v>
      </c>
      <c r="GB162">
        <v>1</v>
      </c>
    </row>
    <row r="163" spans="1:184" x14ac:dyDescent="0.2">
      <c r="A163" t="s">
        <v>186</v>
      </c>
      <c r="B163" t="s">
        <v>237</v>
      </c>
      <c r="C163" t="s">
        <v>2</v>
      </c>
      <c r="D163" t="s">
        <v>203</v>
      </c>
      <c r="E163" t="s">
        <v>206</v>
      </c>
      <c r="F163" t="s">
        <v>182</v>
      </c>
      <c r="G163" t="s">
        <v>1</v>
      </c>
      <c r="H163">
        <v>6253</v>
      </c>
      <c r="I163">
        <v>4.7399458885192871</v>
      </c>
      <c r="J163">
        <v>4.2734508514404297</v>
      </c>
      <c r="K163">
        <v>4.2018179893493652</v>
      </c>
      <c r="L163">
        <v>4.0707035064697266</v>
      </c>
      <c r="M163">
        <v>4.0754179954528809</v>
      </c>
      <c r="N163">
        <v>4.571347713470459</v>
      </c>
      <c r="O163">
        <v>5.5759420394897461</v>
      </c>
      <c r="P163">
        <v>6.6718840599060059</v>
      </c>
      <c r="Q163">
        <v>6.2815260887145996</v>
      </c>
      <c r="R163">
        <v>6.3407096862792969</v>
      </c>
      <c r="S163">
        <v>6.2137656211853027</v>
      </c>
      <c r="T163">
        <v>6.1469316482543945</v>
      </c>
      <c r="U163">
        <v>6.1414599418640137</v>
      </c>
      <c r="V163">
        <v>5.8036713600158691</v>
      </c>
      <c r="W163">
        <v>5.5991692543029785</v>
      </c>
      <c r="X163">
        <v>5.6591353416442871</v>
      </c>
      <c r="Y163">
        <v>6.0086674690246582</v>
      </c>
      <c r="Z163">
        <v>6.699244499206543</v>
      </c>
      <c r="AA163">
        <v>7.1941261291503906</v>
      </c>
      <c r="AB163">
        <v>7.8489847183227539</v>
      </c>
      <c r="AC163">
        <v>8.6417274475097656</v>
      </c>
      <c r="AD163">
        <v>7.858128547668457</v>
      </c>
      <c r="AE163">
        <v>6.7791876792907715</v>
      </c>
      <c r="AF163">
        <v>5.3660073280334473</v>
      </c>
      <c r="AG163">
        <v>-2.2580020129680634E-2</v>
      </c>
      <c r="AH163">
        <v>-0.10506150126457214</v>
      </c>
      <c r="AI163">
        <v>-0.12088838964700699</v>
      </c>
      <c r="AJ163">
        <v>-0.20625633001327515</v>
      </c>
      <c r="AK163">
        <v>-0.298238605260849</v>
      </c>
      <c r="AL163">
        <v>-0.44401359558105469</v>
      </c>
      <c r="AM163">
        <v>-0.59038126468658447</v>
      </c>
      <c r="AN163">
        <v>-0.76399332284927368</v>
      </c>
      <c r="AO163">
        <v>-1.6424055099487305</v>
      </c>
      <c r="AP163">
        <v>-1.6217049360275269</v>
      </c>
      <c r="AQ163">
        <v>-1.151620626449585</v>
      </c>
      <c r="AR163">
        <v>-0.61175835132598877</v>
      </c>
      <c r="AS163">
        <v>0.17801231145858765</v>
      </c>
      <c r="AT163">
        <v>0.30163750052452087</v>
      </c>
      <c r="AU163">
        <v>0.30519255995750427</v>
      </c>
      <c r="AV163">
        <v>0.14072942733764648</v>
      </c>
      <c r="AW163">
        <v>0.51056605577468872</v>
      </c>
      <c r="AX163">
        <v>0.70619624853134155</v>
      </c>
      <c r="AY163">
        <v>0.26665970683097839</v>
      </c>
      <c r="AZ163">
        <v>-2.1416036412119865E-2</v>
      </c>
      <c r="BA163">
        <v>0.19986893236637115</v>
      </c>
      <c r="BB163">
        <v>-0.16689528524875641</v>
      </c>
      <c r="BC163">
        <v>-0.12443311512470245</v>
      </c>
      <c r="BD163">
        <v>-0.30453702807426453</v>
      </c>
      <c r="BE163">
        <v>0.22442394495010376</v>
      </c>
      <c r="BF163">
        <v>0.1346619725227356</v>
      </c>
      <c r="BG163">
        <v>0.11877740174531937</v>
      </c>
      <c r="BH163">
        <v>3.0039951205253601E-2</v>
      </c>
      <c r="BI163">
        <v>-6.1565034091472626E-2</v>
      </c>
      <c r="BJ163">
        <v>-0.19558711349964142</v>
      </c>
      <c r="BK163">
        <v>-0.32155922055244446</v>
      </c>
      <c r="BL163">
        <v>-0.46748754382133484</v>
      </c>
      <c r="BM163">
        <v>-1.3374669551849365</v>
      </c>
      <c r="BN163">
        <v>-1.3053356409072876</v>
      </c>
      <c r="BO163">
        <v>-0.84768402576446533</v>
      </c>
      <c r="BP163">
        <v>-0.31900897622108459</v>
      </c>
      <c r="BQ163">
        <v>0.46591874957084656</v>
      </c>
      <c r="BR163">
        <v>0.58299756050109863</v>
      </c>
      <c r="BS163">
        <v>0.57368117570877075</v>
      </c>
      <c r="BT163">
        <v>0.41791558265686035</v>
      </c>
      <c r="BU163">
        <v>0.78359907865524292</v>
      </c>
      <c r="BV163">
        <v>0.99223476648330688</v>
      </c>
      <c r="BW163">
        <v>0.55822747945785522</v>
      </c>
      <c r="BX163">
        <v>0.2746148407459259</v>
      </c>
      <c r="BY163">
        <v>0.50394719839096069</v>
      </c>
      <c r="BZ163">
        <v>0.12353160232305527</v>
      </c>
      <c r="CA163">
        <v>0.1532118171453476</v>
      </c>
      <c r="CB163">
        <v>-4.5985251665115356E-2</v>
      </c>
      <c r="CC163">
        <v>0.395498126745224</v>
      </c>
      <c r="CD163">
        <v>0.30069372057914734</v>
      </c>
      <c r="CE163">
        <v>0.284769207239151</v>
      </c>
      <c r="CF163">
        <v>0.19369803369045258</v>
      </c>
      <c r="CG163">
        <v>0.10235437005758286</v>
      </c>
      <c r="CH163">
        <v>-2.3527685552835464E-2</v>
      </c>
      <c r="CI163">
        <v>-0.13537389039993286</v>
      </c>
      <c r="CJ163">
        <v>-0.26212853193283081</v>
      </c>
      <c r="CK163">
        <v>-1.1262674331665039</v>
      </c>
      <c r="CL163">
        <v>-1.086219310760498</v>
      </c>
      <c r="CM163">
        <v>-0.63717848062515259</v>
      </c>
      <c r="CN163">
        <v>-0.11625165492296219</v>
      </c>
      <c r="CO163">
        <v>0.66532188653945923</v>
      </c>
      <c r="CP163">
        <v>0.7778666615486145</v>
      </c>
      <c r="CQ163">
        <v>0.7596355676651001</v>
      </c>
      <c r="CR163">
        <v>0.60989385843276978</v>
      </c>
      <c r="CS163">
        <v>0.97270095348358154</v>
      </c>
      <c r="CT163">
        <v>1.1903442144393921</v>
      </c>
      <c r="CU163">
        <v>0.7601664662361145</v>
      </c>
      <c r="CV163">
        <v>0.47964492440223694</v>
      </c>
      <c r="CW163">
        <v>0.71455085277557373</v>
      </c>
      <c r="CX163">
        <v>0.3246803879737854</v>
      </c>
      <c r="CY163">
        <v>0.34550786018371582</v>
      </c>
      <c r="CZ163">
        <v>0.1330869197845459</v>
      </c>
      <c r="DA163">
        <v>0.56657230854034424</v>
      </c>
      <c r="DB163">
        <v>0.46672546863555908</v>
      </c>
      <c r="DC163">
        <v>0.45076102018356323</v>
      </c>
      <c r="DD163">
        <v>0.35735610127449036</v>
      </c>
      <c r="DE163">
        <v>0.26627376675605774</v>
      </c>
      <c r="DF163">
        <v>0.14853174984455109</v>
      </c>
      <c r="DG163">
        <v>5.0811447203159332E-2</v>
      </c>
      <c r="DH163">
        <v>-5.6769516319036484E-2</v>
      </c>
      <c r="DI163">
        <v>-0.91506791114807129</v>
      </c>
      <c r="DJ163">
        <v>-0.86710292100906372</v>
      </c>
      <c r="DK163">
        <v>-0.42667293548583984</v>
      </c>
      <c r="DL163">
        <v>8.650565892457962E-2</v>
      </c>
      <c r="DM163">
        <v>0.86472499370574951</v>
      </c>
      <c r="DN163">
        <v>0.97273576259613037</v>
      </c>
      <c r="DO163">
        <v>0.94558995962142944</v>
      </c>
      <c r="DP163">
        <v>0.8018721342086792</v>
      </c>
      <c r="DQ163">
        <v>1.1618027687072754</v>
      </c>
      <c r="DR163">
        <v>1.3884536027908325</v>
      </c>
      <c r="DS163">
        <v>0.96210545301437378</v>
      </c>
      <c r="DT163">
        <v>0.68467503786087036</v>
      </c>
      <c r="DU163">
        <v>0.92515450716018677</v>
      </c>
      <c r="DV163">
        <v>0.52582919597625732</v>
      </c>
      <c r="DW163">
        <v>0.53780388832092285</v>
      </c>
      <c r="DX163">
        <v>0.31215909123420715</v>
      </c>
      <c r="DY163">
        <v>0.81357628107070923</v>
      </c>
      <c r="DZ163">
        <v>0.70644897222518921</v>
      </c>
      <c r="EA163">
        <v>0.69042682647705078</v>
      </c>
      <c r="EB163">
        <v>0.59365236759185791</v>
      </c>
      <c r="EC163">
        <v>0.50294733047485352</v>
      </c>
      <c r="ED163">
        <v>0.39695823192596436</v>
      </c>
      <c r="EE163">
        <v>0.31963351368904114</v>
      </c>
      <c r="EF163">
        <v>0.23973628878593445</v>
      </c>
      <c r="EG163">
        <v>-0.61012935638427734</v>
      </c>
      <c r="EH163">
        <v>-0.55073368549346924</v>
      </c>
      <c r="EI163">
        <v>-0.12273633480072021</v>
      </c>
      <c r="EJ163">
        <v>0.3792550265789032</v>
      </c>
      <c r="EK163">
        <v>1.152631402015686</v>
      </c>
      <c r="EL163">
        <v>1.2540957927703857</v>
      </c>
      <c r="EM163">
        <v>1.2140785455703735</v>
      </c>
      <c r="EN163">
        <v>1.0790582895278931</v>
      </c>
      <c r="EO163">
        <v>1.4348357915878296</v>
      </c>
      <c r="EP163">
        <v>1.6744922399520874</v>
      </c>
      <c r="EQ163">
        <v>1.2536731958389282</v>
      </c>
      <c r="ER163">
        <v>0.9807058572769165</v>
      </c>
      <c r="ES163">
        <v>1.2292327880859375</v>
      </c>
      <c r="ET163">
        <v>0.81625604629516602</v>
      </c>
      <c r="EU163">
        <v>0.8154488205909729</v>
      </c>
      <c r="EV163">
        <v>0.57071083784103394</v>
      </c>
      <c r="EW163">
        <v>52.211334228515625</v>
      </c>
      <c r="EX163">
        <v>51.245716094970703</v>
      </c>
      <c r="EY163">
        <v>50.748977661132813</v>
      </c>
      <c r="EZ163">
        <v>49.834072113037109</v>
      </c>
      <c r="FA163">
        <v>49.133129119873047</v>
      </c>
      <c r="FB163">
        <v>48.681545257568359</v>
      </c>
      <c r="FC163">
        <v>47.981315612792969</v>
      </c>
      <c r="FD163">
        <v>48.183647155761719</v>
      </c>
      <c r="FE163">
        <v>52.679363250732422</v>
      </c>
      <c r="FF163">
        <v>58.654693603515625</v>
      </c>
      <c r="FG163">
        <v>65.080131530761719</v>
      </c>
      <c r="FH163">
        <v>70.727005004882813</v>
      </c>
      <c r="FI163">
        <v>74.252349853515625</v>
      </c>
      <c r="FJ163">
        <v>76.8782958984375</v>
      </c>
      <c r="FK163">
        <v>80.112167358398438</v>
      </c>
      <c r="FL163">
        <v>81.425727844238281</v>
      </c>
      <c r="FM163">
        <v>82.224876403808594</v>
      </c>
      <c r="FN163">
        <v>81.923492431640625</v>
      </c>
      <c r="FO163">
        <v>78.835884094238281</v>
      </c>
      <c r="FP163">
        <v>71.330551147460938</v>
      </c>
      <c r="FQ163">
        <v>66.291374206542969</v>
      </c>
      <c r="FR163">
        <v>63.582504272460938</v>
      </c>
      <c r="FS163">
        <v>60.692359924316406</v>
      </c>
      <c r="FT163">
        <v>59.046108245849609</v>
      </c>
      <c r="FU163">
        <v>0.16844426095485687</v>
      </c>
      <c r="FV163">
        <v>0.23586636781692505</v>
      </c>
      <c r="FW163">
        <v>0</v>
      </c>
      <c r="FX163">
        <v>0.18149629235267639</v>
      </c>
      <c r="FY163">
        <v>7</v>
      </c>
      <c r="FZ163">
        <v>9.3100004196166992</v>
      </c>
      <c r="GA163">
        <v>1378.8600000000001</v>
      </c>
      <c r="GB163">
        <v>1</v>
      </c>
    </row>
    <row r="164" spans="1:184" x14ac:dyDescent="0.2">
      <c r="A164" t="s">
        <v>186</v>
      </c>
      <c r="B164" t="s">
        <v>237</v>
      </c>
      <c r="C164" t="s">
        <v>2</v>
      </c>
      <c r="D164" t="s">
        <v>203</v>
      </c>
      <c r="E164" t="s">
        <v>206</v>
      </c>
      <c r="F164" t="s">
        <v>183</v>
      </c>
      <c r="G164" t="s">
        <v>1</v>
      </c>
      <c r="H164">
        <v>11546</v>
      </c>
      <c r="I164">
        <v>8.8827056884765625</v>
      </c>
      <c r="J164">
        <v>8.0648555755615234</v>
      </c>
      <c r="K164">
        <v>7.7093892097473145</v>
      </c>
      <c r="L164">
        <v>7.7206840515136719</v>
      </c>
      <c r="M164">
        <v>8.3425674438476563</v>
      </c>
      <c r="N164">
        <v>9.8929977416992188</v>
      </c>
      <c r="O164">
        <v>12.427675247192383</v>
      </c>
      <c r="P164">
        <v>13.613543510437012</v>
      </c>
      <c r="Q164">
        <v>12.185835838317871</v>
      </c>
      <c r="R164">
        <v>11.682775497436523</v>
      </c>
      <c r="S164">
        <v>11.103432655334473</v>
      </c>
      <c r="T164">
        <v>10.913051605224609</v>
      </c>
      <c r="U164">
        <v>10.642597198486328</v>
      </c>
      <c r="V164">
        <v>10.381933212280273</v>
      </c>
      <c r="W164">
        <v>10.465784072875977</v>
      </c>
      <c r="X164">
        <v>10.79139518737793</v>
      </c>
      <c r="Y164">
        <v>11.431190490722656</v>
      </c>
      <c r="Z164">
        <v>12.621344566345215</v>
      </c>
      <c r="AA164">
        <v>13.645943641662598</v>
      </c>
      <c r="AB164">
        <v>15.626867294311523</v>
      </c>
      <c r="AC164">
        <v>16.894041061401367</v>
      </c>
      <c r="AD164">
        <v>15.322161674499512</v>
      </c>
      <c r="AE164">
        <v>12.536670684814453</v>
      </c>
      <c r="AF164">
        <v>10.101714134216309</v>
      </c>
      <c r="AG164">
        <v>9.4991357764229178E-4</v>
      </c>
      <c r="AH164">
        <v>-0.38349723815917969</v>
      </c>
      <c r="AI164">
        <v>-0.58414417505264282</v>
      </c>
      <c r="AJ164">
        <v>-0.65752071142196655</v>
      </c>
      <c r="AK164">
        <v>-0.82734858989715576</v>
      </c>
      <c r="AL164">
        <v>-1.0500653982162476</v>
      </c>
      <c r="AM164">
        <v>-1.1864578723907471</v>
      </c>
      <c r="AN164">
        <v>-2.1303350925445557</v>
      </c>
      <c r="AO164">
        <v>-3.6175937652587891</v>
      </c>
      <c r="AP164">
        <v>-3.5558509826660156</v>
      </c>
      <c r="AQ164">
        <v>-2.4419403076171875</v>
      </c>
      <c r="AR164">
        <v>-0.88355803489685059</v>
      </c>
      <c r="AS164">
        <v>0.19368518888950348</v>
      </c>
      <c r="AT164">
        <v>0.48014453053474426</v>
      </c>
      <c r="AU164">
        <v>0.60102963447570801</v>
      </c>
      <c r="AV164">
        <v>0.46648868918418884</v>
      </c>
      <c r="AW164">
        <v>0.73312085866928101</v>
      </c>
      <c r="AX164">
        <v>0.76703798770904541</v>
      </c>
      <c r="AY164">
        <v>-7.3903292417526245E-2</v>
      </c>
      <c r="AZ164">
        <v>5.4075334221124649E-2</v>
      </c>
      <c r="BA164">
        <v>0.85771167278289795</v>
      </c>
      <c r="BB164">
        <v>0.84350651502609253</v>
      </c>
      <c r="BC164">
        <v>0.42771288752555847</v>
      </c>
      <c r="BD164">
        <v>0.1165793389081955</v>
      </c>
      <c r="BE164">
        <v>0.29749372601509094</v>
      </c>
      <c r="BF164">
        <v>-9.7733967006206512E-2</v>
      </c>
      <c r="BG164">
        <v>-0.30285629630088806</v>
      </c>
      <c r="BH164">
        <v>-0.36863595247268677</v>
      </c>
      <c r="BI164">
        <v>-0.5309145450592041</v>
      </c>
      <c r="BJ164">
        <v>-0.72487413883209229</v>
      </c>
      <c r="BK164">
        <v>-0.83273661136627197</v>
      </c>
      <c r="BL164">
        <v>-1.7563090324401855</v>
      </c>
      <c r="BM164">
        <v>-3.2475693225860596</v>
      </c>
      <c r="BN164">
        <v>-3.1841967105865479</v>
      </c>
      <c r="BO164">
        <v>-2.0862360000610352</v>
      </c>
      <c r="BP164">
        <v>-0.54327905178070068</v>
      </c>
      <c r="BQ164">
        <v>0.52164638042449951</v>
      </c>
      <c r="BR164">
        <v>0.8046531081199646</v>
      </c>
      <c r="BS164">
        <v>0.92470180988311768</v>
      </c>
      <c r="BT164">
        <v>0.79459857940673828</v>
      </c>
      <c r="BU164">
        <v>1.0603206157684326</v>
      </c>
      <c r="BV164">
        <v>1.1092081069946289</v>
      </c>
      <c r="BW164">
        <v>0.27734246850013733</v>
      </c>
      <c r="BX164">
        <v>0.41690272092819214</v>
      </c>
      <c r="BY164">
        <v>1.2294579744338989</v>
      </c>
      <c r="BZ164">
        <v>1.2036428451538086</v>
      </c>
      <c r="CA164">
        <v>0.75997531414031982</v>
      </c>
      <c r="CB164">
        <v>0.42108306288719177</v>
      </c>
      <c r="CC164">
        <v>0.50287908315658569</v>
      </c>
      <c r="CD164">
        <v>0.10018479079008102</v>
      </c>
      <c r="CE164">
        <v>-0.10803718119859695</v>
      </c>
      <c r="CF164">
        <v>-0.16855525970458984</v>
      </c>
      <c r="CG164">
        <v>-0.32560527324676514</v>
      </c>
      <c r="CH164">
        <v>-0.49964764714241028</v>
      </c>
      <c r="CI164">
        <v>-0.58775031566619873</v>
      </c>
      <c r="CJ164">
        <v>-1.4972597360610962</v>
      </c>
      <c r="CK164">
        <v>-2.9912917613983154</v>
      </c>
      <c r="CL164">
        <v>-2.9267899990081787</v>
      </c>
      <c r="CM164">
        <v>-1.8398761749267578</v>
      </c>
      <c r="CN164">
        <v>-0.30760288238525391</v>
      </c>
      <c r="CO164">
        <v>0.74879133701324463</v>
      </c>
      <c r="CP164">
        <v>1.0294067859649658</v>
      </c>
      <c r="CQ164">
        <v>1.1488761901855469</v>
      </c>
      <c r="CR164">
        <v>1.0218465328216553</v>
      </c>
      <c r="CS164">
        <v>1.2869381904602051</v>
      </c>
      <c r="CT164">
        <v>1.3461941480636597</v>
      </c>
      <c r="CU164">
        <v>0.52061420679092407</v>
      </c>
      <c r="CV164">
        <v>0.66819584369659424</v>
      </c>
      <c r="CW164">
        <v>1.4869283437728882</v>
      </c>
      <c r="CX164">
        <v>1.4530720710754395</v>
      </c>
      <c r="CY164">
        <v>0.99009925127029419</v>
      </c>
      <c r="CZ164">
        <v>0.63198143243789673</v>
      </c>
      <c r="DA164">
        <v>0.70826441049575806</v>
      </c>
      <c r="DB164">
        <v>0.29810354113578796</v>
      </c>
      <c r="DC164">
        <v>8.6781933903694153E-2</v>
      </c>
      <c r="DD164">
        <v>3.152543306350708E-2</v>
      </c>
      <c r="DE164">
        <v>-0.12029597163200378</v>
      </c>
      <c r="DF164">
        <v>-0.27442118525505066</v>
      </c>
      <c r="DG164">
        <v>-0.34276401996612549</v>
      </c>
      <c r="DH164">
        <v>-1.2382104396820068</v>
      </c>
      <c r="DI164">
        <v>-2.7350142002105713</v>
      </c>
      <c r="DJ164">
        <v>-2.6693832874298096</v>
      </c>
      <c r="DK164">
        <v>-1.59351646900177</v>
      </c>
      <c r="DL164">
        <v>-7.1926690638065338E-2</v>
      </c>
      <c r="DM164">
        <v>0.97593629360198975</v>
      </c>
      <c r="DN164">
        <v>1.2541604042053223</v>
      </c>
      <c r="DO164">
        <v>1.3730505704879761</v>
      </c>
      <c r="DP164">
        <v>1.2490944862365723</v>
      </c>
      <c r="DQ164">
        <v>1.5135557651519775</v>
      </c>
      <c r="DR164">
        <v>1.5831801891326904</v>
      </c>
      <c r="DS164">
        <v>0.7638859748840332</v>
      </c>
      <c r="DT164">
        <v>0.91948896646499634</v>
      </c>
      <c r="DU164">
        <v>1.7443987131118774</v>
      </c>
      <c r="DV164">
        <v>1.7025012969970703</v>
      </c>
      <c r="DW164">
        <v>1.2202231884002686</v>
      </c>
      <c r="DX164">
        <v>0.8428797721862793</v>
      </c>
      <c r="DY164">
        <v>1.0048083066940308</v>
      </c>
      <c r="DZ164">
        <v>0.58386683464050293</v>
      </c>
      <c r="EA164">
        <v>0.36806979775428772</v>
      </c>
      <c r="EB164">
        <v>0.32041019201278687</v>
      </c>
      <c r="EC164">
        <v>0.17613804340362549</v>
      </c>
      <c r="ED164">
        <v>5.077005922794342E-2</v>
      </c>
      <c r="EE164">
        <v>1.0957285761833191E-2</v>
      </c>
      <c r="EF164">
        <v>-0.86418437957763672</v>
      </c>
      <c r="EG164">
        <v>-2.3649897575378418</v>
      </c>
      <c r="EH164">
        <v>-2.2977290153503418</v>
      </c>
      <c r="EI164">
        <v>-1.2378120422363281</v>
      </c>
      <c r="EJ164">
        <v>0.26835229992866516</v>
      </c>
      <c r="EK164">
        <v>1.303897500038147</v>
      </c>
      <c r="EL164">
        <v>1.5786690711975098</v>
      </c>
      <c r="EM164">
        <v>1.6967227458953857</v>
      </c>
      <c r="EN164">
        <v>1.5772043466567993</v>
      </c>
      <c r="EO164">
        <v>1.8407554626464844</v>
      </c>
      <c r="EP164">
        <v>1.9253503084182739</v>
      </c>
      <c r="EQ164">
        <v>1.1151317358016968</v>
      </c>
      <c r="ER164">
        <v>1.2823163270950317</v>
      </c>
      <c r="ES164">
        <v>2.1161448955535889</v>
      </c>
      <c r="ET164">
        <v>2.0626375675201416</v>
      </c>
      <c r="EU164">
        <v>1.5524855852127075</v>
      </c>
      <c r="EV164">
        <v>1.1473835706710815</v>
      </c>
      <c r="EW164">
        <v>57.195472717285156</v>
      </c>
      <c r="EX164">
        <v>55.958942413330078</v>
      </c>
      <c r="EY164">
        <v>54.860012054443359</v>
      </c>
      <c r="EZ164">
        <v>53.761951446533203</v>
      </c>
      <c r="FA164">
        <v>53.259086608886719</v>
      </c>
      <c r="FB164">
        <v>52.850597381591797</v>
      </c>
      <c r="FC164">
        <v>51.879955291748047</v>
      </c>
      <c r="FD164">
        <v>53.025913238525391</v>
      </c>
      <c r="FE164">
        <v>58.689559936523438</v>
      </c>
      <c r="FF164">
        <v>64.478683471679688</v>
      </c>
      <c r="FG164">
        <v>68.837440490722656</v>
      </c>
      <c r="FH164">
        <v>73.352218627929688</v>
      </c>
      <c r="FI164">
        <v>77.144721984863281</v>
      </c>
      <c r="FJ164">
        <v>79.797508239746094</v>
      </c>
      <c r="FK164">
        <v>81.810073852539063</v>
      </c>
      <c r="FL164">
        <v>82.2305908203125</v>
      </c>
      <c r="FM164">
        <v>81.920677185058594</v>
      </c>
      <c r="FN164">
        <v>81.590591430664063</v>
      </c>
      <c r="FO164">
        <v>79.182441711425781</v>
      </c>
      <c r="FP164">
        <v>72.549491882324219</v>
      </c>
      <c r="FQ164">
        <v>67.681175231933594</v>
      </c>
      <c r="FR164">
        <v>64.685707092285156</v>
      </c>
      <c r="FS164">
        <v>62.623905181884766</v>
      </c>
      <c r="FT164">
        <v>61.201995849609375</v>
      </c>
      <c r="FU164">
        <v>0.20350915193557739</v>
      </c>
      <c r="FV164">
        <v>0.27810624241828918</v>
      </c>
      <c r="FW164">
        <v>0</v>
      </c>
      <c r="FX164">
        <v>0.22080770134925842</v>
      </c>
      <c r="FY164">
        <v>7</v>
      </c>
      <c r="FZ164">
        <v>9.7200002670288086</v>
      </c>
      <c r="GA164">
        <v>2852.88</v>
      </c>
      <c r="GB164">
        <v>1</v>
      </c>
    </row>
    <row r="165" spans="1:184" x14ac:dyDescent="0.2">
      <c r="A165" t="s">
        <v>186</v>
      </c>
      <c r="B165" t="s">
        <v>237</v>
      </c>
      <c r="C165" t="s">
        <v>2</v>
      </c>
      <c r="D165" t="s">
        <v>203</v>
      </c>
      <c r="E165" t="s">
        <v>206</v>
      </c>
      <c r="F165" t="s">
        <v>184</v>
      </c>
      <c r="G165" t="s">
        <v>1</v>
      </c>
      <c r="H165">
        <v>4348</v>
      </c>
      <c r="I165">
        <v>3.1736867427825928</v>
      </c>
      <c r="J165">
        <v>2.8866488933563232</v>
      </c>
      <c r="K165">
        <v>2.7978870868682861</v>
      </c>
      <c r="L165">
        <v>2.8906831741333008</v>
      </c>
      <c r="M165">
        <v>3.0995995998382568</v>
      </c>
      <c r="N165">
        <v>3.767855167388916</v>
      </c>
      <c r="O165">
        <v>5.2869071960449219</v>
      </c>
      <c r="P165">
        <v>5.819709300994873</v>
      </c>
      <c r="Q165">
        <v>5.3563413619995117</v>
      </c>
      <c r="R165">
        <v>4.7061033248901367</v>
      </c>
      <c r="S165">
        <v>4.4073390960693359</v>
      </c>
      <c r="T165">
        <v>4.5076384544372559</v>
      </c>
      <c r="U165">
        <v>4.0354642868041992</v>
      </c>
      <c r="V165">
        <v>4.0441884994506836</v>
      </c>
      <c r="W165">
        <v>3.9891302585601807</v>
      </c>
      <c r="X165">
        <v>4.1074118614196777</v>
      </c>
      <c r="Y165">
        <v>4.4016666412353516</v>
      </c>
      <c r="Z165">
        <v>4.7098593711853027</v>
      </c>
      <c r="AA165">
        <v>5.2830414772033691</v>
      </c>
      <c r="AB165">
        <v>6.0722775459289551</v>
      </c>
      <c r="AC165">
        <v>6.395261287689209</v>
      </c>
      <c r="AD165">
        <v>5.8576927185058594</v>
      </c>
      <c r="AE165">
        <v>4.7216353416442871</v>
      </c>
      <c r="AF165">
        <v>3.7876715660095215</v>
      </c>
      <c r="AG165">
        <v>-0.35235711932182312</v>
      </c>
      <c r="AH165">
        <v>-0.28589925169944763</v>
      </c>
      <c r="AI165">
        <v>-0.34744483232498169</v>
      </c>
      <c r="AJ165">
        <v>-0.43652805685997009</v>
      </c>
      <c r="AK165">
        <v>-0.5400463342666626</v>
      </c>
      <c r="AL165">
        <v>-0.65850931406021118</v>
      </c>
      <c r="AM165">
        <v>-0.55342227220535278</v>
      </c>
      <c r="AN165">
        <v>-0.71607321500778198</v>
      </c>
      <c r="AO165">
        <v>-1.0946197509765625</v>
      </c>
      <c r="AP165">
        <v>-1.3989179134368896</v>
      </c>
      <c r="AQ165">
        <v>-1.3819699287414551</v>
      </c>
      <c r="AR165">
        <v>-0.61357110738754272</v>
      </c>
      <c r="AS165">
        <v>-0.31034833192825317</v>
      </c>
      <c r="AT165">
        <v>0.30427345633506775</v>
      </c>
      <c r="AU165">
        <v>0.17399047315120697</v>
      </c>
      <c r="AV165">
        <v>7.843838632106781E-2</v>
      </c>
      <c r="AW165">
        <v>2.9206514591351151E-4</v>
      </c>
      <c r="AX165">
        <v>-0.15075710415840149</v>
      </c>
      <c r="AY165">
        <v>-0.47900998592376709</v>
      </c>
      <c r="AZ165">
        <v>-0.36641618609428406</v>
      </c>
      <c r="BA165">
        <v>-0.31163391470909119</v>
      </c>
      <c r="BB165">
        <v>-0.24007530510425568</v>
      </c>
      <c r="BC165">
        <v>-8.2377932965755463E-2</v>
      </c>
      <c r="BD165">
        <v>-0.17994439601898193</v>
      </c>
      <c r="BE165">
        <v>-0.13110573589801788</v>
      </c>
      <c r="BF165">
        <v>-7.79217928647995E-2</v>
      </c>
      <c r="BG165">
        <v>-0.1396172046661377</v>
      </c>
      <c r="BH165">
        <v>-0.22032822668552399</v>
      </c>
      <c r="BI165">
        <v>-0.30878171324729919</v>
      </c>
      <c r="BJ165">
        <v>-0.40153005719184875</v>
      </c>
      <c r="BK165">
        <v>-0.25693267583847046</v>
      </c>
      <c r="BL165">
        <v>-0.40117946267127991</v>
      </c>
      <c r="BM165">
        <v>-0.79114210605621338</v>
      </c>
      <c r="BN165">
        <v>-1.110969066619873</v>
      </c>
      <c r="BO165">
        <v>-1.0965594053268433</v>
      </c>
      <c r="BP165">
        <v>-0.33843827247619629</v>
      </c>
      <c r="BQ165">
        <v>-5.956277996301651E-2</v>
      </c>
      <c r="BR165">
        <v>0.55184721946716309</v>
      </c>
      <c r="BS165">
        <v>0.41459202766418457</v>
      </c>
      <c r="BT165">
        <v>0.32443457841873169</v>
      </c>
      <c r="BU165">
        <v>0.25185483694076538</v>
      </c>
      <c r="BV165">
        <v>0.10553403198719025</v>
      </c>
      <c r="BW165">
        <v>-0.21417739987373352</v>
      </c>
      <c r="BX165">
        <v>-8.1105075776576996E-2</v>
      </c>
      <c r="BY165">
        <v>-1.6473624855279922E-2</v>
      </c>
      <c r="BZ165">
        <v>4.6353552490472794E-2</v>
      </c>
      <c r="CA165">
        <v>0.1720014214515686</v>
      </c>
      <c r="CB165">
        <v>5.9882253408432007E-2</v>
      </c>
      <c r="CC165">
        <v>2.2132296115159988E-2</v>
      </c>
      <c r="CD165">
        <v>6.6122770309448242E-2</v>
      </c>
      <c r="CE165">
        <v>4.3235854245722294E-3</v>
      </c>
      <c r="CF165">
        <v>-7.0588886737823486E-2</v>
      </c>
      <c r="CG165">
        <v>-0.14860855042934418</v>
      </c>
      <c r="CH165">
        <v>-0.22354702651500702</v>
      </c>
      <c r="CI165">
        <v>-5.1584910601377487E-2</v>
      </c>
      <c r="CJ165">
        <v>-0.18308502435684204</v>
      </c>
      <c r="CK165">
        <v>-0.58095443248748779</v>
      </c>
      <c r="CL165">
        <v>-0.91153645515441895</v>
      </c>
      <c r="CM165">
        <v>-0.89888495206832886</v>
      </c>
      <c r="CN165">
        <v>-0.1478821188211441</v>
      </c>
      <c r="CO165">
        <v>0.11413053423166275</v>
      </c>
      <c r="CP165">
        <v>0.7233160138130188</v>
      </c>
      <c r="CQ165">
        <v>0.58123195171356201</v>
      </c>
      <c r="CR165">
        <v>0.4948107898235321</v>
      </c>
      <c r="CS165">
        <v>0.42608642578125</v>
      </c>
      <c r="CT165">
        <v>0.28304049372673035</v>
      </c>
      <c r="CU165">
        <v>-3.075515478849411E-2</v>
      </c>
      <c r="CV165">
        <v>0.11650054156780243</v>
      </c>
      <c r="CW165">
        <v>0.18795350193977356</v>
      </c>
      <c r="CX165">
        <v>0.2447333037853241</v>
      </c>
      <c r="CY165">
        <v>0.34818378090858459</v>
      </c>
      <c r="CZ165">
        <v>0.22598545253276825</v>
      </c>
      <c r="DA165">
        <v>0.17537033557891846</v>
      </c>
      <c r="DB165">
        <v>0.21016733348369598</v>
      </c>
      <c r="DC165">
        <v>0.14826437830924988</v>
      </c>
      <c r="DD165">
        <v>7.9150460660457611E-2</v>
      </c>
      <c r="DE165">
        <v>1.156461238861084E-2</v>
      </c>
      <c r="DF165">
        <v>-4.5563995838165283E-2</v>
      </c>
      <c r="DG165">
        <v>0.15376286208629608</v>
      </c>
      <c r="DH165">
        <v>3.5009425133466721E-2</v>
      </c>
      <c r="DI165">
        <v>-0.37076675891876221</v>
      </c>
      <c r="DJ165">
        <v>-0.71210390329360962</v>
      </c>
      <c r="DK165">
        <v>-0.70121049880981445</v>
      </c>
      <c r="DL165">
        <v>4.2674046009778976E-2</v>
      </c>
      <c r="DM165">
        <v>0.28782385587692261</v>
      </c>
      <c r="DN165">
        <v>0.89478480815887451</v>
      </c>
      <c r="DO165">
        <v>0.74787187576293945</v>
      </c>
      <c r="DP165">
        <v>0.66518700122833252</v>
      </c>
      <c r="DQ165">
        <v>0.60031801462173462</v>
      </c>
      <c r="DR165">
        <v>0.46054694056510925</v>
      </c>
      <c r="DS165">
        <v>0.1526670902967453</v>
      </c>
      <c r="DT165">
        <v>0.31410616636276245</v>
      </c>
      <c r="DU165">
        <v>0.39238062500953674</v>
      </c>
      <c r="DV165">
        <v>0.4431130588054657</v>
      </c>
      <c r="DW165">
        <v>0.52436614036560059</v>
      </c>
      <c r="DX165">
        <v>0.39208865165710449</v>
      </c>
      <c r="DY165">
        <v>0.3966217041015625</v>
      </c>
      <c r="DZ165">
        <v>0.41814479231834412</v>
      </c>
      <c r="EA165">
        <v>0.35609200596809387</v>
      </c>
      <c r="EB165">
        <v>0.29535028338432312</v>
      </c>
      <c r="EC165">
        <v>0.24282921850681305</v>
      </c>
      <c r="ED165">
        <v>0.21141523122787476</v>
      </c>
      <c r="EE165">
        <v>0.45025244355201721</v>
      </c>
      <c r="EF165">
        <v>0.3499031662940979</v>
      </c>
      <c r="EG165">
        <v>-6.7289136350154877E-2</v>
      </c>
      <c r="EH165">
        <v>-0.42415496706962585</v>
      </c>
      <c r="EI165">
        <v>-0.41579997539520264</v>
      </c>
      <c r="EJ165">
        <v>0.3178068995475769</v>
      </c>
      <c r="EK165">
        <v>0.53860938549041748</v>
      </c>
      <c r="EL165">
        <v>1.1423585414886475</v>
      </c>
      <c r="EM165">
        <v>0.98847341537475586</v>
      </c>
      <c r="EN165">
        <v>0.91118317842483521</v>
      </c>
      <c r="EO165">
        <v>0.85188078880310059</v>
      </c>
      <c r="EP165">
        <v>0.71683806180953979</v>
      </c>
      <c r="EQ165">
        <v>0.41749969124794006</v>
      </c>
      <c r="ER165">
        <v>0.59941726922988892</v>
      </c>
      <c r="ES165">
        <v>0.68754094839096069</v>
      </c>
      <c r="ET165">
        <v>0.72954189777374268</v>
      </c>
      <c r="EU165">
        <v>0.77874547243118286</v>
      </c>
      <c r="EV165">
        <v>0.63191527128219604</v>
      </c>
      <c r="EW165">
        <v>51.467433929443359</v>
      </c>
      <c r="EX165">
        <v>50.418285369873047</v>
      </c>
      <c r="EY165">
        <v>49.806072235107422</v>
      </c>
      <c r="EZ165">
        <v>48.837059020996094</v>
      </c>
      <c r="FA165">
        <v>48.643280029296875</v>
      </c>
      <c r="FB165">
        <v>48.080581665039063</v>
      </c>
      <c r="FC165">
        <v>47.563854217529297</v>
      </c>
      <c r="FD165">
        <v>49.742866516113281</v>
      </c>
      <c r="FE165">
        <v>56.026256561279297</v>
      </c>
      <c r="FF165">
        <v>64.289344787597656</v>
      </c>
      <c r="FG165">
        <v>68.8348388671875</v>
      </c>
      <c r="FH165">
        <v>71.557220458984375</v>
      </c>
      <c r="FI165">
        <v>74.658699035644531</v>
      </c>
      <c r="FJ165">
        <v>76.360282897949219</v>
      </c>
      <c r="FK165">
        <v>77.87939453125</v>
      </c>
      <c r="FL165">
        <v>78.433746337890625</v>
      </c>
      <c r="FM165">
        <v>79.364959716796875</v>
      </c>
      <c r="FN165">
        <v>79.048728942871094</v>
      </c>
      <c r="FO165">
        <v>74.328147888183594</v>
      </c>
      <c r="FP165">
        <v>67.162460327148438</v>
      </c>
      <c r="FQ165">
        <v>61.22088623046875</v>
      </c>
      <c r="FR165">
        <v>58.7022705078125</v>
      </c>
      <c r="FS165">
        <v>58.12860107421875</v>
      </c>
      <c r="FT165">
        <v>56.539402008056641</v>
      </c>
      <c r="FU165">
        <v>0.16047690808773041</v>
      </c>
      <c r="FV165">
        <v>0.21071746945381165</v>
      </c>
      <c r="FW165">
        <v>0</v>
      </c>
      <c r="FX165">
        <v>0.1757940948009491</v>
      </c>
      <c r="FY165">
        <v>7</v>
      </c>
      <c r="FZ165">
        <v>8.7399997711181641</v>
      </c>
      <c r="GA165">
        <v>1076.06</v>
      </c>
      <c r="GB165">
        <v>1</v>
      </c>
    </row>
    <row r="166" spans="1:184" x14ac:dyDescent="0.2">
      <c r="A166" t="s">
        <v>186</v>
      </c>
      <c r="B166" t="s">
        <v>237</v>
      </c>
      <c r="C166" t="s">
        <v>2</v>
      </c>
      <c r="D166" t="s">
        <v>203</v>
      </c>
      <c r="E166" t="s">
        <v>206</v>
      </c>
      <c r="F166" t="s">
        <v>185</v>
      </c>
      <c r="G166" t="s">
        <v>1</v>
      </c>
      <c r="H166">
        <v>2264</v>
      </c>
      <c r="I166">
        <v>1.7570006847381592</v>
      </c>
      <c r="J166">
        <v>1.632598876953125</v>
      </c>
      <c r="K166">
        <v>1.5659825801849365</v>
      </c>
      <c r="L166">
        <v>1.544724702835083</v>
      </c>
      <c r="M166">
        <v>1.7307585477828979</v>
      </c>
      <c r="N166">
        <v>2.0079560279846191</v>
      </c>
      <c r="O166">
        <v>2.491480827331543</v>
      </c>
      <c r="P166">
        <v>2.614194393157959</v>
      </c>
      <c r="Q166">
        <v>2.3781204223632813</v>
      </c>
      <c r="R166">
        <v>2.2430973052978516</v>
      </c>
      <c r="S166">
        <v>2.2899887561798096</v>
      </c>
      <c r="T166">
        <v>2.1870403289794922</v>
      </c>
      <c r="U166">
        <v>2.2269699573516846</v>
      </c>
      <c r="V166">
        <v>2.0920243263244629</v>
      </c>
      <c r="W166">
        <v>2.0546395778656006</v>
      </c>
      <c r="X166">
        <v>2.3309206962585449</v>
      </c>
      <c r="Y166">
        <v>2.7032291889190674</v>
      </c>
      <c r="Z166">
        <v>2.7309596538543701</v>
      </c>
      <c r="AA166">
        <v>2.8939619064331055</v>
      </c>
      <c r="AB166">
        <v>3.1089835166931152</v>
      </c>
      <c r="AC166">
        <v>3.3259561061859131</v>
      </c>
      <c r="AD166">
        <v>3.0534541606903076</v>
      </c>
      <c r="AE166">
        <v>2.50565505027771</v>
      </c>
      <c r="AF166">
        <v>2.0968027114868164</v>
      </c>
      <c r="AG166">
        <v>-0.3090711236000061</v>
      </c>
      <c r="AH166">
        <v>-0.26461848616600037</v>
      </c>
      <c r="AI166">
        <v>-0.30805984139442444</v>
      </c>
      <c r="AJ166">
        <v>-0.38108652830123901</v>
      </c>
      <c r="AK166">
        <v>-0.26120477914810181</v>
      </c>
      <c r="AL166">
        <v>-0.28195321559906006</v>
      </c>
      <c r="AM166">
        <v>-0.30118882656097412</v>
      </c>
      <c r="AN166">
        <v>-0.64317780733108521</v>
      </c>
      <c r="AO166">
        <v>-1.0580326318740845</v>
      </c>
      <c r="AP166">
        <v>-0.98228007555007935</v>
      </c>
      <c r="AQ166">
        <v>-0.7098889946937561</v>
      </c>
      <c r="AR166">
        <v>-0.64018571376800537</v>
      </c>
      <c r="AS166">
        <v>-0.37339141964912415</v>
      </c>
      <c r="AT166">
        <v>-0.31087771058082581</v>
      </c>
      <c r="AU166">
        <v>-0.20413821935653687</v>
      </c>
      <c r="AV166">
        <v>-2.7454538270831108E-2</v>
      </c>
      <c r="AW166">
        <v>0.22615329921245575</v>
      </c>
      <c r="AX166">
        <v>3.2356761395931244E-2</v>
      </c>
      <c r="AY166">
        <v>-0.43325480818748474</v>
      </c>
      <c r="AZ166">
        <v>-0.41508832573890686</v>
      </c>
      <c r="BA166">
        <v>-0.27099046111106873</v>
      </c>
      <c r="BB166">
        <v>-1.9999183714389801E-2</v>
      </c>
      <c r="BC166">
        <v>-0.19597828388214111</v>
      </c>
      <c r="BD166">
        <v>-0.30229490995407104</v>
      </c>
      <c r="BE166">
        <v>-0.10859565436840057</v>
      </c>
      <c r="BF166">
        <v>-7.669471949338913E-2</v>
      </c>
      <c r="BG166">
        <v>-0.11995045840740204</v>
      </c>
      <c r="BH166">
        <v>-0.19172196090221405</v>
      </c>
      <c r="BI166">
        <v>-6.4171604812145233E-2</v>
      </c>
      <c r="BJ166">
        <v>-7.4803777039051056E-2</v>
      </c>
      <c r="BK166">
        <v>-6.2725119292736053E-2</v>
      </c>
      <c r="BL166">
        <v>-0.3959420919418335</v>
      </c>
      <c r="BM166">
        <v>-0.80620414018630981</v>
      </c>
      <c r="BN166">
        <v>-0.7438080906867981</v>
      </c>
      <c r="BO166">
        <v>-0.46658957004547119</v>
      </c>
      <c r="BP166">
        <v>-0.40984177589416504</v>
      </c>
      <c r="BQ166">
        <v>-0.14021077752113342</v>
      </c>
      <c r="BR166">
        <v>-8.5747823119163513E-2</v>
      </c>
      <c r="BS166">
        <v>9.5029221847653389E-3</v>
      </c>
      <c r="BT166">
        <v>0.20172402262687683</v>
      </c>
      <c r="BU166">
        <v>0.457480788230896</v>
      </c>
      <c r="BV166">
        <v>0.26322850584983826</v>
      </c>
      <c r="BW166">
        <v>-0.18747493624687195</v>
      </c>
      <c r="BX166">
        <v>-0.17348012328147888</v>
      </c>
      <c r="BY166">
        <v>-2.548692375421524E-2</v>
      </c>
      <c r="BZ166">
        <v>0.21894097328186035</v>
      </c>
      <c r="CA166">
        <v>3.3139526844024658E-2</v>
      </c>
      <c r="CB166">
        <v>-9.1092810034751892E-2</v>
      </c>
      <c r="CC166">
        <v>3.025304339826107E-2</v>
      </c>
      <c r="CD166">
        <v>5.3460694849491119E-2</v>
      </c>
      <c r="CE166">
        <v>1.0333528742194176E-2</v>
      </c>
      <c r="CF166">
        <v>-6.0568626970052719E-2</v>
      </c>
      <c r="CG166">
        <v>7.229296863079071E-2</v>
      </c>
      <c r="CH166">
        <v>6.8667285144329071E-2</v>
      </c>
      <c r="CI166">
        <v>0.10243411362171173</v>
      </c>
      <c r="CJ166">
        <v>-0.22470742464065552</v>
      </c>
      <c r="CK166">
        <v>-0.63178855180740356</v>
      </c>
      <c r="CL166">
        <v>-0.57864314317703247</v>
      </c>
      <c r="CM166">
        <v>-0.29808112978935242</v>
      </c>
      <c r="CN166">
        <v>-0.25030624866485596</v>
      </c>
      <c r="CO166">
        <v>2.1289438009262085E-2</v>
      </c>
      <c r="CP166">
        <v>7.0176459848880768E-2</v>
      </c>
      <c r="CQ166">
        <v>0.15747012197971344</v>
      </c>
      <c r="CR166">
        <v>0.36045238375663757</v>
      </c>
      <c r="CS166">
        <v>0.61769747734069824</v>
      </c>
      <c r="CT166">
        <v>0.42312958836555481</v>
      </c>
      <c r="CU166">
        <v>-1.7248554155230522E-2</v>
      </c>
      <c r="CV166">
        <v>-6.1430106870830059E-3</v>
      </c>
      <c r="CW166">
        <v>0.14454807341098785</v>
      </c>
      <c r="CX166">
        <v>0.38443019986152649</v>
      </c>
      <c r="CY166">
        <v>0.19182582199573517</v>
      </c>
      <c r="CZ166">
        <v>5.5185120552778244E-2</v>
      </c>
      <c r="DA166">
        <v>0.16910174489021301</v>
      </c>
      <c r="DB166">
        <v>0.18361611664295197</v>
      </c>
      <c r="DC166">
        <v>0.14061751961708069</v>
      </c>
      <c r="DD166">
        <v>7.0584699511528015E-2</v>
      </c>
      <c r="DE166">
        <v>0.20875754952430725</v>
      </c>
      <c r="DF166">
        <v>0.21213835477828979</v>
      </c>
      <c r="DG166">
        <v>0.26759335398674011</v>
      </c>
      <c r="DH166">
        <v>-5.3472746163606644E-2</v>
      </c>
      <c r="DI166">
        <v>-0.45737293362617493</v>
      </c>
      <c r="DJ166">
        <v>-0.41347816586494446</v>
      </c>
      <c r="DK166">
        <v>-0.12957268953323364</v>
      </c>
      <c r="DL166">
        <v>-9.0770721435546875E-2</v>
      </c>
      <c r="DM166">
        <v>0.18278965353965759</v>
      </c>
      <c r="DN166">
        <v>0.22610074281692505</v>
      </c>
      <c r="DO166">
        <v>0.30543732643127441</v>
      </c>
      <c r="DP166">
        <v>0.5191807746887207</v>
      </c>
      <c r="DQ166">
        <v>0.77791416645050049</v>
      </c>
      <c r="DR166">
        <v>0.58303064107894897</v>
      </c>
      <c r="DS166">
        <v>0.15297782421112061</v>
      </c>
      <c r="DT166">
        <v>0.1611941009759903</v>
      </c>
      <c r="DU166">
        <v>0.31458306312561035</v>
      </c>
      <c r="DV166">
        <v>0.54991942644119263</v>
      </c>
      <c r="DW166">
        <v>0.35051211714744568</v>
      </c>
      <c r="DX166">
        <v>0.20146305859088898</v>
      </c>
      <c r="DY166">
        <v>0.36957719922065735</v>
      </c>
      <c r="DZ166">
        <v>0.37153986096382141</v>
      </c>
      <c r="EA166">
        <v>0.32872688770294189</v>
      </c>
      <c r="EB166">
        <v>0.25994926691055298</v>
      </c>
      <c r="EC166">
        <v>0.40579071640968323</v>
      </c>
      <c r="ED166">
        <v>0.41928777098655701</v>
      </c>
      <c r="EE166">
        <v>0.5060570240020752</v>
      </c>
      <c r="EF166">
        <v>0.19376292824745178</v>
      </c>
      <c r="EG166">
        <v>-0.20554450154304504</v>
      </c>
      <c r="EH166">
        <v>-0.1750061959028244</v>
      </c>
      <c r="EI166">
        <v>0.11372672021389008</v>
      </c>
      <c r="EJ166">
        <v>0.13957323133945465</v>
      </c>
      <c r="EK166">
        <v>0.41597029566764832</v>
      </c>
      <c r="EL166">
        <v>0.45123064517974854</v>
      </c>
      <c r="EM166">
        <v>0.51907843351364136</v>
      </c>
      <c r="EN166">
        <v>0.7483593225479126</v>
      </c>
      <c r="EO166">
        <v>1.0092417001724243</v>
      </c>
      <c r="EP166">
        <v>0.81390243768692017</v>
      </c>
      <c r="EQ166">
        <v>0.3987576961517334</v>
      </c>
      <c r="ER166">
        <v>0.40280228853225708</v>
      </c>
      <c r="ES166">
        <v>0.56008660793304443</v>
      </c>
      <c r="ET166">
        <v>0.78885960578918457</v>
      </c>
      <c r="EU166">
        <v>0.57962995767593384</v>
      </c>
      <c r="EV166">
        <v>0.41266515851020813</v>
      </c>
      <c r="EW166">
        <v>59.730697631835938</v>
      </c>
      <c r="EX166">
        <v>59.171001434326172</v>
      </c>
      <c r="EY166">
        <v>57.683696746826172</v>
      </c>
      <c r="EZ166">
        <v>57.075981140136719</v>
      </c>
      <c r="FA166">
        <v>55.920581817626953</v>
      </c>
      <c r="FB166">
        <v>56.072090148925781</v>
      </c>
      <c r="FC166">
        <v>54.495231628417969</v>
      </c>
      <c r="FD166">
        <v>55.681903839111328</v>
      </c>
      <c r="FE166">
        <v>59.868282318115234</v>
      </c>
      <c r="FF166">
        <v>64.5</v>
      </c>
      <c r="FG166">
        <v>70.12841796875</v>
      </c>
      <c r="FH166">
        <v>72.705108642578125</v>
      </c>
      <c r="FI166">
        <v>76.229324340820313</v>
      </c>
      <c r="FJ166">
        <v>78.634979248046875</v>
      </c>
      <c r="FK166">
        <v>80.644882202148438</v>
      </c>
      <c r="FL166">
        <v>81.780845642089844</v>
      </c>
      <c r="FM166">
        <v>83.272880554199219</v>
      </c>
      <c r="FN166">
        <v>84.12347412109375</v>
      </c>
      <c r="FO166">
        <v>81.839775085449219</v>
      </c>
      <c r="FP166">
        <v>76.768714904785156</v>
      </c>
      <c r="FQ166">
        <v>72.538299560546875</v>
      </c>
      <c r="FR166">
        <v>70.508682250976563</v>
      </c>
      <c r="FS166">
        <v>68.398124694824219</v>
      </c>
      <c r="FT166">
        <v>66.418792724609375</v>
      </c>
      <c r="FU166">
        <v>0.13736894726753235</v>
      </c>
      <c r="FV166">
        <v>0.19252753257751465</v>
      </c>
      <c r="FW166">
        <v>0</v>
      </c>
      <c r="FX166">
        <v>0.1479240357875824</v>
      </c>
      <c r="FY166">
        <v>7</v>
      </c>
      <c r="FZ166">
        <v>5.7600002288818359</v>
      </c>
      <c r="GA166">
        <v>583.6</v>
      </c>
      <c r="GB166">
        <v>1</v>
      </c>
    </row>
    <row r="167" spans="1:184" x14ac:dyDescent="0.2">
      <c r="A167" t="s">
        <v>186</v>
      </c>
      <c r="B167" t="s">
        <v>237</v>
      </c>
      <c r="C167" t="s">
        <v>2</v>
      </c>
      <c r="D167" t="s">
        <v>203</v>
      </c>
      <c r="E167" t="s">
        <v>207</v>
      </c>
      <c r="F167" t="s">
        <v>1</v>
      </c>
      <c r="G167" t="s">
        <v>198</v>
      </c>
      <c r="H167">
        <v>44119</v>
      </c>
      <c r="I167">
        <v>33.194683074951172</v>
      </c>
      <c r="J167">
        <v>30.338516235351563</v>
      </c>
      <c r="K167">
        <v>28.850322723388672</v>
      </c>
      <c r="L167">
        <v>28.699300765991211</v>
      </c>
      <c r="M167">
        <v>29.95091438293457</v>
      </c>
      <c r="N167">
        <v>34.188507080078125</v>
      </c>
      <c r="O167">
        <v>41.347896575927734</v>
      </c>
      <c r="P167">
        <v>44.654773712158203</v>
      </c>
      <c r="Q167">
        <v>41.460857391357422</v>
      </c>
      <c r="R167">
        <v>41.078643798828125</v>
      </c>
      <c r="S167">
        <v>41.187171936035156</v>
      </c>
      <c r="T167">
        <v>40.543655395507813</v>
      </c>
      <c r="U167">
        <v>40.906162261962891</v>
      </c>
      <c r="V167">
        <v>40.879344940185547</v>
      </c>
      <c r="W167">
        <v>41.937328338623047</v>
      </c>
      <c r="X167">
        <v>45.215766906738281</v>
      </c>
      <c r="Y167">
        <v>49.466152191162109</v>
      </c>
      <c r="Z167">
        <v>54.058193206787109</v>
      </c>
      <c r="AA167">
        <v>57.050792694091797</v>
      </c>
      <c r="AB167">
        <v>59.667518615722656</v>
      </c>
      <c r="AC167">
        <v>63.972179412841797</v>
      </c>
      <c r="AD167">
        <v>60.999275207519531</v>
      </c>
      <c r="AE167">
        <v>51.800617218017578</v>
      </c>
      <c r="AF167">
        <v>41.362300872802734</v>
      </c>
      <c r="AG167">
        <v>0.16225914657115936</v>
      </c>
      <c r="AH167">
        <v>-0.24884423613548279</v>
      </c>
      <c r="AI167">
        <v>-1.3034679889678955</v>
      </c>
      <c r="AJ167">
        <v>-1.4059629440307617</v>
      </c>
      <c r="AK167">
        <v>-1.6446826457977295</v>
      </c>
      <c r="AL167">
        <v>-2.2297885417938232</v>
      </c>
      <c r="AM167">
        <v>-2.7972297668457031</v>
      </c>
      <c r="AN167">
        <v>-4.0652804374694824</v>
      </c>
      <c r="AO167">
        <v>-8.5830087661743164</v>
      </c>
      <c r="AP167">
        <v>-8.624445915222168</v>
      </c>
      <c r="AQ167">
        <v>-6.321688175201416</v>
      </c>
      <c r="AR167">
        <v>-3.1367685794830322</v>
      </c>
      <c r="AS167">
        <v>2.2113890647888184</v>
      </c>
      <c r="AT167">
        <v>3.7951703071594238</v>
      </c>
      <c r="AU167">
        <v>4.4184432029724121</v>
      </c>
      <c r="AV167">
        <v>5.7268762588500977</v>
      </c>
      <c r="AW167">
        <v>5.9468293190002441</v>
      </c>
      <c r="AX167">
        <v>4.997189998626709</v>
      </c>
      <c r="AY167">
        <v>-0.45378181338310242</v>
      </c>
      <c r="AZ167">
        <v>-0.72286957502365112</v>
      </c>
      <c r="BA167">
        <v>0.59665566682815552</v>
      </c>
      <c r="BB167">
        <v>2.7888393402099609</v>
      </c>
      <c r="BC167">
        <v>1.7798740863800049</v>
      </c>
      <c r="BD167">
        <v>1.3911209106445313</v>
      </c>
      <c r="BE167">
        <v>0.73647016286849976</v>
      </c>
      <c r="BF167">
        <v>0.30836060643196106</v>
      </c>
      <c r="BG167">
        <v>-0.74833261966705322</v>
      </c>
      <c r="BH167">
        <v>-0.84920895099639893</v>
      </c>
      <c r="BI167">
        <v>-1.0729712247848511</v>
      </c>
      <c r="BJ167">
        <v>-1.6255072355270386</v>
      </c>
      <c r="BK167">
        <v>-2.1436927318572998</v>
      </c>
      <c r="BL167">
        <v>-3.3841302394866943</v>
      </c>
      <c r="BM167">
        <v>-7.8925843238830566</v>
      </c>
      <c r="BN167">
        <v>-7.9274158477783203</v>
      </c>
      <c r="BO167">
        <v>-5.6271600723266602</v>
      </c>
      <c r="BP167">
        <v>-2.4625329971313477</v>
      </c>
      <c r="BQ167">
        <v>2.8614296913146973</v>
      </c>
      <c r="BR167">
        <v>4.4444913864135742</v>
      </c>
      <c r="BS167">
        <v>5.0813717842102051</v>
      </c>
      <c r="BT167">
        <v>6.4118614196777344</v>
      </c>
      <c r="BU167">
        <v>6.6594209671020508</v>
      </c>
      <c r="BV167">
        <v>5.7327671051025391</v>
      </c>
      <c r="BW167">
        <v>0.3085993230342865</v>
      </c>
      <c r="BX167">
        <v>3.6210846155881882E-2</v>
      </c>
      <c r="BY167">
        <v>1.3451263904571533</v>
      </c>
      <c r="BZ167">
        <v>3.5107409954071045</v>
      </c>
      <c r="CA167">
        <v>2.462566614151001</v>
      </c>
      <c r="CB167">
        <v>2.0146915912628174</v>
      </c>
      <c r="CC167">
        <v>1.134166955947876</v>
      </c>
      <c r="CD167">
        <v>0.69427895545959473</v>
      </c>
      <c r="CE167">
        <v>-0.36384758353233337</v>
      </c>
      <c r="CF167">
        <v>-0.46360278129577637</v>
      </c>
      <c r="CG167">
        <v>-0.6770055890083313</v>
      </c>
      <c r="CH167">
        <v>-1.2069838047027588</v>
      </c>
      <c r="CI167">
        <v>-1.6910549402236938</v>
      </c>
      <c r="CJ167">
        <v>-2.9123673439025879</v>
      </c>
      <c r="CK167">
        <v>-7.414398193359375</v>
      </c>
      <c r="CL167">
        <v>-7.4446554183959961</v>
      </c>
      <c r="CM167">
        <v>-5.1461315155029297</v>
      </c>
      <c r="CN167">
        <v>-1.9955595731735229</v>
      </c>
      <c r="CO167">
        <v>3.3116459846496582</v>
      </c>
      <c r="CP167">
        <v>4.8942093849182129</v>
      </c>
      <c r="CQ167">
        <v>5.5405139923095703</v>
      </c>
      <c r="CR167">
        <v>6.8862805366516113</v>
      </c>
      <c r="CS167">
        <v>7.1529598236083984</v>
      </c>
      <c r="CT167">
        <v>6.2422256469726563</v>
      </c>
      <c r="CU167">
        <v>0.83662217855453491</v>
      </c>
      <c r="CV167">
        <v>0.56194764375686646</v>
      </c>
      <c r="CW167">
        <v>1.8635149002075195</v>
      </c>
      <c r="CX167">
        <v>4.0107278823852539</v>
      </c>
      <c r="CY167">
        <v>2.9353973865509033</v>
      </c>
      <c r="CZ167">
        <v>2.4465746879577637</v>
      </c>
      <c r="DA167">
        <v>1.531863808631897</v>
      </c>
      <c r="DB167">
        <v>1.0801973342895508</v>
      </c>
      <c r="DC167">
        <v>2.0637471228837967E-2</v>
      </c>
      <c r="DD167">
        <v>-7.7996641397476196E-2</v>
      </c>
      <c r="DE167">
        <v>-0.28103998303413391</v>
      </c>
      <c r="DF167">
        <v>-0.78846043348312378</v>
      </c>
      <c r="DG167">
        <v>-1.2384171485900879</v>
      </c>
      <c r="DH167">
        <v>-2.4406044483184814</v>
      </c>
      <c r="DI167">
        <v>-6.9362120628356934</v>
      </c>
      <c r="DJ167">
        <v>-6.9618949890136719</v>
      </c>
      <c r="DK167">
        <v>-4.6651029586791992</v>
      </c>
      <c r="DL167">
        <v>-1.5285861492156982</v>
      </c>
      <c r="DM167">
        <v>3.7618622779846191</v>
      </c>
      <c r="DN167">
        <v>5.3439273834228516</v>
      </c>
      <c r="DO167">
        <v>5.9996562004089355</v>
      </c>
      <c r="DP167">
        <v>7.3606996536254883</v>
      </c>
      <c r="DQ167">
        <v>7.6464986801147461</v>
      </c>
      <c r="DR167">
        <v>6.7516841888427734</v>
      </c>
      <c r="DS167">
        <v>1.3646450042724609</v>
      </c>
      <c r="DT167">
        <v>1.0876843929290771</v>
      </c>
      <c r="DU167">
        <v>2.3819034099578857</v>
      </c>
      <c r="DV167">
        <v>4.5107145309448242</v>
      </c>
      <c r="DW167">
        <v>3.4082281589508057</v>
      </c>
      <c r="DX167">
        <v>2.87845778465271</v>
      </c>
      <c r="DY167">
        <v>2.1060748100280762</v>
      </c>
      <c r="DZ167">
        <v>1.6374021768569946</v>
      </c>
      <c r="EA167">
        <v>0.57577282190322876</v>
      </c>
      <c r="EB167">
        <v>0.47875738143920898</v>
      </c>
      <c r="EC167">
        <v>0.29067146778106689</v>
      </c>
      <c r="ED167">
        <v>-0.18417911231517792</v>
      </c>
      <c r="EE167">
        <v>-0.58488011360168457</v>
      </c>
      <c r="EF167">
        <v>-1.7594540119171143</v>
      </c>
      <c r="EG167">
        <v>-6.2457871437072754</v>
      </c>
      <c r="EH167">
        <v>-6.2648653984069824</v>
      </c>
      <c r="EI167">
        <v>-3.9705746173858643</v>
      </c>
      <c r="EJ167">
        <v>-0.85435056686401367</v>
      </c>
      <c r="EK167">
        <v>4.411902904510498</v>
      </c>
      <c r="EL167">
        <v>5.993248462677002</v>
      </c>
      <c r="EM167">
        <v>6.6625847816467285</v>
      </c>
      <c r="EN167">
        <v>8.045684814453125</v>
      </c>
      <c r="EO167">
        <v>8.3590898513793945</v>
      </c>
      <c r="EP167">
        <v>7.4872612953186035</v>
      </c>
      <c r="EQ167">
        <v>2.1270260810852051</v>
      </c>
      <c r="ER167">
        <v>1.8467649221420288</v>
      </c>
      <c r="ES167">
        <v>3.1303741931915283</v>
      </c>
      <c r="ET167">
        <v>5.2326164245605469</v>
      </c>
      <c r="EU167">
        <v>4.0909209251403809</v>
      </c>
      <c r="EV167">
        <v>3.5020284652709961</v>
      </c>
      <c r="EW167">
        <v>58.862079620361328</v>
      </c>
      <c r="EX167">
        <v>57.724277496337891</v>
      </c>
      <c r="EY167">
        <v>56.828506469726563</v>
      </c>
      <c r="EZ167">
        <v>55.924320220947266</v>
      </c>
      <c r="FA167">
        <v>55.358291625976563</v>
      </c>
      <c r="FB167">
        <v>54.226657867431641</v>
      </c>
      <c r="FC167">
        <v>54.072360992431641</v>
      </c>
      <c r="FD167">
        <v>58.118183135986328</v>
      </c>
      <c r="FE167">
        <v>64.839202880859375</v>
      </c>
      <c r="FF167">
        <v>70.156585693359375</v>
      </c>
      <c r="FG167">
        <v>74.491424560546875</v>
      </c>
      <c r="FH167">
        <v>78.234672546386719</v>
      </c>
      <c r="FI167">
        <v>80.967361450195313</v>
      </c>
      <c r="FJ167">
        <v>83.602363586425781</v>
      </c>
      <c r="FK167">
        <v>84.993392944335938</v>
      </c>
      <c r="FL167">
        <v>86.277702331542969</v>
      </c>
      <c r="FM167">
        <v>87.063690185546875</v>
      </c>
      <c r="FN167">
        <v>86.896385192871094</v>
      </c>
      <c r="FO167">
        <v>84.732002258300781</v>
      </c>
      <c r="FP167">
        <v>80.868865966796875</v>
      </c>
      <c r="FQ167">
        <v>75.749168395996094</v>
      </c>
      <c r="FR167">
        <v>72.033409118652344</v>
      </c>
      <c r="FS167">
        <v>69.146308898925781</v>
      </c>
      <c r="FT167">
        <v>67.075965881347656</v>
      </c>
      <c r="FU167">
        <v>0.40743833780288696</v>
      </c>
      <c r="FV167">
        <v>0.58034211397171021</v>
      </c>
      <c r="FW167">
        <v>0</v>
      </c>
      <c r="FX167">
        <v>0.43610981106758118</v>
      </c>
      <c r="FY167">
        <v>7</v>
      </c>
      <c r="FZ167">
        <v>18.819999694824219</v>
      </c>
      <c r="GA167">
        <v>11054.45</v>
      </c>
      <c r="GB167">
        <v>1</v>
      </c>
    </row>
    <row r="168" spans="1:184" x14ac:dyDescent="0.2">
      <c r="A168" t="s">
        <v>186</v>
      </c>
      <c r="B168" t="s">
        <v>237</v>
      </c>
      <c r="C168" t="s">
        <v>2</v>
      </c>
      <c r="D168" t="s">
        <v>203</v>
      </c>
      <c r="E168" t="s">
        <v>207</v>
      </c>
      <c r="F168" t="s">
        <v>1</v>
      </c>
      <c r="G168" t="s">
        <v>200</v>
      </c>
      <c r="H168">
        <v>5129</v>
      </c>
      <c r="I168">
        <v>3.8526933193206787</v>
      </c>
      <c r="J168">
        <v>3.4724016189575195</v>
      </c>
      <c r="K168">
        <v>3.2303590774536133</v>
      </c>
      <c r="L168">
        <v>3.2364616394042969</v>
      </c>
      <c r="M168">
        <v>3.2979793548583984</v>
      </c>
      <c r="N168">
        <v>3.6083674430847168</v>
      </c>
      <c r="O168">
        <v>4.5198726654052734</v>
      </c>
      <c r="P168">
        <v>5.1769528388977051</v>
      </c>
      <c r="Q168">
        <v>4.6961731910705566</v>
      </c>
      <c r="R168">
        <v>4.5132441520690918</v>
      </c>
      <c r="S168">
        <v>4.4501843452453613</v>
      </c>
      <c r="T168">
        <v>4.5653014183044434</v>
      </c>
      <c r="U168">
        <v>4.6247239112854004</v>
      </c>
      <c r="V168">
        <v>4.7802400588989258</v>
      </c>
      <c r="W168">
        <v>4.9182701110839844</v>
      </c>
      <c r="X168">
        <v>5.5138716697692871</v>
      </c>
      <c r="Y168">
        <v>6.1295146942138672</v>
      </c>
      <c r="Z168">
        <v>6.5470471382141113</v>
      </c>
      <c r="AA168">
        <v>6.8705253601074219</v>
      </c>
      <c r="AB168">
        <v>6.962094783782959</v>
      </c>
      <c r="AC168">
        <v>7.6428275108337402</v>
      </c>
      <c r="AD168">
        <v>7.2126798629760742</v>
      </c>
      <c r="AE168">
        <v>5.9883008003234863</v>
      </c>
      <c r="AF168">
        <v>4.7131476402282715</v>
      </c>
      <c r="AG168">
        <v>-0.62875586748123169</v>
      </c>
      <c r="AH168">
        <v>-0.72496068477630615</v>
      </c>
      <c r="AI168">
        <v>-0.72182989120483398</v>
      </c>
      <c r="AJ168">
        <v>-0.72102421522140503</v>
      </c>
      <c r="AK168">
        <v>-0.71700894832611084</v>
      </c>
      <c r="AL168">
        <v>-0.78563797473907471</v>
      </c>
      <c r="AM168">
        <v>-0.72612816095352173</v>
      </c>
      <c r="AN168">
        <v>-0.66692882776260376</v>
      </c>
      <c r="AO168">
        <v>-1.5857212543487549</v>
      </c>
      <c r="AP168">
        <v>-1.5363297462463379</v>
      </c>
      <c r="AQ168">
        <v>-1.2658562660217285</v>
      </c>
      <c r="AR168">
        <v>-0.8754960298538208</v>
      </c>
      <c r="AS168">
        <v>-0.20767404139041901</v>
      </c>
      <c r="AT168">
        <v>1.7892209812998772E-2</v>
      </c>
      <c r="AU168">
        <v>0.12546783685684204</v>
      </c>
      <c r="AV168">
        <v>0.33672210574150085</v>
      </c>
      <c r="AW168">
        <v>0.30154111981391907</v>
      </c>
      <c r="AX168">
        <v>0.10443106293678284</v>
      </c>
      <c r="AY168">
        <v>-0.10035471618175507</v>
      </c>
      <c r="AZ168">
        <v>-4.0984779596328735E-2</v>
      </c>
      <c r="BA168">
        <v>1.6990887001156807E-2</v>
      </c>
      <c r="BB168">
        <v>0.17486132681369781</v>
      </c>
      <c r="BC168">
        <v>0.10389648377895355</v>
      </c>
      <c r="BD168">
        <v>-0.45182865858078003</v>
      </c>
      <c r="BE168">
        <v>-0.30145373940467834</v>
      </c>
      <c r="BF168">
        <v>-0.4089447557926178</v>
      </c>
      <c r="BG168">
        <v>-0.41363516449928284</v>
      </c>
      <c r="BH168">
        <v>-0.41128721833229065</v>
      </c>
      <c r="BI168">
        <v>-0.40841737389564514</v>
      </c>
      <c r="BJ168">
        <v>-0.46660399436950684</v>
      </c>
      <c r="BK168">
        <v>-0.36925211548805237</v>
      </c>
      <c r="BL168">
        <v>-0.28421893715858459</v>
      </c>
      <c r="BM168">
        <v>-1.2022858858108521</v>
      </c>
      <c r="BN168">
        <v>-1.1635931730270386</v>
      </c>
      <c r="BO168">
        <v>-0.90062808990478516</v>
      </c>
      <c r="BP168">
        <v>-0.51585102081298828</v>
      </c>
      <c r="BQ168">
        <v>0.14243714511394501</v>
      </c>
      <c r="BR168">
        <v>0.36388111114501953</v>
      </c>
      <c r="BS168">
        <v>0.4797804057598114</v>
      </c>
      <c r="BT168">
        <v>0.70962828397750854</v>
      </c>
      <c r="BU168">
        <v>0.69780665636062622</v>
      </c>
      <c r="BV168">
        <v>0.51521384716033936</v>
      </c>
      <c r="BW168">
        <v>0.31727227568626404</v>
      </c>
      <c r="BX168">
        <v>0.36992701888084412</v>
      </c>
      <c r="BY168">
        <v>0.44047540426254272</v>
      </c>
      <c r="BZ168">
        <v>0.58606249094009399</v>
      </c>
      <c r="CA168">
        <v>0.4823170006275177</v>
      </c>
      <c r="CB168">
        <v>-9.6909023821353912E-2</v>
      </c>
      <c r="CC168">
        <v>-7.4765287339687347E-2</v>
      </c>
      <c r="CD168">
        <v>-0.19007308781147003</v>
      </c>
      <c r="CE168">
        <v>-0.20018044114112854</v>
      </c>
      <c r="CF168">
        <v>-0.19676430523395538</v>
      </c>
      <c r="CG168">
        <v>-0.19468778371810913</v>
      </c>
      <c r="CH168">
        <v>-0.24564202129840851</v>
      </c>
      <c r="CI168">
        <v>-0.12208085507154465</v>
      </c>
      <c r="CJ168">
        <v>-1.9155234098434448E-2</v>
      </c>
      <c r="CK168">
        <v>-0.93671977519989014</v>
      </c>
      <c r="CL168">
        <v>-0.90543699264526367</v>
      </c>
      <c r="CM168">
        <v>-0.64767217636108398</v>
      </c>
      <c r="CN168">
        <v>-0.26676195859909058</v>
      </c>
      <c r="CO168">
        <v>0.38492307066917419</v>
      </c>
      <c r="CP168">
        <v>0.6035119891166687</v>
      </c>
      <c r="CQ168">
        <v>0.72517621517181396</v>
      </c>
      <c r="CR168">
        <v>0.96790194511413574</v>
      </c>
      <c r="CS168">
        <v>0.97225892543792725</v>
      </c>
      <c r="CT168">
        <v>0.79972070455551147</v>
      </c>
      <c r="CU168">
        <v>0.60651946067810059</v>
      </c>
      <c r="CV168">
        <v>0.65452325344085693</v>
      </c>
      <c r="CW168">
        <v>0.73377948999404907</v>
      </c>
      <c r="CX168">
        <v>0.87085914611816406</v>
      </c>
      <c r="CY168">
        <v>0.74440991878509521</v>
      </c>
      <c r="CZ168">
        <v>0.14890722930431366</v>
      </c>
      <c r="DA168">
        <v>0.15192317962646484</v>
      </c>
      <c r="DB168">
        <v>2.8798574581742287E-2</v>
      </c>
      <c r="DC168">
        <v>1.3274278491735458E-2</v>
      </c>
      <c r="DD168">
        <v>1.7758596688508987E-2</v>
      </c>
      <c r="DE168">
        <v>1.9041791558265686E-2</v>
      </c>
      <c r="DF168">
        <v>-2.468005008995533E-2</v>
      </c>
      <c r="DG168">
        <v>0.12509039044380188</v>
      </c>
      <c r="DH168">
        <v>0.24590848386287689</v>
      </c>
      <c r="DI168">
        <v>-0.67115360498428345</v>
      </c>
      <c r="DJ168">
        <v>-0.64728081226348877</v>
      </c>
      <c r="DK168">
        <v>-0.39471626281738281</v>
      </c>
      <c r="DL168">
        <v>-1.7672905698418617E-2</v>
      </c>
      <c r="DM168">
        <v>0.62740898132324219</v>
      </c>
      <c r="DN168">
        <v>0.84314286708831787</v>
      </c>
      <c r="DO168">
        <v>0.97057199478149414</v>
      </c>
      <c r="DP168">
        <v>1.2261756658554077</v>
      </c>
      <c r="DQ168">
        <v>1.246711254119873</v>
      </c>
      <c r="DR168">
        <v>1.0842275619506836</v>
      </c>
      <c r="DS168">
        <v>0.89576661586761475</v>
      </c>
      <c r="DT168">
        <v>0.93911951780319214</v>
      </c>
      <c r="DU168">
        <v>1.0270836353302002</v>
      </c>
      <c r="DV168">
        <v>1.1556558609008789</v>
      </c>
      <c r="DW168">
        <v>1.0065028667449951</v>
      </c>
      <c r="DX168">
        <v>0.39472347497940063</v>
      </c>
      <c r="DY168">
        <v>0.47922530770301819</v>
      </c>
      <c r="DZ168">
        <v>0.34481450915336609</v>
      </c>
      <c r="EA168">
        <v>0.32146897912025452</v>
      </c>
      <c r="EB168">
        <v>0.32749560475349426</v>
      </c>
      <c r="EC168">
        <v>0.32763335108757019</v>
      </c>
      <c r="ED168">
        <v>0.29435393214225769</v>
      </c>
      <c r="EE168">
        <v>0.48196643590927124</v>
      </c>
      <c r="EF168">
        <v>0.62861835956573486</v>
      </c>
      <c r="EG168">
        <v>-0.28771823644638062</v>
      </c>
      <c r="EH168">
        <v>-0.27454426884651184</v>
      </c>
      <c r="EI168">
        <v>-2.9488099738955498E-2</v>
      </c>
      <c r="EJ168">
        <v>0.34197211265563965</v>
      </c>
      <c r="EK168">
        <v>0.9775201678276062</v>
      </c>
      <c r="EL168">
        <v>1.1891317367553711</v>
      </c>
      <c r="EM168">
        <v>1.3248845338821411</v>
      </c>
      <c r="EN168">
        <v>1.5990817546844482</v>
      </c>
      <c r="EO168">
        <v>1.6429767608642578</v>
      </c>
      <c r="EP168">
        <v>1.4950103759765625</v>
      </c>
      <c r="EQ168">
        <v>1.3133935928344727</v>
      </c>
      <c r="ER168">
        <v>1.3500312566757202</v>
      </c>
      <c r="ES168">
        <v>1.4505680799484253</v>
      </c>
      <c r="ET168">
        <v>1.5668569803237915</v>
      </c>
      <c r="EU168">
        <v>1.3849233388900757</v>
      </c>
      <c r="EV168">
        <v>0.74964314699172974</v>
      </c>
      <c r="EW168">
        <v>59.884822845458984</v>
      </c>
      <c r="EX168">
        <v>58.810653686523438</v>
      </c>
      <c r="EY168">
        <v>57.775348663330078</v>
      </c>
      <c r="EZ168">
        <v>56.987453460693359</v>
      </c>
      <c r="FA168">
        <v>56.178497314453125</v>
      </c>
      <c r="FB168">
        <v>55.099411010742188</v>
      </c>
      <c r="FC168">
        <v>54.957843780517578</v>
      </c>
      <c r="FD168">
        <v>58.546298980712891</v>
      </c>
      <c r="FE168">
        <v>64.292037963867188</v>
      </c>
      <c r="FF168">
        <v>69.155792236328125</v>
      </c>
      <c r="FG168">
        <v>73.65234375</v>
      </c>
      <c r="FH168">
        <v>77.251914978027344</v>
      </c>
      <c r="FI168">
        <v>80.125015258789063</v>
      </c>
      <c r="FJ168">
        <v>82.878150939941406</v>
      </c>
      <c r="FK168">
        <v>84.48681640625</v>
      </c>
      <c r="FL168">
        <v>86.153167724609375</v>
      </c>
      <c r="FM168">
        <v>86.633720397949219</v>
      </c>
      <c r="FN168">
        <v>86.119010925292969</v>
      </c>
      <c r="FO168">
        <v>84.125442504882813</v>
      </c>
      <c r="FP168">
        <v>80.280220031738281</v>
      </c>
      <c r="FQ168">
        <v>75.440704345703125</v>
      </c>
      <c r="FR168">
        <v>71.534797668457031</v>
      </c>
      <c r="FS168">
        <v>68.663566589355469</v>
      </c>
      <c r="FT168">
        <v>66.963798522949219</v>
      </c>
      <c r="FU168">
        <v>0.22459714114665985</v>
      </c>
      <c r="FV168">
        <v>0.31803762912750244</v>
      </c>
      <c r="FW168">
        <v>0</v>
      </c>
      <c r="FX168">
        <v>0.2407170832157135</v>
      </c>
      <c r="FY168">
        <v>7</v>
      </c>
      <c r="FZ168">
        <v>6.7399997711181641</v>
      </c>
      <c r="GA168">
        <v>1656.6100000000001</v>
      </c>
      <c r="GB168">
        <v>1</v>
      </c>
    </row>
    <row r="169" spans="1:184" x14ac:dyDescent="0.2">
      <c r="A169" t="s">
        <v>186</v>
      </c>
      <c r="B169" t="s">
        <v>237</v>
      </c>
      <c r="C169" t="s">
        <v>2</v>
      </c>
      <c r="D169" t="s">
        <v>203</v>
      </c>
      <c r="E169" t="s">
        <v>207</v>
      </c>
      <c r="F169" t="s">
        <v>1</v>
      </c>
      <c r="G169" t="s">
        <v>1</v>
      </c>
      <c r="H169">
        <v>49248</v>
      </c>
      <c r="I169">
        <v>37.046127319335938</v>
      </c>
      <c r="J169">
        <v>33.800113677978516</v>
      </c>
      <c r="K169">
        <v>32.056209564208984</v>
      </c>
      <c r="L169">
        <v>31.915973663330078</v>
      </c>
      <c r="M169">
        <v>33.212474822998047</v>
      </c>
      <c r="N169">
        <v>37.724372863769531</v>
      </c>
      <c r="O169">
        <v>45.810947418212891</v>
      </c>
      <c r="P169">
        <v>49.828887939453125</v>
      </c>
      <c r="Q169">
        <v>46.132518768310547</v>
      </c>
      <c r="R169">
        <v>45.539951324462891</v>
      </c>
      <c r="S169">
        <v>45.5704345703125</v>
      </c>
      <c r="T169">
        <v>45.079639434814453</v>
      </c>
      <c r="U169">
        <v>45.504993438720703</v>
      </c>
      <c r="V169">
        <v>45.665103912353516</v>
      </c>
      <c r="W169">
        <v>46.864093780517578</v>
      </c>
      <c r="X169">
        <v>50.780597686767578</v>
      </c>
      <c r="Y169">
        <v>55.670688629150391</v>
      </c>
      <c r="Z169">
        <v>60.657234191894531</v>
      </c>
      <c r="AA169">
        <v>63.968475341796875</v>
      </c>
      <c r="AB169">
        <v>66.634666442871094</v>
      </c>
      <c r="AC169">
        <v>71.65576171875</v>
      </c>
      <c r="AD169">
        <v>68.235969543457031</v>
      </c>
      <c r="AE169">
        <v>57.782241821289063</v>
      </c>
      <c r="AF169">
        <v>46.056564331054688</v>
      </c>
      <c r="AG169">
        <v>-0.1175263375043869</v>
      </c>
      <c r="AH169">
        <v>-0.65021079778671265</v>
      </c>
      <c r="AI169">
        <v>-1.6855010986328125</v>
      </c>
      <c r="AJ169">
        <v>-1.782671332359314</v>
      </c>
      <c r="AK169">
        <v>-2.0089666843414307</v>
      </c>
      <c r="AL169">
        <v>-2.644540548324585</v>
      </c>
      <c r="AM169">
        <v>-3.0761053562164307</v>
      </c>
      <c r="AN169">
        <v>-4.2104043960571289</v>
      </c>
      <c r="AO169">
        <v>-9.7219524383544922</v>
      </c>
      <c r="AP169">
        <v>-9.7132558822631836</v>
      </c>
      <c r="AQ169">
        <v>-7.1481852531433105</v>
      </c>
      <c r="AR169">
        <v>-3.5792856216430664</v>
      </c>
      <c r="AS169">
        <v>2.4302995204925537</v>
      </c>
      <c r="AT169">
        <v>4.2432365417480469</v>
      </c>
      <c r="AU169">
        <v>4.9929742813110352</v>
      </c>
      <c r="AV169">
        <v>6.5492038726806641</v>
      </c>
      <c r="AW169">
        <v>6.7530064582824707</v>
      </c>
      <c r="AX169">
        <v>5.6096854209899902</v>
      </c>
      <c r="AY169">
        <v>5.2192237228155136E-2</v>
      </c>
      <c r="AZ169">
        <v>-0.14749778807163239</v>
      </c>
      <c r="BA169">
        <v>1.2220203876495361</v>
      </c>
      <c r="BB169">
        <v>3.5337724685668945</v>
      </c>
      <c r="BC169">
        <v>2.4194891452789307</v>
      </c>
      <c r="BD169">
        <v>1.3354907035827637</v>
      </c>
      <c r="BE169">
        <v>0.55364185571670532</v>
      </c>
      <c r="BF169">
        <v>1.5086980420164764E-4</v>
      </c>
      <c r="BG169">
        <v>-1.0413950681686401</v>
      </c>
      <c r="BH169">
        <v>-1.1363179683685303</v>
      </c>
      <c r="BI169">
        <v>-1.3506243228912354</v>
      </c>
      <c r="BJ169">
        <v>-1.9526687860488892</v>
      </c>
      <c r="BK169">
        <v>-2.321216344833374</v>
      </c>
      <c r="BL169">
        <v>-3.4174644947052002</v>
      </c>
      <c r="BM169">
        <v>-8.9207983016967773</v>
      </c>
      <c r="BN169">
        <v>-8.9125633239746094</v>
      </c>
      <c r="BO169">
        <v>-6.3537864685058594</v>
      </c>
      <c r="BP169">
        <v>-2.8052802085876465</v>
      </c>
      <c r="BQ169">
        <v>3.1784138679504395</v>
      </c>
      <c r="BR169">
        <v>4.9884371757507324</v>
      </c>
      <c r="BS169">
        <v>5.7543892860412598</v>
      </c>
      <c r="BT169">
        <v>7.3397722244262695</v>
      </c>
      <c r="BU169">
        <v>7.5801801681518555</v>
      </c>
      <c r="BV169">
        <v>6.4645380973815918</v>
      </c>
      <c r="BW169">
        <v>0.93355059623718262</v>
      </c>
      <c r="BX169">
        <v>0.72727113962173462</v>
      </c>
      <c r="BY169">
        <v>2.0950393676757813</v>
      </c>
      <c r="BZ169">
        <v>4.3774027824401855</v>
      </c>
      <c r="CA169">
        <v>3.2112576961517334</v>
      </c>
      <c r="CB169">
        <v>2.0640506744384766</v>
      </c>
      <c r="CC169">
        <v>1.0184909105300903</v>
      </c>
      <c r="CD169">
        <v>0.4505893886089325</v>
      </c>
      <c r="CE169">
        <v>-0.59528917074203491</v>
      </c>
      <c r="CF169">
        <v>-0.6886555552482605</v>
      </c>
      <c r="CG169">
        <v>-0.89465844631195068</v>
      </c>
      <c r="CH169">
        <v>-1.4734805822372437</v>
      </c>
      <c r="CI169">
        <v>-1.7983824014663696</v>
      </c>
      <c r="CJ169">
        <v>-2.8682765960693359</v>
      </c>
      <c r="CK169">
        <v>-8.3659219741821289</v>
      </c>
      <c r="CL169">
        <v>-8.358006477355957</v>
      </c>
      <c r="CM169">
        <v>-5.8035879135131836</v>
      </c>
      <c r="CN169">
        <v>-2.2692062854766846</v>
      </c>
      <c r="CO169">
        <v>3.6965556144714355</v>
      </c>
      <c r="CP169">
        <v>5.5045609474182129</v>
      </c>
      <c r="CQ169">
        <v>6.2817425727844238</v>
      </c>
      <c r="CR169">
        <v>7.8873171806335449</v>
      </c>
      <c r="CS169">
        <v>8.1530780792236328</v>
      </c>
      <c r="CT169">
        <v>7.0566062927246094</v>
      </c>
      <c r="CU169">
        <v>1.5439766645431519</v>
      </c>
      <c r="CV169">
        <v>1.3331334590911865</v>
      </c>
      <c r="CW169">
        <v>2.6996896266937256</v>
      </c>
      <c r="CX169">
        <v>4.9616985321044922</v>
      </c>
      <c r="CY169">
        <v>3.759634256362915</v>
      </c>
      <c r="CZ169">
        <v>2.5686492919921875</v>
      </c>
      <c r="DA169">
        <v>1.4833399057388306</v>
      </c>
      <c r="DB169">
        <v>0.90102791786193848</v>
      </c>
      <c r="DC169">
        <v>-0.14918327331542969</v>
      </c>
      <c r="DD169">
        <v>-0.24099315702915192</v>
      </c>
      <c r="DE169">
        <v>-0.43869253993034363</v>
      </c>
      <c r="DF169">
        <v>-0.99429231882095337</v>
      </c>
      <c r="DG169">
        <v>-1.2755485773086548</v>
      </c>
      <c r="DH169">
        <v>-2.3190886974334717</v>
      </c>
      <c r="DI169">
        <v>-7.8110451698303223</v>
      </c>
      <c r="DJ169">
        <v>-7.8034491539001465</v>
      </c>
      <c r="DK169">
        <v>-5.2533893585205078</v>
      </c>
      <c r="DL169">
        <v>-1.7331323623657227</v>
      </c>
      <c r="DM169">
        <v>4.2146973609924316</v>
      </c>
      <c r="DN169">
        <v>6.0206847190856934</v>
      </c>
      <c r="DO169">
        <v>6.8090958595275879</v>
      </c>
      <c r="DP169">
        <v>8.4348621368408203</v>
      </c>
      <c r="DQ169">
        <v>8.7259759902954102</v>
      </c>
      <c r="DR169">
        <v>7.648674488067627</v>
      </c>
      <c r="DS169">
        <v>2.1544027328491211</v>
      </c>
      <c r="DT169">
        <v>1.9389957189559937</v>
      </c>
      <c r="DU169">
        <v>3.3043398857116699</v>
      </c>
      <c r="DV169">
        <v>5.5459942817687988</v>
      </c>
      <c r="DW169">
        <v>4.3080105781555176</v>
      </c>
      <c r="DX169">
        <v>3.0732479095458984</v>
      </c>
      <c r="DY169">
        <v>2.154508113861084</v>
      </c>
      <c r="DZ169">
        <v>1.5513895750045776</v>
      </c>
      <c r="EA169">
        <v>0.49492278695106506</v>
      </c>
      <c r="EB169">
        <v>0.40536022186279297</v>
      </c>
      <c r="EC169">
        <v>0.2196497768163681</v>
      </c>
      <c r="ED169">
        <v>-0.30242061614990234</v>
      </c>
      <c r="EE169">
        <v>-0.52065944671630859</v>
      </c>
      <c r="EF169">
        <v>-1.5261485576629639</v>
      </c>
      <c r="EG169">
        <v>-7.0098915100097656</v>
      </c>
      <c r="EH169">
        <v>-7.0027570724487305</v>
      </c>
      <c r="EI169">
        <v>-4.4589905738830566</v>
      </c>
      <c r="EJ169">
        <v>-0.95912683010101318</v>
      </c>
      <c r="EK169">
        <v>4.9628114700317383</v>
      </c>
      <c r="EL169">
        <v>6.7658853530883789</v>
      </c>
      <c r="EM169">
        <v>7.5705108642578125</v>
      </c>
      <c r="EN169">
        <v>9.2254304885864258</v>
      </c>
      <c r="EO169">
        <v>9.5531492233276367</v>
      </c>
      <c r="EP169">
        <v>8.5035276412963867</v>
      </c>
      <c r="EQ169">
        <v>3.0357611179351807</v>
      </c>
      <c r="ER169">
        <v>2.8137648105621338</v>
      </c>
      <c r="ES169">
        <v>4.1773591041564941</v>
      </c>
      <c r="ET169">
        <v>6.3896245956420898</v>
      </c>
      <c r="EU169">
        <v>5.0997796058654785</v>
      </c>
      <c r="EV169">
        <v>3.8018078804016113</v>
      </c>
      <c r="EW169">
        <v>58.995647430419922</v>
      </c>
      <c r="EX169">
        <v>57.867210388183594</v>
      </c>
      <c r="EY169">
        <v>56.947681427001953</v>
      </c>
      <c r="EZ169">
        <v>56.058433532714844</v>
      </c>
      <c r="FA169">
        <v>55.458911895751953</v>
      </c>
      <c r="FB169">
        <v>54.329460144042969</v>
      </c>
      <c r="FC169">
        <v>54.175792694091797</v>
      </c>
      <c r="FD169">
        <v>58.168754577636719</v>
      </c>
      <c r="FE169">
        <v>64.771446228027344</v>
      </c>
      <c r="FF169">
        <v>70.036048889160156</v>
      </c>
      <c r="FG169">
        <v>74.391670227050781</v>
      </c>
      <c r="FH169">
        <v>78.114517211914063</v>
      </c>
      <c r="FI169">
        <v>80.865028381347656</v>
      </c>
      <c r="FJ169">
        <v>83.512130737304688</v>
      </c>
      <c r="FK169">
        <v>84.930694580078125</v>
      </c>
      <c r="FL169">
        <v>86.261886596679688</v>
      </c>
      <c r="FM169">
        <v>87.007781982421875</v>
      </c>
      <c r="FN169">
        <v>86.796531677246094</v>
      </c>
      <c r="FO169">
        <v>84.659080505371094</v>
      </c>
      <c r="FP169">
        <v>80.800750732421875</v>
      </c>
      <c r="FQ169">
        <v>75.712142944335938</v>
      </c>
      <c r="FR169">
        <v>71.973541259765625</v>
      </c>
      <c r="FS169">
        <v>69.090171813964844</v>
      </c>
      <c r="FT169">
        <v>67.061859130859375</v>
      </c>
      <c r="FU169">
        <v>0.47182276844978333</v>
      </c>
      <c r="FV169">
        <v>0.67098432779312134</v>
      </c>
      <c r="FW169">
        <v>0</v>
      </c>
      <c r="FX169">
        <v>0.50520467758178711</v>
      </c>
      <c r="FY169">
        <v>7</v>
      </c>
      <c r="FZ169">
        <v>18.819999694824219</v>
      </c>
      <c r="GA169">
        <v>12711.06</v>
      </c>
      <c r="GB169">
        <v>1</v>
      </c>
    </row>
    <row r="170" spans="1:184" x14ac:dyDescent="0.2">
      <c r="A170" t="s">
        <v>186</v>
      </c>
      <c r="B170" t="s">
        <v>237</v>
      </c>
      <c r="C170" t="s">
        <v>2</v>
      </c>
      <c r="D170" t="s">
        <v>203</v>
      </c>
      <c r="E170" t="s">
        <v>207</v>
      </c>
      <c r="F170" t="s">
        <v>178</v>
      </c>
      <c r="G170" t="s">
        <v>1</v>
      </c>
      <c r="H170">
        <v>17556</v>
      </c>
      <c r="I170">
        <v>12.680519104003906</v>
      </c>
      <c r="J170">
        <v>11.447696685791016</v>
      </c>
      <c r="K170">
        <v>10.694455146789551</v>
      </c>
      <c r="L170">
        <v>10.517576217651367</v>
      </c>
      <c r="M170">
        <v>10.81096076965332</v>
      </c>
      <c r="N170">
        <v>11.819295883178711</v>
      </c>
      <c r="O170">
        <v>13.648942947387695</v>
      </c>
      <c r="P170">
        <v>14.885933876037598</v>
      </c>
      <c r="Q170">
        <v>13.952719688415527</v>
      </c>
      <c r="R170">
        <v>14.164935111999512</v>
      </c>
      <c r="S170">
        <v>14.530413627624512</v>
      </c>
      <c r="T170">
        <v>14.569655418395996</v>
      </c>
      <c r="U170">
        <v>14.783913612365723</v>
      </c>
      <c r="V170">
        <v>14.963748931884766</v>
      </c>
      <c r="W170">
        <v>15.309123992919922</v>
      </c>
      <c r="X170">
        <v>16.128948211669922</v>
      </c>
      <c r="Y170">
        <v>17.159574508666992</v>
      </c>
      <c r="Z170">
        <v>18.698997497558594</v>
      </c>
      <c r="AA170">
        <v>20.030485153198242</v>
      </c>
      <c r="AB170">
        <v>21.198408126831055</v>
      </c>
      <c r="AC170">
        <v>23.592620849609375</v>
      </c>
      <c r="AD170">
        <v>22.893392562866211</v>
      </c>
      <c r="AE170">
        <v>19.734123229980469</v>
      </c>
      <c r="AF170">
        <v>16.102695465087891</v>
      </c>
      <c r="AG170">
        <v>2.5194557383656502E-2</v>
      </c>
      <c r="AH170">
        <v>-0.16597297787666321</v>
      </c>
      <c r="AI170">
        <v>-0.64997690916061401</v>
      </c>
      <c r="AJ170">
        <v>-0.73075205087661743</v>
      </c>
      <c r="AK170">
        <v>-0.61409348249435425</v>
      </c>
      <c r="AL170">
        <v>-0.75010925531387329</v>
      </c>
      <c r="AM170">
        <v>-1.2423171997070313</v>
      </c>
      <c r="AN170">
        <v>-1.6352893114089966</v>
      </c>
      <c r="AO170">
        <v>-3.4253950119018555</v>
      </c>
      <c r="AP170">
        <v>-3.808506965637207</v>
      </c>
      <c r="AQ170">
        <v>-3.3826792240142822</v>
      </c>
      <c r="AR170">
        <v>-2.2074308395385742</v>
      </c>
      <c r="AS170">
        <v>-0.20921963453292847</v>
      </c>
      <c r="AT170">
        <v>0.6289021372795105</v>
      </c>
      <c r="AU170">
        <v>1.0321270227432251</v>
      </c>
      <c r="AV170">
        <v>1.5880712270736694</v>
      </c>
      <c r="AW170">
        <v>1.1972370147705078</v>
      </c>
      <c r="AX170">
        <v>0.80027109384536743</v>
      </c>
      <c r="AY170">
        <v>-0.50885701179504395</v>
      </c>
      <c r="AZ170">
        <v>-0.55585682392120361</v>
      </c>
      <c r="BA170">
        <v>0.28239071369171143</v>
      </c>
      <c r="BB170">
        <v>0.65290433168411255</v>
      </c>
      <c r="BC170">
        <v>0.27006128430366516</v>
      </c>
      <c r="BD170">
        <v>0.28475531935691833</v>
      </c>
      <c r="BE170">
        <v>0.32048770785331726</v>
      </c>
      <c r="BF170">
        <v>0.11832592636346817</v>
      </c>
      <c r="BG170">
        <v>-0.36951336264610291</v>
      </c>
      <c r="BH170">
        <v>-0.45017275214195251</v>
      </c>
      <c r="BI170">
        <v>-0.3323635458946228</v>
      </c>
      <c r="BJ170">
        <v>-0.4581737220287323</v>
      </c>
      <c r="BK170">
        <v>-0.92921316623687744</v>
      </c>
      <c r="BL170">
        <v>-1.2988160848617554</v>
      </c>
      <c r="BM170">
        <v>-3.0827887058258057</v>
      </c>
      <c r="BN170">
        <v>-3.4539837837219238</v>
      </c>
      <c r="BO170">
        <v>-3.0249626636505127</v>
      </c>
      <c r="BP170">
        <v>-1.8518232107162476</v>
      </c>
      <c r="BQ170">
        <v>0.13421361148357391</v>
      </c>
      <c r="BR170">
        <v>0.97362697124481201</v>
      </c>
      <c r="BS170">
        <v>1.3804023265838623</v>
      </c>
      <c r="BT170">
        <v>1.943828821182251</v>
      </c>
      <c r="BU170">
        <v>1.5698338747024536</v>
      </c>
      <c r="BV170">
        <v>1.1860092878341675</v>
      </c>
      <c r="BW170">
        <v>-0.11488626152276993</v>
      </c>
      <c r="BX170">
        <v>-0.16560189425945282</v>
      </c>
      <c r="BY170">
        <v>0.6697458028793335</v>
      </c>
      <c r="BZ170">
        <v>1.0306199789047241</v>
      </c>
      <c r="CA170">
        <v>0.62323880195617676</v>
      </c>
      <c r="CB170">
        <v>0.61031126976013184</v>
      </c>
      <c r="CC170">
        <v>0.52500683069229126</v>
      </c>
      <c r="CD170">
        <v>0.31523048877716064</v>
      </c>
      <c r="CE170">
        <v>-0.17526514828205109</v>
      </c>
      <c r="CF170">
        <v>-0.25584438443183899</v>
      </c>
      <c r="CG170">
        <v>-0.13723823428153992</v>
      </c>
      <c r="CH170">
        <v>-0.25598010420799255</v>
      </c>
      <c r="CI170">
        <v>-0.71235829591751099</v>
      </c>
      <c r="CJ170">
        <v>-1.0657757520675659</v>
      </c>
      <c r="CK170">
        <v>-2.8455004692077637</v>
      </c>
      <c r="CL170">
        <v>-3.208442211151123</v>
      </c>
      <c r="CM170">
        <v>-2.7772092819213867</v>
      </c>
      <c r="CN170">
        <v>-1.6055303812026978</v>
      </c>
      <c r="CO170">
        <v>0.3720744252204895</v>
      </c>
      <c r="CP170">
        <v>1.2123823165893555</v>
      </c>
      <c r="CQ170">
        <v>1.6216168403625488</v>
      </c>
      <c r="CR170">
        <v>2.19022536277771</v>
      </c>
      <c r="CS170">
        <v>1.8278933763504028</v>
      </c>
      <c r="CT170">
        <v>1.4531704187393188</v>
      </c>
      <c r="CU170">
        <v>0.15797668695449829</v>
      </c>
      <c r="CV170">
        <v>0.10468747466802597</v>
      </c>
      <c r="CW170">
        <v>0.9380267858505249</v>
      </c>
      <c r="CX170">
        <v>1.292224645614624</v>
      </c>
      <c r="CY170">
        <v>0.86784851551055908</v>
      </c>
      <c r="CZ170">
        <v>0.83579033613204956</v>
      </c>
      <c r="DA170">
        <v>0.72952598333358765</v>
      </c>
      <c r="DB170">
        <v>0.51213502883911133</v>
      </c>
      <c r="DC170">
        <v>1.8983060494065285E-2</v>
      </c>
      <c r="DD170">
        <v>-6.1516016721725464E-2</v>
      </c>
      <c r="DE170">
        <v>5.7887069880962372E-2</v>
      </c>
      <c r="DF170">
        <v>-5.3786471486091614E-2</v>
      </c>
      <c r="DG170">
        <v>-0.49550342559814453</v>
      </c>
      <c r="DH170">
        <v>-0.83273541927337646</v>
      </c>
      <c r="DI170">
        <v>-2.6082122325897217</v>
      </c>
      <c r="DJ170">
        <v>-2.9629006385803223</v>
      </c>
      <c r="DK170">
        <v>-2.5294559001922607</v>
      </c>
      <c r="DL170">
        <v>-1.3592375516891479</v>
      </c>
      <c r="DM170">
        <v>0.6099352240562439</v>
      </c>
      <c r="DN170">
        <v>1.4511376619338989</v>
      </c>
      <c r="DO170">
        <v>1.8628313541412354</v>
      </c>
      <c r="DP170">
        <v>2.4366219043731689</v>
      </c>
      <c r="DQ170">
        <v>2.0859527587890625</v>
      </c>
      <c r="DR170">
        <v>1.7203315496444702</v>
      </c>
      <c r="DS170">
        <v>0.43083962798118591</v>
      </c>
      <c r="DT170">
        <v>0.37497684359550476</v>
      </c>
      <c r="DU170">
        <v>1.2063077688217163</v>
      </c>
      <c r="DV170">
        <v>1.5538293123245239</v>
      </c>
      <c r="DW170">
        <v>1.1124582290649414</v>
      </c>
      <c r="DX170">
        <v>1.0612694025039673</v>
      </c>
      <c r="DY170">
        <v>1.0248191356658936</v>
      </c>
      <c r="DZ170">
        <v>0.79643398523330688</v>
      </c>
      <c r="EA170">
        <v>0.29944661259651184</v>
      </c>
      <c r="EB170">
        <v>0.21906328201293945</v>
      </c>
      <c r="EC170">
        <v>0.33961701393127441</v>
      </c>
      <c r="ED170">
        <v>0.2381490170955658</v>
      </c>
      <c r="EE170">
        <v>-0.1823994368314743</v>
      </c>
      <c r="EF170">
        <v>-0.49626225233078003</v>
      </c>
      <c r="EG170">
        <v>-2.2656059265136719</v>
      </c>
      <c r="EH170">
        <v>-2.6083774566650391</v>
      </c>
      <c r="EI170">
        <v>-2.1717393398284912</v>
      </c>
      <c r="EJ170">
        <v>-1.0036299228668213</v>
      </c>
      <c r="EK170">
        <v>0.95336848497390747</v>
      </c>
      <c r="EL170">
        <v>1.7958625555038452</v>
      </c>
      <c r="EM170">
        <v>2.2111067771911621</v>
      </c>
      <c r="EN170">
        <v>2.7923793792724609</v>
      </c>
      <c r="EO170">
        <v>2.4585497379302979</v>
      </c>
      <c r="EP170">
        <v>2.106069803237915</v>
      </c>
      <c r="EQ170">
        <v>0.82481038570404053</v>
      </c>
      <c r="ER170">
        <v>0.76523178815841675</v>
      </c>
      <c r="ES170">
        <v>1.5936628580093384</v>
      </c>
      <c r="ET170">
        <v>1.9315450191497803</v>
      </c>
      <c r="EU170">
        <v>1.4656357765197754</v>
      </c>
      <c r="EV170">
        <v>1.3868253231048584</v>
      </c>
      <c r="EW170">
        <v>57.076828002929688</v>
      </c>
      <c r="EX170">
        <v>56.062297821044922</v>
      </c>
      <c r="EY170">
        <v>55.196533203125</v>
      </c>
      <c r="EZ170">
        <v>54.318256378173828</v>
      </c>
      <c r="FA170">
        <v>54.260417938232422</v>
      </c>
      <c r="FB170">
        <v>53.325347900390625</v>
      </c>
      <c r="FC170">
        <v>53.588996887207031</v>
      </c>
      <c r="FD170">
        <v>58.460651397705078</v>
      </c>
      <c r="FE170">
        <v>65.810173034667969</v>
      </c>
      <c r="FF170">
        <v>71.216361999511719</v>
      </c>
      <c r="FG170">
        <v>75.096611022949219</v>
      </c>
      <c r="FH170">
        <v>78.648223876953125</v>
      </c>
      <c r="FI170">
        <v>81.234855651855469</v>
      </c>
      <c r="FJ170">
        <v>83.487327575683594</v>
      </c>
      <c r="FK170">
        <v>85.485954284667969</v>
      </c>
      <c r="FL170">
        <v>86.817413330078125</v>
      </c>
      <c r="FM170">
        <v>87.719429016113281</v>
      </c>
      <c r="FN170">
        <v>88.032936096191406</v>
      </c>
      <c r="FO170">
        <v>85.854759216308594</v>
      </c>
      <c r="FP170">
        <v>82.715309143066406</v>
      </c>
      <c r="FQ170">
        <v>78.332893371582031</v>
      </c>
      <c r="FR170">
        <v>74.702804565429688</v>
      </c>
      <c r="FS170">
        <v>71.536888122558594</v>
      </c>
      <c r="FT170">
        <v>68.795974731445313</v>
      </c>
      <c r="FU170">
        <v>0.20875093340873718</v>
      </c>
      <c r="FV170">
        <v>0.30385026335716248</v>
      </c>
      <c r="FW170">
        <v>0</v>
      </c>
      <c r="FX170">
        <v>0.22194647789001465</v>
      </c>
      <c r="FY170">
        <v>7</v>
      </c>
      <c r="FZ170">
        <v>18.819999694824219</v>
      </c>
      <c r="GA170">
        <v>4554.04</v>
      </c>
      <c r="GB170">
        <v>1</v>
      </c>
    </row>
    <row r="171" spans="1:184" x14ac:dyDescent="0.2">
      <c r="A171" t="s">
        <v>186</v>
      </c>
      <c r="B171" t="s">
        <v>237</v>
      </c>
      <c r="C171" t="s">
        <v>2</v>
      </c>
      <c r="D171" t="s">
        <v>203</v>
      </c>
      <c r="E171" t="s">
        <v>207</v>
      </c>
      <c r="F171" t="s">
        <v>179</v>
      </c>
      <c r="G171" t="s">
        <v>1</v>
      </c>
      <c r="H171">
        <v>2990</v>
      </c>
      <c r="I171">
        <v>2.5707099437713623</v>
      </c>
      <c r="J171">
        <v>2.4598095417022705</v>
      </c>
      <c r="K171">
        <v>2.3434786796569824</v>
      </c>
      <c r="L171">
        <v>2.4147660732269287</v>
      </c>
      <c r="M171">
        <v>2.4774665832519531</v>
      </c>
      <c r="N171">
        <v>2.7126843929290771</v>
      </c>
      <c r="O171">
        <v>3.3252124786376953</v>
      </c>
      <c r="P171">
        <v>3.4728109836578369</v>
      </c>
      <c r="Q171">
        <v>3.2793219089508057</v>
      </c>
      <c r="R171">
        <v>3.3352839946746826</v>
      </c>
      <c r="S171">
        <v>3.3291690349578857</v>
      </c>
      <c r="T171">
        <v>3.2652075290679932</v>
      </c>
      <c r="U171">
        <v>3.2965257167816162</v>
      </c>
      <c r="V171">
        <v>3.3938014507293701</v>
      </c>
      <c r="W171">
        <v>3.5104804039001465</v>
      </c>
      <c r="X171">
        <v>4.1731786727905273</v>
      </c>
      <c r="Y171">
        <v>4.7243757247924805</v>
      </c>
      <c r="Z171">
        <v>5.259007453918457</v>
      </c>
      <c r="AA171">
        <v>5.4072184562683105</v>
      </c>
      <c r="AB171">
        <v>5.3251762390136719</v>
      </c>
      <c r="AC171">
        <v>5.6635746955871582</v>
      </c>
      <c r="AD171">
        <v>5.1570544242858887</v>
      </c>
      <c r="AE171">
        <v>4.3000102043151855</v>
      </c>
      <c r="AF171">
        <v>3.3285646438598633</v>
      </c>
      <c r="AG171">
        <v>-0.43824762105941772</v>
      </c>
      <c r="AH171">
        <v>-0.41665679216384888</v>
      </c>
      <c r="AI171">
        <v>-0.44779020547866821</v>
      </c>
      <c r="AJ171">
        <v>-0.5127679705619812</v>
      </c>
      <c r="AK171">
        <v>-0.62431514263153076</v>
      </c>
      <c r="AL171">
        <v>-0.85892993211746216</v>
      </c>
      <c r="AM171">
        <v>-0.71126407384872437</v>
      </c>
      <c r="AN171">
        <v>-1.0254384279251099</v>
      </c>
      <c r="AO171">
        <v>-1.490802526473999</v>
      </c>
      <c r="AP171">
        <v>-1.1430870294570923</v>
      </c>
      <c r="AQ171">
        <v>-0.87667876482009888</v>
      </c>
      <c r="AR171">
        <v>-0.34357330203056335</v>
      </c>
      <c r="AS171">
        <v>8.8474929332733154E-2</v>
      </c>
      <c r="AT171">
        <v>0.31201168894767761</v>
      </c>
      <c r="AU171">
        <v>0.22654436528682709</v>
      </c>
      <c r="AV171">
        <v>0.52393186092376709</v>
      </c>
      <c r="AW171">
        <v>0.36053812503814697</v>
      </c>
      <c r="AX171">
        <v>0.31222552061080933</v>
      </c>
      <c r="AY171">
        <v>-0.25289693474769592</v>
      </c>
      <c r="AZ171">
        <v>-0.45709288120269775</v>
      </c>
      <c r="BA171">
        <v>-0.30058944225311279</v>
      </c>
      <c r="BB171">
        <v>-2.6349766179919243E-2</v>
      </c>
      <c r="BC171">
        <v>2.3160038515925407E-2</v>
      </c>
      <c r="BD171">
        <v>-0.25018724799156189</v>
      </c>
      <c r="BE171">
        <v>-0.22278472781181335</v>
      </c>
      <c r="BF171">
        <v>-0.20190577208995819</v>
      </c>
      <c r="BG171">
        <v>-0.23523509502410889</v>
      </c>
      <c r="BH171">
        <v>-0.29219529032707214</v>
      </c>
      <c r="BI171">
        <v>-0.40171205997467041</v>
      </c>
      <c r="BJ171">
        <v>-0.62919044494628906</v>
      </c>
      <c r="BK171">
        <v>-0.46691438555717468</v>
      </c>
      <c r="BL171">
        <v>-0.76264256238937378</v>
      </c>
      <c r="BM171">
        <v>-1.2225624322891235</v>
      </c>
      <c r="BN171">
        <v>-0.87821280956268311</v>
      </c>
      <c r="BO171">
        <v>-0.61358624696731567</v>
      </c>
      <c r="BP171">
        <v>-9.1299034655094147E-2</v>
      </c>
      <c r="BQ171">
        <v>0.33681243658065796</v>
      </c>
      <c r="BR171">
        <v>0.56268805265426636</v>
      </c>
      <c r="BS171">
        <v>0.48846602439880371</v>
      </c>
      <c r="BT171">
        <v>0.79970890283584595</v>
      </c>
      <c r="BU171">
        <v>0.65179574489593506</v>
      </c>
      <c r="BV171">
        <v>0.61263108253479004</v>
      </c>
      <c r="BW171">
        <v>5.2083142101764679E-2</v>
      </c>
      <c r="BX171">
        <v>-0.16436231136322021</v>
      </c>
      <c r="BY171">
        <v>-4.0283603593707085E-3</v>
      </c>
      <c r="BZ171">
        <v>0.25796279311180115</v>
      </c>
      <c r="CA171">
        <v>0.2844575047492981</v>
      </c>
      <c r="CB171">
        <v>-1.1667384766042233E-2</v>
      </c>
      <c r="CC171">
        <v>-7.355576753616333E-2</v>
      </c>
      <c r="CD171">
        <v>-5.3169857710599899E-2</v>
      </c>
      <c r="CE171">
        <v>-8.8020071387290955E-2</v>
      </c>
      <c r="CF171">
        <v>-0.13942734897136688</v>
      </c>
      <c r="CG171">
        <v>-0.24753782153129578</v>
      </c>
      <c r="CH171">
        <v>-0.47007355093955994</v>
      </c>
      <c r="CI171">
        <v>-0.29767853021621704</v>
      </c>
      <c r="CJ171">
        <v>-0.58063101768493652</v>
      </c>
      <c r="CK171">
        <v>-1.0367801189422607</v>
      </c>
      <c r="CL171">
        <v>-0.69476175308227539</v>
      </c>
      <c r="CM171">
        <v>-0.43136918544769287</v>
      </c>
      <c r="CN171">
        <v>8.3425357937812805E-2</v>
      </c>
      <c r="CO171">
        <v>0.50881022214889526</v>
      </c>
      <c r="CP171">
        <v>0.73630577325820923</v>
      </c>
      <c r="CQ171">
        <v>0.66987216472625732</v>
      </c>
      <c r="CR171">
        <v>0.99071121215820313</v>
      </c>
      <c r="CS171">
        <v>0.85351985692977905</v>
      </c>
      <c r="CT171">
        <v>0.82069110870361328</v>
      </c>
      <c r="CU171">
        <v>0.26331141591072083</v>
      </c>
      <c r="CV171">
        <v>3.8381986320018768E-2</v>
      </c>
      <c r="CW171">
        <v>0.20136894285678864</v>
      </c>
      <c r="CX171">
        <v>0.45487681031227112</v>
      </c>
      <c r="CY171">
        <v>0.4654313325881958</v>
      </c>
      <c r="CZ171">
        <v>0.15353074669837952</v>
      </c>
      <c r="DA171">
        <v>7.5673185288906097E-2</v>
      </c>
      <c r="DB171">
        <v>9.5566056668758392E-2</v>
      </c>
      <c r="DC171">
        <v>5.9194952249526978E-2</v>
      </c>
      <c r="DD171">
        <v>1.3340599834918976E-2</v>
      </c>
      <c r="DE171">
        <v>-9.3363583087921143E-2</v>
      </c>
      <c r="DF171">
        <v>-0.3109566867351532</v>
      </c>
      <c r="DG171">
        <v>-0.1284426748752594</v>
      </c>
      <c r="DH171">
        <v>-0.39861944317817688</v>
      </c>
      <c r="DI171">
        <v>-0.85099786520004272</v>
      </c>
      <c r="DJ171">
        <v>-0.51131069660186768</v>
      </c>
      <c r="DK171">
        <v>-0.24915212392807007</v>
      </c>
      <c r="DL171">
        <v>0.25814974308013916</v>
      </c>
      <c r="DM171">
        <v>0.68080800771713257</v>
      </c>
      <c r="DN171">
        <v>0.9099234938621521</v>
      </c>
      <c r="DO171">
        <v>0.85127830505371094</v>
      </c>
      <c r="DP171">
        <v>1.1817135810852051</v>
      </c>
      <c r="DQ171">
        <v>1.055243968963623</v>
      </c>
      <c r="DR171">
        <v>1.0287511348724365</v>
      </c>
      <c r="DS171">
        <v>0.47453969717025757</v>
      </c>
      <c r="DT171">
        <v>0.24112628400325775</v>
      </c>
      <c r="DU171">
        <v>0.40676623582839966</v>
      </c>
      <c r="DV171">
        <v>0.6517907977104187</v>
      </c>
      <c r="DW171">
        <v>0.64640516042709351</v>
      </c>
      <c r="DX171">
        <v>0.31872886419296265</v>
      </c>
      <c r="DY171">
        <v>0.29113608598709106</v>
      </c>
      <c r="DZ171">
        <v>0.31031709909439087</v>
      </c>
      <c r="EA171">
        <v>0.2717500627040863</v>
      </c>
      <c r="EB171">
        <v>0.23391325771808624</v>
      </c>
      <c r="EC171">
        <v>0.1292395293712616</v>
      </c>
      <c r="ED171">
        <v>-8.1217184662818909E-2</v>
      </c>
      <c r="EE171">
        <v>0.11590702831745148</v>
      </c>
      <c r="EF171">
        <v>-0.13582365214824677</v>
      </c>
      <c r="EG171">
        <v>-0.58275771141052246</v>
      </c>
      <c r="EH171">
        <v>-0.24643644690513611</v>
      </c>
      <c r="EI171">
        <v>1.3940379023551941E-2</v>
      </c>
      <c r="EJ171">
        <v>0.51042401790618896</v>
      </c>
      <c r="EK171">
        <v>0.92914551496505737</v>
      </c>
      <c r="EL171">
        <v>1.1605998277664185</v>
      </c>
      <c r="EM171">
        <v>1.1131999492645264</v>
      </c>
      <c r="EN171">
        <v>1.4574905633926392</v>
      </c>
      <c r="EO171">
        <v>1.3465015888214111</v>
      </c>
      <c r="EP171">
        <v>1.329156756401062</v>
      </c>
      <c r="EQ171">
        <v>0.77951979637145996</v>
      </c>
      <c r="ER171">
        <v>0.53385686874389648</v>
      </c>
      <c r="ES171">
        <v>0.70332735776901245</v>
      </c>
      <c r="ET171">
        <v>0.93610340356826782</v>
      </c>
      <c r="EU171">
        <v>0.90770262479782104</v>
      </c>
      <c r="EV171">
        <v>0.55724877119064331</v>
      </c>
      <c r="EW171">
        <v>72.5</v>
      </c>
      <c r="EX171">
        <v>69</v>
      </c>
      <c r="EY171">
        <v>67.5</v>
      </c>
      <c r="EZ171">
        <v>66.5</v>
      </c>
      <c r="FA171">
        <v>65.5</v>
      </c>
      <c r="FB171">
        <v>65</v>
      </c>
      <c r="FC171">
        <v>64</v>
      </c>
      <c r="FD171">
        <v>65.5</v>
      </c>
      <c r="FE171">
        <v>69</v>
      </c>
      <c r="FF171">
        <v>73</v>
      </c>
      <c r="FG171">
        <v>77</v>
      </c>
      <c r="FH171">
        <v>80.5</v>
      </c>
      <c r="FI171">
        <v>84</v>
      </c>
      <c r="FJ171">
        <v>86.5</v>
      </c>
      <c r="FK171">
        <v>88.5</v>
      </c>
      <c r="FL171">
        <v>91.5</v>
      </c>
      <c r="FM171">
        <v>93</v>
      </c>
      <c r="FN171">
        <v>91.5</v>
      </c>
      <c r="FO171">
        <v>91</v>
      </c>
      <c r="FP171">
        <v>89.5</v>
      </c>
      <c r="FQ171">
        <v>86.5</v>
      </c>
      <c r="FR171">
        <v>84</v>
      </c>
      <c r="FS171">
        <v>82</v>
      </c>
      <c r="FT171">
        <v>81</v>
      </c>
      <c r="FU171">
        <v>0.15953224897384644</v>
      </c>
      <c r="FV171">
        <v>0.23287893831729889</v>
      </c>
      <c r="FW171">
        <v>0</v>
      </c>
      <c r="FX171">
        <v>0.16916473209857941</v>
      </c>
      <c r="FY171">
        <v>7</v>
      </c>
      <c r="FZ171">
        <v>9.0600004196166992</v>
      </c>
      <c r="GA171">
        <v>965.81000000000006</v>
      </c>
      <c r="GB171">
        <v>1</v>
      </c>
    </row>
    <row r="172" spans="1:184" x14ac:dyDescent="0.2">
      <c r="A172" t="s">
        <v>186</v>
      </c>
      <c r="B172" t="s">
        <v>237</v>
      </c>
      <c r="C172" t="s">
        <v>2</v>
      </c>
      <c r="D172" t="s">
        <v>203</v>
      </c>
      <c r="E172" t="s">
        <v>207</v>
      </c>
      <c r="F172" t="s">
        <v>180</v>
      </c>
      <c r="G172" t="s">
        <v>1</v>
      </c>
      <c r="H172">
        <v>3333</v>
      </c>
      <c r="I172">
        <v>2.3753592967987061</v>
      </c>
      <c r="J172">
        <v>2.206779956817627</v>
      </c>
      <c r="K172">
        <v>2.0817625522613525</v>
      </c>
      <c r="L172">
        <v>2.1403529644012451</v>
      </c>
      <c r="M172">
        <v>2.250591516494751</v>
      </c>
      <c r="N172">
        <v>2.5758178234100342</v>
      </c>
      <c r="O172">
        <v>3.6450254917144775</v>
      </c>
      <c r="P172">
        <v>4.1132183074951172</v>
      </c>
      <c r="Q172">
        <v>3.5566360950469971</v>
      </c>
      <c r="R172">
        <v>3.2468805313110352</v>
      </c>
      <c r="S172">
        <v>3.0545485019683838</v>
      </c>
      <c r="T172">
        <v>3.1309301853179932</v>
      </c>
      <c r="U172">
        <v>3.0360519886016846</v>
      </c>
      <c r="V172">
        <v>2.80251145362854</v>
      </c>
      <c r="W172">
        <v>2.775723934173584</v>
      </c>
      <c r="X172">
        <v>2.9811606407165527</v>
      </c>
      <c r="Y172">
        <v>3.2565860748291016</v>
      </c>
      <c r="Z172">
        <v>3.5856835842132568</v>
      </c>
      <c r="AA172">
        <v>3.8783488273620605</v>
      </c>
      <c r="AB172">
        <v>4.1591567993164063</v>
      </c>
      <c r="AC172">
        <v>4.3376851081848145</v>
      </c>
      <c r="AD172">
        <v>4.464287281036377</v>
      </c>
      <c r="AE172">
        <v>3.6049056053161621</v>
      </c>
      <c r="AF172">
        <v>2.8739559650421143</v>
      </c>
      <c r="AG172">
        <v>-0.44426640868186951</v>
      </c>
      <c r="AH172">
        <v>-0.44548824429512024</v>
      </c>
      <c r="AI172">
        <v>-0.45295315980911255</v>
      </c>
      <c r="AJ172">
        <v>-0.4128699004650116</v>
      </c>
      <c r="AK172">
        <v>-0.53738808631896973</v>
      </c>
      <c r="AL172">
        <v>-0.68073344230651855</v>
      </c>
      <c r="AM172">
        <v>-0.63236427307128906</v>
      </c>
      <c r="AN172">
        <v>-0.70550781488418579</v>
      </c>
      <c r="AO172">
        <v>-0.86557281017303467</v>
      </c>
      <c r="AP172">
        <v>-0.62482649087905884</v>
      </c>
      <c r="AQ172">
        <v>-0.61344820261001587</v>
      </c>
      <c r="AR172">
        <v>-0.17111290991306305</v>
      </c>
      <c r="AS172">
        <v>0.15616349875926971</v>
      </c>
      <c r="AT172">
        <v>0.24658453464508057</v>
      </c>
      <c r="AU172">
        <v>0.15362080931663513</v>
      </c>
      <c r="AV172">
        <v>0.11230389773845673</v>
      </c>
      <c r="AW172">
        <v>0.22299946844577789</v>
      </c>
      <c r="AX172">
        <v>0.15890544652938843</v>
      </c>
      <c r="AY172">
        <v>-0.45840185880661011</v>
      </c>
      <c r="AZ172">
        <v>-0.56420397758483887</v>
      </c>
      <c r="BA172">
        <v>-0.64566463232040405</v>
      </c>
      <c r="BB172">
        <v>3.0169595032930374E-2</v>
      </c>
      <c r="BC172">
        <v>-0.45670434832572937</v>
      </c>
      <c r="BD172">
        <v>-0.51123046875</v>
      </c>
      <c r="BE172">
        <v>-0.18843558430671692</v>
      </c>
      <c r="BF172">
        <v>-0.19621787965297699</v>
      </c>
      <c r="BG172">
        <v>-0.20878231525421143</v>
      </c>
      <c r="BH172">
        <v>-0.16782453656196594</v>
      </c>
      <c r="BI172">
        <v>-0.28829336166381836</v>
      </c>
      <c r="BJ172">
        <v>-0.42510208487510681</v>
      </c>
      <c r="BK172">
        <v>-0.34787324070930481</v>
      </c>
      <c r="BL172">
        <v>-0.41487768292427063</v>
      </c>
      <c r="BM172">
        <v>-0.5833631157875061</v>
      </c>
      <c r="BN172">
        <v>-0.35809224843978882</v>
      </c>
      <c r="BO172">
        <v>-0.34703919291496277</v>
      </c>
      <c r="BP172">
        <v>8.2792356610298157E-2</v>
      </c>
      <c r="BQ172">
        <v>0.39056539535522461</v>
      </c>
      <c r="BR172">
        <v>0.46850690245628357</v>
      </c>
      <c r="BS172">
        <v>0.38073736429214478</v>
      </c>
      <c r="BT172">
        <v>0.34772258996963501</v>
      </c>
      <c r="BU172">
        <v>0.46949502825737</v>
      </c>
      <c r="BV172">
        <v>0.41731962561607361</v>
      </c>
      <c r="BW172">
        <v>-0.18050307035446167</v>
      </c>
      <c r="BX172">
        <v>-0.2721494734287262</v>
      </c>
      <c r="BY172">
        <v>-0.34054723381996155</v>
      </c>
      <c r="BZ172">
        <v>0.31992495059967041</v>
      </c>
      <c r="CA172">
        <v>-0.17853796482086182</v>
      </c>
      <c r="CB172">
        <v>-0.24814662337303162</v>
      </c>
      <c r="CC172">
        <v>-1.1247940361499786E-2</v>
      </c>
      <c r="CD172">
        <v>-2.3573972284793854E-2</v>
      </c>
      <c r="CE172">
        <v>-3.967033326625824E-2</v>
      </c>
      <c r="CF172">
        <v>1.8931465456262231E-3</v>
      </c>
      <c r="CG172">
        <v>-0.11577108502388</v>
      </c>
      <c r="CH172">
        <v>-0.24805255234241486</v>
      </c>
      <c r="CI172">
        <v>-0.15083563327789307</v>
      </c>
      <c r="CJ172">
        <v>-0.2135881632566452</v>
      </c>
      <c r="CK172">
        <v>-0.38790559768676758</v>
      </c>
      <c r="CL172">
        <v>-0.17335294187068939</v>
      </c>
      <c r="CM172">
        <v>-0.16252513229846954</v>
      </c>
      <c r="CN172">
        <v>0.25864636898040771</v>
      </c>
      <c r="CO172">
        <v>0.55291146039962769</v>
      </c>
      <c r="CP172">
        <v>0.62220966815948486</v>
      </c>
      <c r="CQ172">
        <v>0.53803759813308716</v>
      </c>
      <c r="CR172">
        <v>0.51077288389205933</v>
      </c>
      <c r="CS172">
        <v>0.640217125415802</v>
      </c>
      <c r="CT172">
        <v>0.59629648923873901</v>
      </c>
      <c r="CU172">
        <v>1.1968794278800488E-2</v>
      </c>
      <c r="CV172">
        <v>-6.9873407483100891E-2</v>
      </c>
      <c r="CW172">
        <v>-0.12922386825084686</v>
      </c>
      <c r="CX172">
        <v>0.52060860395431519</v>
      </c>
      <c r="CY172">
        <v>1.4119207859039307E-2</v>
      </c>
      <c r="CZ172">
        <v>-6.5935567021369934E-2</v>
      </c>
      <c r="DA172">
        <v>0.16593970358371735</v>
      </c>
      <c r="DB172">
        <v>0.14906993508338928</v>
      </c>
      <c r="DC172">
        <v>0.12944164872169495</v>
      </c>
      <c r="DD172">
        <v>0.17161083221435547</v>
      </c>
      <c r="DE172">
        <v>5.6751180440187454E-2</v>
      </c>
      <c r="DF172">
        <v>-7.1003034710884094E-2</v>
      </c>
      <c r="DG172">
        <v>4.6201985329389572E-2</v>
      </c>
      <c r="DH172">
        <v>-1.2298631481826305E-2</v>
      </c>
      <c r="DI172">
        <v>-0.19244804978370667</v>
      </c>
      <c r="DJ172">
        <v>1.1386366561055183E-2</v>
      </c>
      <c r="DK172">
        <v>2.1988924592733383E-2</v>
      </c>
      <c r="DL172">
        <v>0.43450036644935608</v>
      </c>
      <c r="DM172">
        <v>0.71525752544403076</v>
      </c>
      <c r="DN172">
        <v>0.77591240406036377</v>
      </c>
      <c r="DO172">
        <v>0.69533783197402954</v>
      </c>
      <c r="DP172">
        <v>0.67382317781448364</v>
      </c>
      <c r="DQ172">
        <v>0.81093919277191162</v>
      </c>
      <c r="DR172">
        <v>0.77527338266372681</v>
      </c>
      <c r="DS172">
        <v>0.2044406533241272</v>
      </c>
      <c r="DT172">
        <v>0.13240264356136322</v>
      </c>
      <c r="DU172">
        <v>8.2099504768848419E-2</v>
      </c>
      <c r="DV172">
        <v>0.72129225730895996</v>
      </c>
      <c r="DW172">
        <v>0.20677638053894043</v>
      </c>
      <c r="DX172">
        <v>0.11627549678087234</v>
      </c>
      <c r="DY172">
        <v>0.42177051305770874</v>
      </c>
      <c r="DZ172">
        <v>0.39834031462669373</v>
      </c>
      <c r="EA172">
        <v>0.37361249327659607</v>
      </c>
      <c r="EB172">
        <v>0.41665619611740112</v>
      </c>
      <c r="EC172">
        <v>0.30584591627120972</v>
      </c>
      <c r="ED172">
        <v>0.18462835252285004</v>
      </c>
      <c r="EE172">
        <v>0.33069300651550293</v>
      </c>
      <c r="EF172">
        <v>0.27833148837089539</v>
      </c>
      <c r="EG172">
        <v>8.9761599898338318E-2</v>
      </c>
      <c r="EH172">
        <v>0.27812057733535767</v>
      </c>
      <c r="EI172">
        <v>0.28839790821075439</v>
      </c>
      <c r="EJ172">
        <v>0.68840563297271729</v>
      </c>
      <c r="EK172">
        <v>0.94965940713882446</v>
      </c>
      <c r="EL172">
        <v>0.99783480167388916</v>
      </c>
      <c r="EM172">
        <v>0.9224543571472168</v>
      </c>
      <c r="EN172">
        <v>0.90924185514450073</v>
      </c>
      <c r="EO172">
        <v>1.0574347972869873</v>
      </c>
      <c r="EP172">
        <v>1.0336874723434448</v>
      </c>
      <c r="EQ172">
        <v>0.48233944177627563</v>
      </c>
      <c r="ER172">
        <v>0.4244571328163147</v>
      </c>
      <c r="ES172">
        <v>0.38721689581871033</v>
      </c>
      <c r="ET172">
        <v>1.0110476016998291</v>
      </c>
      <c r="EU172">
        <v>0.48494276404380798</v>
      </c>
      <c r="EV172">
        <v>0.37935933470726013</v>
      </c>
      <c r="EW172">
        <v>50.06646728515625</v>
      </c>
      <c r="EX172">
        <v>49.028083801269531</v>
      </c>
      <c r="EY172">
        <v>47.3309326171875</v>
      </c>
      <c r="EZ172">
        <v>46.020576477050781</v>
      </c>
      <c r="FA172">
        <v>45.254013061523438</v>
      </c>
      <c r="FB172">
        <v>43.591323852539063</v>
      </c>
      <c r="FC172">
        <v>43.598285675048828</v>
      </c>
      <c r="FD172">
        <v>46.257171630859375</v>
      </c>
      <c r="FE172">
        <v>51.202888488769531</v>
      </c>
      <c r="FF172">
        <v>56.595199584960938</v>
      </c>
      <c r="FG172">
        <v>62.248809814453125</v>
      </c>
      <c r="FH172">
        <v>66.855453491210938</v>
      </c>
      <c r="FI172">
        <v>68.7078857421875</v>
      </c>
      <c r="FJ172">
        <v>70.215629577636719</v>
      </c>
      <c r="FK172">
        <v>72.070770263671875</v>
      </c>
      <c r="FL172">
        <v>71.446647644042969</v>
      </c>
      <c r="FM172">
        <v>71.240402221679688</v>
      </c>
      <c r="FN172">
        <v>71.258705139160156</v>
      </c>
      <c r="FO172">
        <v>68.135505676269531</v>
      </c>
      <c r="FP172">
        <v>64.691505432128906</v>
      </c>
      <c r="FQ172">
        <v>60.659751892089844</v>
      </c>
      <c r="FR172">
        <v>55.245498657226563</v>
      </c>
      <c r="FS172">
        <v>52.977352142333984</v>
      </c>
      <c r="FT172">
        <v>51.356655120849609</v>
      </c>
      <c r="FU172">
        <v>0.15967875719070435</v>
      </c>
      <c r="FV172">
        <v>0.20180034637451172</v>
      </c>
      <c r="FW172">
        <v>0</v>
      </c>
      <c r="FX172">
        <v>0.1762680858373642</v>
      </c>
      <c r="FY172">
        <v>7</v>
      </c>
      <c r="FZ172">
        <v>6.3899998664855957</v>
      </c>
      <c r="GA172">
        <v>689.36</v>
      </c>
      <c r="GB172">
        <v>1</v>
      </c>
    </row>
    <row r="173" spans="1:184" x14ac:dyDescent="0.2">
      <c r="A173" t="s">
        <v>186</v>
      </c>
      <c r="B173" t="s">
        <v>237</v>
      </c>
      <c r="C173" t="s">
        <v>2</v>
      </c>
      <c r="D173" t="s">
        <v>203</v>
      </c>
      <c r="E173" t="s">
        <v>207</v>
      </c>
      <c r="F173" t="s">
        <v>181</v>
      </c>
      <c r="G173" t="s">
        <v>1</v>
      </c>
      <c r="H173">
        <v>1099</v>
      </c>
      <c r="I173">
        <v>0.97344893217086792</v>
      </c>
      <c r="J173">
        <v>0.85519558191299438</v>
      </c>
      <c r="K173">
        <v>0.77969461679458618</v>
      </c>
      <c r="L173">
        <v>0.76700073480606079</v>
      </c>
      <c r="M173">
        <v>0.82124149799346924</v>
      </c>
      <c r="N173">
        <v>0.91871726512908936</v>
      </c>
      <c r="O173">
        <v>1.0737864971160889</v>
      </c>
      <c r="P173">
        <v>1.0637224912643433</v>
      </c>
      <c r="Q173">
        <v>1.0041136741638184</v>
      </c>
      <c r="R173">
        <v>0.98661124706268311</v>
      </c>
      <c r="S173">
        <v>1.049083948135376</v>
      </c>
      <c r="T173">
        <v>1.0148859024047852</v>
      </c>
      <c r="U173">
        <v>1.0643453598022461</v>
      </c>
      <c r="V173">
        <v>1.2512514591217041</v>
      </c>
      <c r="W173">
        <v>1.3900318145751953</v>
      </c>
      <c r="X173">
        <v>1.6394650936126709</v>
      </c>
      <c r="Y173">
        <v>1.821429967880249</v>
      </c>
      <c r="Z173">
        <v>1.7402652502059937</v>
      </c>
      <c r="AA173">
        <v>1.9455724954605103</v>
      </c>
      <c r="AB173">
        <v>2.0106565952301025</v>
      </c>
      <c r="AC173">
        <v>1.9500555992126465</v>
      </c>
      <c r="AD173">
        <v>1.782174825668335</v>
      </c>
      <c r="AE173">
        <v>1.5000728368759155</v>
      </c>
      <c r="AF173">
        <v>1.2045657634735107</v>
      </c>
      <c r="AG173">
        <v>-0.2329312264919281</v>
      </c>
      <c r="AH173">
        <v>-0.26804718375205994</v>
      </c>
      <c r="AI173">
        <v>-0.32940447330474854</v>
      </c>
      <c r="AJ173">
        <v>-0.33772006630897522</v>
      </c>
      <c r="AK173">
        <v>-0.27625694870948792</v>
      </c>
      <c r="AL173">
        <v>-0.2356669008731842</v>
      </c>
      <c r="AM173">
        <v>-0.25506091117858887</v>
      </c>
      <c r="AN173">
        <v>-0.36401927471160889</v>
      </c>
      <c r="AO173">
        <v>-0.5598258376121521</v>
      </c>
      <c r="AP173">
        <v>-0.56066751480102539</v>
      </c>
      <c r="AQ173">
        <v>-0.47322219610214233</v>
      </c>
      <c r="AR173">
        <v>-0.48705810308456421</v>
      </c>
      <c r="AS173">
        <v>-0.39748263359069824</v>
      </c>
      <c r="AT173">
        <v>-0.3143603503704071</v>
      </c>
      <c r="AU173">
        <v>-0.27406296133995056</v>
      </c>
      <c r="AV173">
        <v>-0.17070446908473969</v>
      </c>
      <c r="AW173">
        <v>-1.9517475739121437E-2</v>
      </c>
      <c r="AX173">
        <v>-0.20687675476074219</v>
      </c>
      <c r="AY173">
        <v>-0.27610689401626587</v>
      </c>
      <c r="AZ173">
        <v>-0.24624496698379517</v>
      </c>
      <c r="BA173">
        <v>-0.27888137102127075</v>
      </c>
      <c r="BB173">
        <v>-0.28195032477378845</v>
      </c>
      <c r="BC173">
        <v>-0.35023573040962219</v>
      </c>
      <c r="BD173">
        <v>-0.22935651242733002</v>
      </c>
      <c r="BE173">
        <v>-6.8127274513244629E-2</v>
      </c>
      <c r="BF173">
        <v>-0.11275581270456314</v>
      </c>
      <c r="BG173">
        <v>-0.18205466866493225</v>
      </c>
      <c r="BH173">
        <v>-0.18810443580150604</v>
      </c>
      <c r="BI173">
        <v>-0.12457609176635742</v>
      </c>
      <c r="BJ173">
        <v>-8.1359945237636566E-2</v>
      </c>
      <c r="BK173">
        <v>-8.9664816856384277E-2</v>
      </c>
      <c r="BL173">
        <v>-0.19690299034118652</v>
      </c>
      <c r="BM173">
        <v>-0.3871999979019165</v>
      </c>
      <c r="BN173">
        <v>-0.38625618815422058</v>
      </c>
      <c r="BO173">
        <v>-0.29290461540222168</v>
      </c>
      <c r="BP173">
        <v>-0.30601030588150024</v>
      </c>
      <c r="BQ173">
        <v>-0.21367987990379333</v>
      </c>
      <c r="BR173">
        <v>-0.11993002891540527</v>
      </c>
      <c r="BS173">
        <v>-6.7969702184200287E-2</v>
      </c>
      <c r="BT173">
        <v>4.7637533396482468E-2</v>
      </c>
      <c r="BU173">
        <v>0.1988772451877594</v>
      </c>
      <c r="BV173">
        <v>9.8410164937376976E-3</v>
      </c>
      <c r="BW173">
        <v>-5.0622381269931793E-2</v>
      </c>
      <c r="BX173">
        <v>-2.1321289241313934E-2</v>
      </c>
      <c r="BY173">
        <v>-5.9198319911956787E-2</v>
      </c>
      <c r="BZ173">
        <v>-6.5526187419891357E-2</v>
      </c>
      <c r="CA173">
        <v>-0.14727135002613068</v>
      </c>
      <c r="CB173">
        <v>-4.9846366047859192E-2</v>
      </c>
      <c r="CC173">
        <v>4.601544514298439E-2</v>
      </c>
      <c r="CD173">
        <v>-5.2014789544045925E-3</v>
      </c>
      <c r="CE173">
        <v>-8.0000638961791992E-2</v>
      </c>
      <c r="CF173">
        <v>-8.4481105208396912E-2</v>
      </c>
      <c r="CG173">
        <v>-1.9522406160831451E-2</v>
      </c>
      <c r="CH173">
        <v>2.5512587279081345E-2</v>
      </c>
      <c r="CI173">
        <v>2.4888018146157265E-2</v>
      </c>
      <c r="CJ173">
        <v>-8.1158764660358429E-2</v>
      </c>
      <c r="CK173">
        <v>-0.26763984560966492</v>
      </c>
      <c r="CL173">
        <v>-0.26545944809913635</v>
      </c>
      <c r="CM173">
        <v>-0.16801720857620239</v>
      </c>
      <c r="CN173">
        <v>-0.18061716854572296</v>
      </c>
      <c r="CO173">
        <v>-8.6378663778305054E-2</v>
      </c>
      <c r="CP173">
        <v>1.4731819741427898E-2</v>
      </c>
      <c r="CQ173">
        <v>7.4769861996173859E-2</v>
      </c>
      <c r="CR173">
        <v>0.1988605409860611</v>
      </c>
      <c r="CS173">
        <v>0.35013675689697266</v>
      </c>
      <c r="CT173">
        <v>0.15993908047676086</v>
      </c>
      <c r="CU173">
        <v>0.10554751753807068</v>
      </c>
      <c r="CV173">
        <v>0.13446016609668732</v>
      </c>
      <c r="CW173">
        <v>9.2953495681285858E-2</v>
      </c>
      <c r="CX173">
        <v>8.4368504583835602E-2</v>
      </c>
      <c r="CY173">
        <v>-6.6988300532102585E-3</v>
      </c>
      <c r="CZ173">
        <v>7.448180764913559E-2</v>
      </c>
      <c r="DA173">
        <v>0.16015815734863281</v>
      </c>
      <c r="DB173">
        <v>0.10235285758972168</v>
      </c>
      <c r="DC173">
        <v>2.2053390741348267E-2</v>
      </c>
      <c r="DD173">
        <v>1.9142229110002518E-2</v>
      </c>
      <c r="DE173">
        <v>8.5531279444694519E-2</v>
      </c>
      <c r="DF173">
        <v>0.13238511979579926</v>
      </c>
      <c r="DG173">
        <v>0.13944084942340851</v>
      </c>
      <c r="DH173">
        <v>3.4585461020469666E-2</v>
      </c>
      <c r="DI173">
        <v>-0.14807970821857452</v>
      </c>
      <c r="DJ173">
        <v>-0.14466270804405212</v>
      </c>
      <c r="DK173">
        <v>-4.3129805475473404E-2</v>
      </c>
      <c r="DL173">
        <v>-5.5224023759365082E-2</v>
      </c>
      <c r="DM173">
        <v>4.0922556072473526E-2</v>
      </c>
      <c r="DN173">
        <v>0.14939366281032562</v>
      </c>
      <c r="DO173">
        <v>0.21750941872596741</v>
      </c>
      <c r="DP173">
        <v>0.35008355975151062</v>
      </c>
      <c r="DQ173">
        <v>0.5013962984085083</v>
      </c>
      <c r="DR173">
        <v>0.31003713607788086</v>
      </c>
      <c r="DS173">
        <v>0.26171740889549255</v>
      </c>
      <c r="DT173">
        <v>0.29024162888526917</v>
      </c>
      <c r="DU173">
        <v>0.2451053112745285</v>
      </c>
      <c r="DV173">
        <v>0.23426319658756256</v>
      </c>
      <c r="DW173">
        <v>0.13387368619441986</v>
      </c>
      <c r="DX173">
        <v>0.19880998134613037</v>
      </c>
      <c r="DY173">
        <v>0.32496210932731628</v>
      </c>
      <c r="DZ173">
        <v>0.25764423608779907</v>
      </c>
      <c r="EA173">
        <v>0.16940319538116455</v>
      </c>
      <c r="EB173">
        <v>0.16875787079334259</v>
      </c>
      <c r="EC173">
        <v>0.23721212148666382</v>
      </c>
      <c r="ED173">
        <v>0.28669208288192749</v>
      </c>
      <c r="EE173">
        <v>0.30483695864677429</v>
      </c>
      <c r="EF173">
        <v>0.20170173048973083</v>
      </c>
      <c r="EG173">
        <v>2.4546157568693161E-2</v>
      </c>
      <c r="EH173">
        <v>2.9748594388365746E-2</v>
      </c>
      <c r="EI173">
        <v>0.13718777894973755</v>
      </c>
      <c r="EJ173">
        <v>0.12582376599311829</v>
      </c>
      <c r="EK173">
        <v>0.22472529113292694</v>
      </c>
      <c r="EL173">
        <v>0.34382396936416626</v>
      </c>
      <c r="EM173">
        <v>0.42360267043113708</v>
      </c>
      <c r="EN173">
        <v>0.56842553615570068</v>
      </c>
      <c r="EO173">
        <v>0.7197909951210022</v>
      </c>
      <c r="EP173">
        <v>0.52675491571426392</v>
      </c>
      <c r="EQ173">
        <v>0.48720192909240723</v>
      </c>
      <c r="ER173">
        <v>0.51516532897949219</v>
      </c>
      <c r="ES173">
        <v>0.46478837728500366</v>
      </c>
      <c r="ET173">
        <v>0.45068731904029846</v>
      </c>
      <c r="EU173">
        <v>0.33683809638023376</v>
      </c>
      <c r="EV173">
        <v>0.3783201277256012</v>
      </c>
      <c r="EW173">
        <v>73.5</v>
      </c>
      <c r="EX173">
        <v>72.5</v>
      </c>
      <c r="EY173">
        <v>70.5</v>
      </c>
      <c r="EZ173">
        <v>67.5</v>
      </c>
      <c r="FA173">
        <v>66.5</v>
      </c>
      <c r="FB173">
        <v>65</v>
      </c>
      <c r="FC173">
        <v>65.5</v>
      </c>
      <c r="FD173">
        <v>69.5</v>
      </c>
      <c r="FE173">
        <v>71.5</v>
      </c>
      <c r="FF173">
        <v>73.5</v>
      </c>
      <c r="FG173">
        <v>77</v>
      </c>
      <c r="FH173">
        <v>79.5</v>
      </c>
      <c r="FI173">
        <v>82</v>
      </c>
      <c r="FJ173">
        <v>84.5</v>
      </c>
      <c r="FK173">
        <v>87.5</v>
      </c>
      <c r="FL173">
        <v>89</v>
      </c>
      <c r="FM173">
        <v>90</v>
      </c>
      <c r="FN173">
        <v>89.5</v>
      </c>
      <c r="FO173">
        <v>88</v>
      </c>
      <c r="FP173">
        <v>87.5</v>
      </c>
      <c r="FQ173">
        <v>84.5</v>
      </c>
      <c r="FR173">
        <v>81</v>
      </c>
      <c r="FS173">
        <v>79.5</v>
      </c>
      <c r="FT173">
        <v>77</v>
      </c>
      <c r="FU173">
        <v>0.11757460236549377</v>
      </c>
      <c r="FV173">
        <v>0.17666561901569366</v>
      </c>
      <c r="FW173">
        <v>0</v>
      </c>
      <c r="FX173">
        <v>0.12303607165813446</v>
      </c>
      <c r="FY173">
        <v>7</v>
      </c>
      <c r="FZ173">
        <v>7.5799999237060547</v>
      </c>
      <c r="GA173">
        <v>496.55</v>
      </c>
      <c r="GB173">
        <v>1</v>
      </c>
    </row>
    <row r="174" spans="1:184" x14ac:dyDescent="0.2">
      <c r="A174" t="s">
        <v>186</v>
      </c>
      <c r="B174" t="s">
        <v>237</v>
      </c>
      <c r="C174" t="s">
        <v>2</v>
      </c>
      <c r="D174" t="s">
        <v>203</v>
      </c>
      <c r="E174" t="s">
        <v>207</v>
      </c>
      <c r="F174" t="s">
        <v>182</v>
      </c>
      <c r="G174" t="s">
        <v>1</v>
      </c>
      <c r="H174">
        <v>6231</v>
      </c>
      <c r="I174">
        <v>4.499819278717041</v>
      </c>
      <c r="J174">
        <v>4.0976409912109375</v>
      </c>
      <c r="K174">
        <v>3.9844188690185547</v>
      </c>
      <c r="L174">
        <v>4.0100183486938477</v>
      </c>
      <c r="M174">
        <v>4.0278444290161133</v>
      </c>
      <c r="N174">
        <v>4.4180545806884766</v>
      </c>
      <c r="O174">
        <v>5.4437727928161621</v>
      </c>
      <c r="P174">
        <v>6.2662663459777832</v>
      </c>
      <c r="Q174">
        <v>5.7665190696716309</v>
      </c>
      <c r="R174">
        <v>5.8783679008483887</v>
      </c>
      <c r="S174">
        <v>5.9721541404724121</v>
      </c>
      <c r="T174">
        <v>6.1202917098999023</v>
      </c>
      <c r="U174">
        <v>6.1661596298217773</v>
      </c>
      <c r="V174">
        <v>5.9872274398803711</v>
      </c>
      <c r="W174">
        <v>6.0564589500427246</v>
      </c>
      <c r="X174">
        <v>6.3613300323486328</v>
      </c>
      <c r="Y174">
        <v>6.8809518814086914</v>
      </c>
      <c r="Z174">
        <v>7.3783445358276367</v>
      </c>
      <c r="AA174">
        <v>7.9801793098449707</v>
      </c>
      <c r="AB174">
        <v>8.0682659149169922</v>
      </c>
      <c r="AC174">
        <v>8.6575498580932617</v>
      </c>
      <c r="AD174">
        <v>8.3032064437866211</v>
      </c>
      <c r="AE174">
        <v>7.2042746543884277</v>
      </c>
      <c r="AF174">
        <v>5.6169300079345703</v>
      </c>
      <c r="AG174">
        <v>-0.2193206250667572</v>
      </c>
      <c r="AH174">
        <v>-0.30552908778190613</v>
      </c>
      <c r="AI174">
        <v>-0.46937015652656555</v>
      </c>
      <c r="AJ174">
        <v>-0.24945664405822754</v>
      </c>
      <c r="AK174">
        <v>-0.31438526511192322</v>
      </c>
      <c r="AL174">
        <v>-0.51001995801925659</v>
      </c>
      <c r="AM174">
        <v>-0.50704646110534668</v>
      </c>
      <c r="AN174">
        <v>-0.39648208022117615</v>
      </c>
      <c r="AO174">
        <v>-1.5552629232406616</v>
      </c>
      <c r="AP174">
        <v>-1.3395438194274902</v>
      </c>
      <c r="AQ174">
        <v>-1.1927578449249268</v>
      </c>
      <c r="AR174">
        <v>-0.44497677683830261</v>
      </c>
      <c r="AS174">
        <v>0.20971852540969849</v>
      </c>
      <c r="AT174">
        <v>0.23321704566478729</v>
      </c>
      <c r="AU174">
        <v>0.47050881385803223</v>
      </c>
      <c r="AV174">
        <v>0.57341796159744263</v>
      </c>
      <c r="AW174">
        <v>0.60063320398330688</v>
      </c>
      <c r="AX174">
        <v>0.26069274544715881</v>
      </c>
      <c r="AY174">
        <v>8.9250076562166214E-3</v>
      </c>
      <c r="AZ174">
        <v>-0.12069156020879745</v>
      </c>
      <c r="BA174">
        <v>-0.17324008047580719</v>
      </c>
      <c r="BB174">
        <v>4.3113768100738525E-2</v>
      </c>
      <c r="BC174">
        <v>-8.5006025619804859E-4</v>
      </c>
      <c r="BD174">
        <v>-0.17941556870937347</v>
      </c>
      <c r="BE174">
        <v>2.2451337426900864E-2</v>
      </c>
      <c r="BF174">
        <v>-6.9150380790233612E-2</v>
      </c>
      <c r="BG174">
        <v>-0.23182730376720428</v>
      </c>
      <c r="BH174">
        <v>-1.5825323760509491E-2</v>
      </c>
      <c r="BI174">
        <v>-7.912813127040863E-2</v>
      </c>
      <c r="BJ174">
        <v>-0.26962059736251831</v>
      </c>
      <c r="BK174">
        <v>-0.24546027183532715</v>
      </c>
      <c r="BL174">
        <v>-0.11375243216753006</v>
      </c>
      <c r="BM174">
        <v>-1.2595306634902954</v>
      </c>
      <c r="BN174">
        <v>-1.0432970523834229</v>
      </c>
      <c r="BO174">
        <v>-0.89579743146896362</v>
      </c>
      <c r="BP174">
        <v>-0.15347959101200104</v>
      </c>
      <c r="BQ174">
        <v>0.49375534057617188</v>
      </c>
      <c r="BR174">
        <v>0.51522272825241089</v>
      </c>
      <c r="BS174">
        <v>0.75491446256637573</v>
      </c>
      <c r="BT174">
        <v>0.86612606048583984</v>
      </c>
      <c r="BU174">
        <v>0.90479320287704468</v>
      </c>
      <c r="BV174">
        <v>0.5751417875289917</v>
      </c>
      <c r="BW174">
        <v>0.32844504714012146</v>
      </c>
      <c r="BX174">
        <v>0.19559170305728912</v>
      </c>
      <c r="BY174">
        <v>0.13720324635505676</v>
      </c>
      <c r="BZ174">
        <v>0.33840379118919373</v>
      </c>
      <c r="CA174">
        <v>0.28262314200401306</v>
      </c>
      <c r="CB174">
        <v>8.5165552794933319E-2</v>
      </c>
      <c r="CC174">
        <v>0.18990185856819153</v>
      </c>
      <c r="CD174">
        <v>9.456479549407959E-2</v>
      </c>
      <c r="CE174">
        <v>-6.7305855453014374E-2</v>
      </c>
      <c r="CF174">
        <v>0.14598701894283295</v>
      </c>
      <c r="CG174">
        <v>8.3810247480869293E-2</v>
      </c>
      <c r="CH174">
        <v>-0.10312074422836304</v>
      </c>
      <c r="CI174">
        <v>-6.4286477863788605E-2</v>
      </c>
      <c r="CJ174">
        <v>8.2065269351005554E-2</v>
      </c>
      <c r="CK174">
        <v>-1.054707407951355</v>
      </c>
      <c r="CL174">
        <v>-0.83811748027801514</v>
      </c>
      <c r="CM174">
        <v>-0.69012355804443359</v>
      </c>
      <c r="CN174">
        <v>4.8410482704639435E-2</v>
      </c>
      <c r="CO174">
        <v>0.69047838449478149</v>
      </c>
      <c r="CP174">
        <v>0.71053898334503174</v>
      </c>
      <c r="CQ174">
        <v>0.95189297199249268</v>
      </c>
      <c r="CR174">
        <v>1.068854808807373</v>
      </c>
      <c r="CS174">
        <v>1.1154534816741943</v>
      </c>
      <c r="CT174">
        <v>0.79292827844619751</v>
      </c>
      <c r="CU174">
        <v>0.54974365234375</v>
      </c>
      <c r="CV174">
        <v>0.41464853286743164</v>
      </c>
      <c r="CW174">
        <v>0.35221534967422485</v>
      </c>
      <c r="CX174">
        <v>0.54292076826095581</v>
      </c>
      <c r="CY174">
        <v>0.47895580530166626</v>
      </c>
      <c r="CZ174">
        <v>0.26841363310813904</v>
      </c>
      <c r="DA174">
        <v>0.35735237598419189</v>
      </c>
      <c r="DB174">
        <v>0.25827997922897339</v>
      </c>
      <c r="DC174">
        <v>9.7215600311756134E-2</v>
      </c>
      <c r="DD174">
        <v>0.30779936909675598</v>
      </c>
      <c r="DE174">
        <v>0.24674862623214722</v>
      </c>
      <c r="DF174">
        <v>6.3379101455211639E-2</v>
      </c>
      <c r="DG174">
        <v>0.11688731610774994</v>
      </c>
      <c r="DH174">
        <v>0.27788296341896057</v>
      </c>
      <c r="DI174">
        <v>-0.84988415241241455</v>
      </c>
      <c r="DJ174">
        <v>-0.63293790817260742</v>
      </c>
      <c r="DK174">
        <v>-0.48444968461990356</v>
      </c>
      <c r="DL174">
        <v>0.25030055642127991</v>
      </c>
      <c r="DM174">
        <v>0.88720142841339111</v>
      </c>
      <c r="DN174">
        <v>0.90585523843765259</v>
      </c>
      <c r="DO174">
        <v>1.1488714218139648</v>
      </c>
      <c r="DP174">
        <v>1.2715835571289063</v>
      </c>
      <c r="DQ174">
        <v>1.3261138200759888</v>
      </c>
      <c r="DR174">
        <v>1.0107147693634033</v>
      </c>
      <c r="DS174">
        <v>0.77104228734970093</v>
      </c>
      <c r="DT174">
        <v>0.63370537757873535</v>
      </c>
      <c r="DU174">
        <v>0.56722742319107056</v>
      </c>
      <c r="DV174">
        <v>0.74743771553039551</v>
      </c>
      <c r="DW174">
        <v>0.67528849840164185</v>
      </c>
      <c r="DX174">
        <v>0.45166170597076416</v>
      </c>
      <c r="DY174">
        <v>0.59912431240081787</v>
      </c>
      <c r="DZ174">
        <v>0.49465867877006531</v>
      </c>
      <c r="EA174">
        <v>0.334758460521698</v>
      </c>
      <c r="EB174">
        <v>0.54143071174621582</v>
      </c>
      <c r="EC174">
        <v>0.482005774974823</v>
      </c>
      <c r="ED174">
        <v>0.30377843976020813</v>
      </c>
      <c r="EE174">
        <v>0.37847349047660828</v>
      </c>
      <c r="EF174">
        <v>0.56061261892318726</v>
      </c>
      <c r="EG174">
        <v>-0.55415195226669312</v>
      </c>
      <c r="EH174">
        <v>-0.33669111132621765</v>
      </c>
      <c r="EI174">
        <v>-0.18748930096626282</v>
      </c>
      <c r="EJ174">
        <v>0.54179775714874268</v>
      </c>
      <c r="EK174">
        <v>1.1712381839752197</v>
      </c>
      <c r="EL174">
        <v>1.1878609657287598</v>
      </c>
      <c r="EM174">
        <v>1.4332771301269531</v>
      </c>
      <c r="EN174">
        <v>1.5642915964126587</v>
      </c>
      <c r="EO174">
        <v>1.6302738189697266</v>
      </c>
      <c r="EP174">
        <v>1.3251638412475586</v>
      </c>
      <c r="EQ174">
        <v>1.0905623435974121</v>
      </c>
      <c r="ER174">
        <v>0.94998860359191895</v>
      </c>
      <c r="ES174">
        <v>0.8776707649230957</v>
      </c>
      <c r="ET174">
        <v>1.0427278280258179</v>
      </c>
      <c r="EU174">
        <v>0.95876169204711914</v>
      </c>
      <c r="EV174">
        <v>0.71624284982681274</v>
      </c>
      <c r="EW174">
        <v>56.349758148193359</v>
      </c>
      <c r="EX174">
        <v>55.598537445068359</v>
      </c>
      <c r="EY174">
        <v>54.750072479248047</v>
      </c>
      <c r="EZ174">
        <v>54.425453186035156</v>
      </c>
      <c r="FA174">
        <v>52.564395904541016</v>
      </c>
      <c r="FB174">
        <v>50.532161712646484</v>
      </c>
      <c r="FC174">
        <v>49.960563659667969</v>
      </c>
      <c r="FD174">
        <v>53.513504028320313</v>
      </c>
      <c r="FE174">
        <v>62.135108947753906</v>
      </c>
      <c r="FF174">
        <v>68.514488220214844</v>
      </c>
      <c r="FG174">
        <v>74.983100891113281</v>
      </c>
      <c r="FH174">
        <v>79.527420043945313</v>
      </c>
      <c r="FI174">
        <v>82.566619873046875</v>
      </c>
      <c r="FJ174">
        <v>86.573287963867188</v>
      </c>
      <c r="FK174">
        <v>87.54833984375</v>
      </c>
      <c r="FL174">
        <v>88.489990234375</v>
      </c>
      <c r="FM174">
        <v>88.807579040527344</v>
      </c>
      <c r="FN174">
        <v>89.115364074707031</v>
      </c>
      <c r="FO174">
        <v>87.566398620605469</v>
      </c>
      <c r="FP174">
        <v>80.963714599609375</v>
      </c>
      <c r="FQ174">
        <v>72.161445617675781</v>
      </c>
      <c r="FR174">
        <v>67.670310974121094</v>
      </c>
      <c r="FS174">
        <v>64.853118896484375</v>
      </c>
      <c r="FT174">
        <v>62.282447814941406</v>
      </c>
      <c r="FU174">
        <v>0.17107544839382172</v>
      </c>
      <c r="FV174">
        <v>0.24889099597930908</v>
      </c>
      <c r="FW174">
        <v>0</v>
      </c>
      <c r="FX174">
        <v>0.18189756572246552</v>
      </c>
      <c r="FY174">
        <v>7</v>
      </c>
      <c r="FZ174">
        <v>8.2299995422363281</v>
      </c>
      <c r="GA174">
        <v>1413.52</v>
      </c>
      <c r="GB174">
        <v>1</v>
      </c>
    </row>
    <row r="175" spans="1:184" x14ac:dyDescent="0.2">
      <c r="A175" t="s">
        <v>186</v>
      </c>
      <c r="B175" t="s">
        <v>237</v>
      </c>
      <c r="C175" t="s">
        <v>2</v>
      </c>
      <c r="D175" t="s">
        <v>203</v>
      </c>
      <c r="E175" t="s">
        <v>207</v>
      </c>
      <c r="F175" t="s">
        <v>183</v>
      </c>
      <c r="G175" t="s">
        <v>1</v>
      </c>
      <c r="H175">
        <v>11473</v>
      </c>
      <c r="I175">
        <v>8.9897136688232422</v>
      </c>
      <c r="J175">
        <v>8.1282901763916016</v>
      </c>
      <c r="K175">
        <v>7.842200756072998</v>
      </c>
      <c r="L175">
        <v>7.7951345443725586</v>
      </c>
      <c r="M175">
        <v>8.3359441757202148</v>
      </c>
      <c r="N175">
        <v>9.7221574783325195</v>
      </c>
      <c r="O175">
        <v>12.212148666381836</v>
      </c>
      <c r="P175">
        <v>12.80632495880127</v>
      </c>
      <c r="Q175">
        <v>11.771171569824219</v>
      </c>
      <c r="R175">
        <v>11.224534034729004</v>
      </c>
      <c r="S175">
        <v>11.137861251831055</v>
      </c>
      <c r="T175">
        <v>10.786515235900879</v>
      </c>
      <c r="U175">
        <v>10.897336959838867</v>
      </c>
      <c r="V175">
        <v>10.962546348571777</v>
      </c>
      <c r="W175">
        <v>11.208139419555664</v>
      </c>
      <c r="X175">
        <v>12.227304458618164</v>
      </c>
      <c r="Y175">
        <v>13.687963485717773</v>
      </c>
      <c r="Z175">
        <v>14.867668151855469</v>
      </c>
      <c r="AA175">
        <v>15.748455047607422</v>
      </c>
      <c r="AB175">
        <v>16.223556518554688</v>
      </c>
      <c r="AC175">
        <v>17.269479751586914</v>
      </c>
      <c r="AD175">
        <v>16.224113464355469</v>
      </c>
      <c r="AE175">
        <v>13.68967342376709</v>
      </c>
      <c r="AF175">
        <v>10.858981132507324</v>
      </c>
      <c r="AG175">
        <v>-7.9504035413265228E-2</v>
      </c>
      <c r="AH175">
        <v>-0.3214949369430542</v>
      </c>
      <c r="AI175">
        <v>-0.47069960832595825</v>
      </c>
      <c r="AJ175">
        <v>-0.46082741022109985</v>
      </c>
      <c r="AK175">
        <v>-0.56351703405380249</v>
      </c>
      <c r="AL175">
        <v>-0.88922935724258423</v>
      </c>
      <c r="AM175">
        <v>-0.66908949613571167</v>
      </c>
      <c r="AN175">
        <v>-1.2335489988327026</v>
      </c>
      <c r="AO175">
        <v>-2.4830935001373291</v>
      </c>
      <c r="AP175">
        <v>-2.6330835819244385</v>
      </c>
      <c r="AQ175">
        <v>-1.5181523561477661</v>
      </c>
      <c r="AR175">
        <v>-1.1249450445175171</v>
      </c>
      <c r="AS175">
        <v>0.52248251438140869</v>
      </c>
      <c r="AT175">
        <v>0.90801239013671875</v>
      </c>
      <c r="AU175">
        <v>0.79357069730758667</v>
      </c>
      <c r="AV175">
        <v>0.9545748233795166</v>
      </c>
      <c r="AW175">
        <v>1.3045034408569336</v>
      </c>
      <c r="AX175">
        <v>1.1139018535614014</v>
      </c>
      <c r="AY175">
        <v>-9.6309028565883636E-2</v>
      </c>
      <c r="AZ175">
        <v>-0.1372465044260025</v>
      </c>
      <c r="BA175">
        <v>0.28665226697921753</v>
      </c>
      <c r="BB175">
        <v>1.0005003213882446</v>
      </c>
      <c r="BC175">
        <v>0.93911194801330566</v>
      </c>
      <c r="BD175">
        <v>0.37388250231742859</v>
      </c>
      <c r="BE175">
        <v>0.21570734679698944</v>
      </c>
      <c r="BF175">
        <v>-4.0203887969255447E-2</v>
      </c>
      <c r="BG175">
        <v>-0.18870259821414948</v>
      </c>
      <c r="BH175">
        <v>-0.18078894913196564</v>
      </c>
      <c r="BI175">
        <v>-0.27187225222587585</v>
      </c>
      <c r="BJ175">
        <v>-0.57624417543411255</v>
      </c>
      <c r="BK175">
        <v>-0.32545647025108337</v>
      </c>
      <c r="BL175">
        <v>-0.87378257513046265</v>
      </c>
      <c r="BM175">
        <v>-2.1240313053131104</v>
      </c>
      <c r="BN175">
        <v>-2.272428035736084</v>
      </c>
      <c r="BO175">
        <v>-1.1694741249084473</v>
      </c>
      <c r="BP175">
        <v>-0.78370696306228638</v>
      </c>
      <c r="BQ175">
        <v>0.84838062524795532</v>
      </c>
      <c r="BR175">
        <v>1.228753924369812</v>
      </c>
      <c r="BS175">
        <v>1.1262871026992798</v>
      </c>
      <c r="BT175">
        <v>1.3009124994277954</v>
      </c>
      <c r="BU175">
        <v>1.6649929285049438</v>
      </c>
      <c r="BV175">
        <v>1.4857591390609741</v>
      </c>
      <c r="BW175">
        <v>0.29309239983558655</v>
      </c>
      <c r="BX175">
        <v>0.24802581965923309</v>
      </c>
      <c r="BY175">
        <v>0.66529399156570435</v>
      </c>
      <c r="BZ175">
        <v>1.3655306100845337</v>
      </c>
      <c r="CA175">
        <v>1.2812821865081787</v>
      </c>
      <c r="CB175">
        <v>0.68769806623458862</v>
      </c>
      <c r="CC175">
        <v>0.42016986012458801</v>
      </c>
      <c r="CD175">
        <v>0.15461744368076324</v>
      </c>
      <c r="CE175">
        <v>6.6076638177037239E-3</v>
      </c>
      <c r="CF175">
        <v>1.3164840638637543E-2</v>
      </c>
      <c r="CG175">
        <v>-6.9879956543445587E-2</v>
      </c>
      <c r="CH175">
        <v>-0.35947155952453613</v>
      </c>
      <c r="CI175">
        <v>-8.7457254528999329E-2</v>
      </c>
      <c r="CJ175">
        <v>-0.62460941076278687</v>
      </c>
      <c r="CK175">
        <v>-1.8753457069396973</v>
      </c>
      <c r="CL175">
        <v>-2.0226390361785889</v>
      </c>
      <c r="CM175">
        <v>-0.92798060178756714</v>
      </c>
      <c r="CN175">
        <v>-0.54736655950546265</v>
      </c>
      <c r="CO175">
        <v>1.0740966796875</v>
      </c>
      <c r="CP175">
        <v>1.4508985280990601</v>
      </c>
      <c r="CQ175">
        <v>1.3567254543304443</v>
      </c>
      <c r="CR175">
        <v>1.5407849550247192</v>
      </c>
      <c r="CS175">
        <v>1.9146667718887329</v>
      </c>
      <c r="CT175">
        <v>1.7433063983917236</v>
      </c>
      <c r="CU175">
        <v>0.5627906322479248</v>
      </c>
      <c r="CV175">
        <v>0.51486426591873169</v>
      </c>
      <c r="CW175">
        <v>0.927540123462677</v>
      </c>
      <c r="CX175">
        <v>1.6183494329452515</v>
      </c>
      <c r="CY175">
        <v>1.5182682275772095</v>
      </c>
      <c r="CZ175">
        <v>0.90504574775695801</v>
      </c>
      <c r="DA175">
        <v>0.62463235855102539</v>
      </c>
      <c r="DB175">
        <v>0.34943878650665283</v>
      </c>
      <c r="DC175">
        <v>0.20191793143749237</v>
      </c>
      <c r="DD175">
        <v>0.20711863040924072</v>
      </c>
      <c r="DE175">
        <v>0.13211233913898468</v>
      </c>
      <c r="DF175">
        <v>-0.14269895851612091</v>
      </c>
      <c r="DG175">
        <v>0.15054194629192352</v>
      </c>
      <c r="DH175">
        <v>-0.37543624639511108</v>
      </c>
      <c r="DI175">
        <v>-1.6266602277755737</v>
      </c>
      <c r="DJ175">
        <v>-1.7728501558303833</v>
      </c>
      <c r="DK175">
        <v>-0.68648713827133179</v>
      </c>
      <c r="DL175">
        <v>-0.31102615594863892</v>
      </c>
      <c r="DM175">
        <v>1.2998126745223999</v>
      </c>
      <c r="DN175">
        <v>1.6730431318283081</v>
      </c>
      <c r="DO175">
        <v>1.5871638059616089</v>
      </c>
      <c r="DP175">
        <v>1.7806574106216431</v>
      </c>
      <c r="DQ175">
        <v>2.1643407344818115</v>
      </c>
      <c r="DR175">
        <v>2.0008535385131836</v>
      </c>
      <c r="DS175">
        <v>0.83248889446258545</v>
      </c>
      <c r="DT175">
        <v>0.78170269727706909</v>
      </c>
      <c r="DU175">
        <v>1.1897861957550049</v>
      </c>
      <c r="DV175">
        <v>1.8711682558059692</v>
      </c>
      <c r="DW175">
        <v>1.7552542686462402</v>
      </c>
      <c r="DX175">
        <v>1.1223934888839722</v>
      </c>
      <c r="DY175">
        <v>0.91984373331069946</v>
      </c>
      <c r="DZ175">
        <v>0.63072985410690308</v>
      </c>
      <c r="EA175">
        <v>0.48391494154930115</v>
      </c>
      <c r="EB175">
        <v>0.48715707659721375</v>
      </c>
      <c r="EC175">
        <v>0.42375713586807251</v>
      </c>
      <c r="ED175">
        <v>0.17028625309467316</v>
      </c>
      <c r="EE175">
        <v>0.49417498707771301</v>
      </c>
      <c r="EF175">
        <v>-1.5669772401452065E-2</v>
      </c>
      <c r="EG175">
        <v>-1.2675979137420654</v>
      </c>
      <c r="EH175">
        <v>-1.4121944904327393</v>
      </c>
      <c r="EI175">
        <v>-0.33780887722969055</v>
      </c>
      <c r="EJ175">
        <v>3.0211867764592171E-2</v>
      </c>
      <c r="EK175">
        <v>1.6257108449935913</v>
      </c>
      <c r="EL175">
        <v>1.9937846660614014</v>
      </c>
      <c r="EM175">
        <v>1.9198802709579468</v>
      </c>
      <c r="EN175">
        <v>2.1269950866699219</v>
      </c>
      <c r="EO175">
        <v>2.5248301029205322</v>
      </c>
      <c r="EP175">
        <v>2.3727109432220459</v>
      </c>
      <c r="EQ175">
        <v>1.2218903303146362</v>
      </c>
      <c r="ER175">
        <v>1.1669750213623047</v>
      </c>
      <c r="ES175">
        <v>1.5684279203414917</v>
      </c>
      <c r="ET175">
        <v>2.2361986637115479</v>
      </c>
      <c r="EU175">
        <v>2.0974245071411133</v>
      </c>
      <c r="EV175">
        <v>1.436208963394165</v>
      </c>
      <c r="EW175">
        <v>60.468818664550781</v>
      </c>
      <c r="EX175">
        <v>59.149635314941406</v>
      </c>
      <c r="EY175">
        <v>58.366344451904297</v>
      </c>
      <c r="EZ175">
        <v>57.447303771972656</v>
      </c>
      <c r="FA175">
        <v>56.876659393310547</v>
      </c>
      <c r="FB175">
        <v>56.074192047119141</v>
      </c>
      <c r="FC175">
        <v>55.87152099609375</v>
      </c>
      <c r="FD175">
        <v>59.407737731933594</v>
      </c>
      <c r="FE175">
        <v>64.857444763183594</v>
      </c>
      <c r="FF175">
        <v>69.317451477050781</v>
      </c>
      <c r="FG175">
        <v>73.925949096679688</v>
      </c>
      <c r="FH175">
        <v>78.477760314941406</v>
      </c>
      <c r="FI175">
        <v>81.787071228027344</v>
      </c>
      <c r="FJ175">
        <v>84.527191162109375</v>
      </c>
      <c r="FK175">
        <v>84.875320434570313</v>
      </c>
      <c r="FL175">
        <v>86.009086608886719</v>
      </c>
      <c r="FM175">
        <v>86.18389892578125</v>
      </c>
      <c r="FN175">
        <v>85.402297973632813</v>
      </c>
      <c r="FO175">
        <v>83.219436645507813</v>
      </c>
      <c r="FP175">
        <v>79.241058349609375</v>
      </c>
      <c r="FQ175">
        <v>74.541755676269531</v>
      </c>
      <c r="FR175">
        <v>71.0494384765625</v>
      </c>
      <c r="FS175">
        <v>68.00030517578125</v>
      </c>
      <c r="FT175">
        <v>66.435630798339844</v>
      </c>
      <c r="FU175">
        <v>0.20666785538196564</v>
      </c>
      <c r="FV175">
        <v>0.29182237386703491</v>
      </c>
      <c r="FW175">
        <v>0</v>
      </c>
      <c r="FX175">
        <v>0.22211854159832001</v>
      </c>
      <c r="FY175">
        <v>7</v>
      </c>
      <c r="FZ175">
        <v>8.5500001907348633</v>
      </c>
      <c r="GA175">
        <v>2935.14</v>
      </c>
      <c r="GB175">
        <v>1</v>
      </c>
    </row>
    <row r="176" spans="1:184" x14ac:dyDescent="0.2">
      <c r="A176" t="s">
        <v>186</v>
      </c>
      <c r="B176" t="s">
        <v>237</v>
      </c>
      <c r="C176" t="s">
        <v>2</v>
      </c>
      <c r="D176" t="s">
        <v>203</v>
      </c>
      <c r="E176" t="s">
        <v>207</v>
      </c>
      <c r="F176" t="s">
        <v>184</v>
      </c>
      <c r="G176" t="s">
        <v>1</v>
      </c>
      <c r="H176">
        <v>4309</v>
      </c>
      <c r="I176">
        <v>3.1222000122070313</v>
      </c>
      <c r="J176">
        <v>2.8568787574768066</v>
      </c>
      <c r="K176">
        <v>2.6975991725921631</v>
      </c>
      <c r="L176">
        <v>2.7620780467987061</v>
      </c>
      <c r="M176">
        <v>2.936577320098877</v>
      </c>
      <c r="N176">
        <v>3.6665143966674805</v>
      </c>
      <c r="O176">
        <v>4.5324926376342773</v>
      </c>
      <c r="P176">
        <v>5.121373176574707</v>
      </c>
      <c r="Q176">
        <v>4.7751741409301758</v>
      </c>
      <c r="R176">
        <v>4.7348237037658691</v>
      </c>
      <c r="S176">
        <v>4.5150995254516602</v>
      </c>
      <c r="T176">
        <v>4.216853141784668</v>
      </c>
      <c r="U176">
        <v>4.3253121376037598</v>
      </c>
      <c r="V176">
        <v>4.2135720252990723</v>
      </c>
      <c r="W176">
        <v>4.2466282844543457</v>
      </c>
      <c r="X176">
        <v>4.7556419372558594</v>
      </c>
      <c r="Y176">
        <v>5.0609617233276367</v>
      </c>
      <c r="Z176">
        <v>5.8384857177734375</v>
      </c>
      <c r="AA176">
        <v>5.7167983055114746</v>
      </c>
      <c r="AB176">
        <v>6.2284951210021973</v>
      </c>
      <c r="AC176">
        <v>6.4344978332519531</v>
      </c>
      <c r="AD176">
        <v>5.868739128112793</v>
      </c>
      <c r="AE176">
        <v>4.9051666259765625</v>
      </c>
      <c r="AF176">
        <v>3.7524855136871338</v>
      </c>
      <c r="AG176">
        <v>-0.40051713585853577</v>
      </c>
      <c r="AH176">
        <v>-0.40775075554847717</v>
      </c>
      <c r="AI176">
        <v>-0.46783384680747986</v>
      </c>
      <c r="AJ176">
        <v>-0.51362371444702148</v>
      </c>
      <c r="AK176">
        <v>-0.56740576028823853</v>
      </c>
      <c r="AL176">
        <v>-0.43110114336013794</v>
      </c>
      <c r="AM176">
        <v>-0.64169913530349731</v>
      </c>
      <c r="AN176">
        <v>-0.37601026892662048</v>
      </c>
      <c r="AO176">
        <v>-0.8174322247505188</v>
      </c>
      <c r="AP176">
        <v>-1.0447709560394287</v>
      </c>
      <c r="AQ176">
        <v>-0.76249277591705322</v>
      </c>
      <c r="AR176">
        <v>-0.60932165384292603</v>
      </c>
      <c r="AS176">
        <v>0.22816537320613861</v>
      </c>
      <c r="AT176">
        <v>0.25034251809120178</v>
      </c>
      <c r="AU176">
        <v>0.26521807909011841</v>
      </c>
      <c r="AV176">
        <v>0.64275443553924561</v>
      </c>
      <c r="AW176">
        <v>0.56202197074890137</v>
      </c>
      <c r="AX176">
        <v>0.62220686674118042</v>
      </c>
      <c r="AY176">
        <v>-0.34197360277175903</v>
      </c>
      <c r="AZ176">
        <v>-5.5765196681022644E-2</v>
      </c>
      <c r="BA176">
        <v>-0.26761308312416077</v>
      </c>
      <c r="BB176">
        <v>-0.24791288375854492</v>
      </c>
      <c r="BC176">
        <v>-0.26907026767730713</v>
      </c>
      <c r="BD176">
        <v>-0.31485694646835327</v>
      </c>
      <c r="BE176">
        <v>-0.1846863180398941</v>
      </c>
      <c r="BF176">
        <v>-0.1997721791267395</v>
      </c>
      <c r="BG176">
        <v>-0.26371711492538452</v>
      </c>
      <c r="BH176">
        <v>-0.30332261323928833</v>
      </c>
      <c r="BI176">
        <v>-0.34998637437820435</v>
      </c>
      <c r="BJ176">
        <v>-0.18601961433887482</v>
      </c>
      <c r="BK176">
        <v>-0.36764496564865112</v>
      </c>
      <c r="BL176">
        <v>-9.4935767352581024E-2</v>
      </c>
      <c r="BM176">
        <v>-0.53302633762359619</v>
      </c>
      <c r="BN176">
        <v>-0.76086616516113281</v>
      </c>
      <c r="BO176">
        <v>-0.48628687858581543</v>
      </c>
      <c r="BP176">
        <v>-0.34754228591918945</v>
      </c>
      <c r="BQ176">
        <v>0.47755497694015503</v>
      </c>
      <c r="BR176">
        <v>0.49470412731170654</v>
      </c>
      <c r="BS176">
        <v>0.50514191389083862</v>
      </c>
      <c r="BT176">
        <v>0.8959769606590271</v>
      </c>
      <c r="BU176">
        <v>0.81900125741958618</v>
      </c>
      <c r="BV176">
        <v>0.89835441112518311</v>
      </c>
      <c r="BW176">
        <v>-5.7165466248989105E-2</v>
      </c>
      <c r="BX176">
        <v>0.22919285297393799</v>
      </c>
      <c r="BY176">
        <v>2.306964248418808E-2</v>
      </c>
      <c r="BZ176">
        <v>3.4707065671682358E-2</v>
      </c>
      <c r="CA176">
        <v>-2.3336897138506174E-3</v>
      </c>
      <c r="CB176">
        <v>-7.3549024760723114E-2</v>
      </c>
      <c r="CC176">
        <v>-3.5202555358409882E-2</v>
      </c>
      <c r="CD176">
        <v>-5.5726852267980576E-2</v>
      </c>
      <c r="CE176">
        <v>-0.12234651297330856</v>
      </c>
      <c r="CF176">
        <v>-0.15766867995262146</v>
      </c>
      <c r="CG176">
        <v>-0.19940237700939178</v>
      </c>
      <c r="CH176">
        <v>-1.6276881098747253E-2</v>
      </c>
      <c r="CI176">
        <v>-0.17783588171005249</v>
      </c>
      <c r="CJ176">
        <v>9.9735580384731293E-2</v>
      </c>
      <c r="CK176">
        <v>-0.33604764938354492</v>
      </c>
      <c r="CL176">
        <v>-0.56423449516296387</v>
      </c>
      <c r="CM176">
        <v>-0.29498749971389771</v>
      </c>
      <c r="CN176">
        <v>-0.16623468697071075</v>
      </c>
      <c r="CO176">
        <v>0.65028142929077148</v>
      </c>
      <c r="CP176">
        <v>0.66394823789596558</v>
      </c>
      <c r="CQ176">
        <v>0.67131245136260986</v>
      </c>
      <c r="CR176">
        <v>1.0713580846786499</v>
      </c>
      <c r="CS176">
        <v>0.99698430299758911</v>
      </c>
      <c r="CT176">
        <v>1.0896133184432983</v>
      </c>
      <c r="CU176">
        <v>0.14009177684783936</v>
      </c>
      <c r="CV176">
        <v>0.42655393481254578</v>
      </c>
      <c r="CW176">
        <v>0.22439560294151306</v>
      </c>
      <c r="CX176">
        <v>0.23044878244400024</v>
      </c>
      <c r="CY176">
        <v>0.18240725994110107</v>
      </c>
      <c r="CZ176">
        <v>9.3580096960067749E-2</v>
      </c>
      <c r="DA176">
        <v>0.11428120732307434</v>
      </c>
      <c r="DB176">
        <v>8.8318474590778351E-2</v>
      </c>
      <c r="DC176">
        <v>1.902410015463829E-2</v>
      </c>
      <c r="DD176">
        <v>-1.2014756910502911E-2</v>
      </c>
      <c r="DE176">
        <v>-4.881836473941803E-2</v>
      </c>
      <c r="DF176">
        <v>0.15346585214138031</v>
      </c>
      <c r="DG176">
        <v>1.1973202228546143E-2</v>
      </c>
      <c r="DH176">
        <v>0.29440692067146301</v>
      </c>
      <c r="DI176">
        <v>-0.13906897604465485</v>
      </c>
      <c r="DJ176">
        <v>-0.36760285496711731</v>
      </c>
      <c r="DK176">
        <v>-0.10368812829256058</v>
      </c>
      <c r="DL176">
        <v>1.5072900801897049E-2</v>
      </c>
      <c r="DM176">
        <v>0.82300788164138794</v>
      </c>
      <c r="DN176">
        <v>0.83319234848022461</v>
      </c>
      <c r="DO176">
        <v>0.8374829888343811</v>
      </c>
      <c r="DP176">
        <v>1.2467392683029175</v>
      </c>
      <c r="DQ176">
        <v>1.1749674081802368</v>
      </c>
      <c r="DR176">
        <v>1.2808722257614136</v>
      </c>
      <c r="DS176">
        <v>0.33734902739524841</v>
      </c>
      <c r="DT176">
        <v>0.62391501665115356</v>
      </c>
      <c r="DU176">
        <v>0.42572155594825745</v>
      </c>
      <c r="DV176">
        <v>0.42619049549102783</v>
      </c>
      <c r="DW176">
        <v>0.36714822053909302</v>
      </c>
      <c r="DX176">
        <v>0.26070922613143921</v>
      </c>
      <c r="DY176">
        <v>0.33011201024055481</v>
      </c>
      <c r="DZ176">
        <v>0.29629704356193542</v>
      </c>
      <c r="EA176">
        <v>0.22314080595970154</v>
      </c>
      <c r="EB176">
        <v>0.19828636944293976</v>
      </c>
      <c r="EC176">
        <v>0.16860103607177734</v>
      </c>
      <c r="ED176">
        <v>0.39854738116264343</v>
      </c>
      <c r="EE176">
        <v>0.28602737188339233</v>
      </c>
      <c r="EF176">
        <v>0.57548141479492188</v>
      </c>
      <c r="EG176">
        <v>0.14533692598342896</v>
      </c>
      <c r="EH176">
        <v>-8.3697997033596039E-2</v>
      </c>
      <c r="EI176">
        <v>0.17251777648925781</v>
      </c>
      <c r="EJ176">
        <v>0.27685225009918213</v>
      </c>
      <c r="EK176">
        <v>1.0723974704742432</v>
      </c>
      <c r="EL176">
        <v>1.0775539875030518</v>
      </c>
      <c r="EM176">
        <v>1.0774068832397461</v>
      </c>
      <c r="EN176">
        <v>1.4999617338180542</v>
      </c>
      <c r="EO176">
        <v>1.4319466352462769</v>
      </c>
      <c r="EP176">
        <v>1.5570197105407715</v>
      </c>
      <c r="EQ176">
        <v>0.62215715646743774</v>
      </c>
      <c r="ER176">
        <v>0.90887308120727539</v>
      </c>
      <c r="ES176">
        <v>0.7164042592048645</v>
      </c>
      <c r="ET176">
        <v>0.70881044864654541</v>
      </c>
      <c r="EU176">
        <v>0.63388478755950928</v>
      </c>
      <c r="EV176">
        <v>0.50201714038848877</v>
      </c>
      <c r="EW176">
        <v>53.446029663085938</v>
      </c>
      <c r="EX176">
        <v>53.319435119628906</v>
      </c>
      <c r="EY176">
        <v>52.871006011962891</v>
      </c>
      <c r="EZ176">
        <v>52.448749542236328</v>
      </c>
      <c r="FA176">
        <v>52.380008697509766</v>
      </c>
      <c r="FB176">
        <v>50.571067810058594</v>
      </c>
      <c r="FC176">
        <v>50.970905303955078</v>
      </c>
      <c r="FD176">
        <v>56.972576141357422</v>
      </c>
      <c r="FE176">
        <v>66.045608520507813</v>
      </c>
      <c r="FF176">
        <v>73.136985778808594</v>
      </c>
      <c r="FG176">
        <v>75.944778442382813</v>
      </c>
      <c r="FH176">
        <v>77.346633911132813</v>
      </c>
      <c r="FI176">
        <v>78.531562805175781</v>
      </c>
      <c r="FJ176">
        <v>81.006744384765625</v>
      </c>
      <c r="FK176">
        <v>82.261215209960938</v>
      </c>
      <c r="FL176">
        <v>84.170166015625</v>
      </c>
      <c r="FM176">
        <v>85.212654113769531</v>
      </c>
      <c r="FN176">
        <v>85.181777954101563</v>
      </c>
      <c r="FO176">
        <v>82.041587829589844</v>
      </c>
      <c r="FP176">
        <v>74.829193115234375</v>
      </c>
      <c r="FQ176">
        <v>67.131019592285156</v>
      </c>
      <c r="FR176">
        <v>62.936164855957031</v>
      </c>
      <c r="FS176">
        <v>61.366741180419922</v>
      </c>
      <c r="FT176">
        <v>60.1673583984375</v>
      </c>
      <c r="FU176">
        <v>0.15766292810440063</v>
      </c>
      <c r="FV176">
        <v>0.21550431847572327</v>
      </c>
      <c r="FW176">
        <v>0</v>
      </c>
      <c r="FX176">
        <v>0.17102427780628204</v>
      </c>
      <c r="FY176">
        <v>7</v>
      </c>
      <c r="FZ176">
        <v>8.5200004577636719</v>
      </c>
      <c r="GA176">
        <v>1059.8700000000001</v>
      </c>
      <c r="GB176">
        <v>1</v>
      </c>
    </row>
    <row r="177" spans="1:184" x14ac:dyDescent="0.2">
      <c r="A177" t="s">
        <v>186</v>
      </c>
      <c r="B177" t="s">
        <v>237</v>
      </c>
      <c r="C177" t="s">
        <v>2</v>
      </c>
      <c r="D177" t="s">
        <v>203</v>
      </c>
      <c r="E177" t="s">
        <v>207</v>
      </c>
      <c r="F177" t="s">
        <v>185</v>
      </c>
      <c r="G177" t="s">
        <v>1</v>
      </c>
      <c r="H177">
        <v>2257</v>
      </c>
      <c r="I177">
        <v>1.8226610422134399</v>
      </c>
      <c r="J177">
        <v>1.7461379766464233</v>
      </c>
      <c r="K177">
        <v>1.656701922416687</v>
      </c>
      <c r="L177">
        <v>1.5522291660308838</v>
      </c>
      <c r="M177">
        <v>1.5993697643280029</v>
      </c>
      <c r="N177">
        <v>1.9710032939910889</v>
      </c>
      <c r="O177">
        <v>2.1675658226013184</v>
      </c>
      <c r="P177">
        <v>2.4086818695068359</v>
      </c>
      <c r="Q177">
        <v>2.2563655376434326</v>
      </c>
      <c r="R177">
        <v>2.1359093189239502</v>
      </c>
      <c r="S177">
        <v>2.1035556793212891</v>
      </c>
      <c r="T177">
        <v>2.1185872554779053</v>
      </c>
      <c r="U177">
        <v>2.0527160167694092</v>
      </c>
      <c r="V177">
        <v>2.1310873031616211</v>
      </c>
      <c r="W177">
        <v>2.3809361457824707</v>
      </c>
      <c r="X177">
        <v>2.5127618312835693</v>
      </c>
      <c r="Y177">
        <v>3.1057732105255127</v>
      </c>
      <c r="Z177">
        <v>3.3178431987762451</v>
      </c>
      <c r="AA177">
        <v>3.3099284172058105</v>
      </c>
      <c r="AB177">
        <v>3.4431483745574951</v>
      </c>
      <c r="AC177">
        <v>3.7134618759155273</v>
      </c>
      <c r="AD177">
        <v>3.5417697429656982</v>
      </c>
      <c r="AE177">
        <v>2.8150639533996582</v>
      </c>
      <c r="AF177">
        <v>2.2599432468414307</v>
      </c>
      <c r="AG177">
        <v>-0.38560879230499268</v>
      </c>
      <c r="AH177">
        <v>-0.31760400533676147</v>
      </c>
      <c r="AI177">
        <v>-0.35601502656936646</v>
      </c>
      <c r="AJ177">
        <v>-0.49507910013198853</v>
      </c>
      <c r="AK177">
        <v>-0.5114891529083252</v>
      </c>
      <c r="AL177">
        <v>-0.42156791687011719</v>
      </c>
      <c r="AM177">
        <v>-0.68998986482620239</v>
      </c>
      <c r="AN177">
        <v>-0.82652884721755981</v>
      </c>
      <c r="AO177">
        <v>-0.92497026920318604</v>
      </c>
      <c r="AP177">
        <v>-0.88233852386474609</v>
      </c>
      <c r="AQ177">
        <v>-0.63858711719512939</v>
      </c>
      <c r="AR177">
        <v>-0.38683617115020752</v>
      </c>
      <c r="AS177">
        <v>-0.30260327458381653</v>
      </c>
      <c r="AT177">
        <v>-0.19745036959648132</v>
      </c>
      <c r="AU177">
        <v>7.9412609338760376E-2</v>
      </c>
      <c r="AV177">
        <v>-6.4620643854141235E-2</v>
      </c>
      <c r="AW177">
        <v>7.8212805092334747E-2</v>
      </c>
      <c r="AX177">
        <v>1.2925035320222378E-2</v>
      </c>
      <c r="AY177">
        <v>-0.65866070985794067</v>
      </c>
      <c r="AZ177">
        <v>-0.65391767024993896</v>
      </c>
      <c r="BA177">
        <v>-0.3842414915561676</v>
      </c>
      <c r="BB177">
        <v>-0.1513533890247345</v>
      </c>
      <c r="BC177">
        <v>-0.13873790204524994</v>
      </c>
      <c r="BD177">
        <v>-8.876027911901474E-2</v>
      </c>
      <c r="BE177">
        <v>-0.18640516698360443</v>
      </c>
      <c r="BF177">
        <v>-0.12039431184530258</v>
      </c>
      <c r="BG177">
        <v>-0.15715023875236511</v>
      </c>
      <c r="BH177">
        <v>-0.30062177777290344</v>
      </c>
      <c r="BI177">
        <v>-0.31341037154197693</v>
      </c>
      <c r="BJ177">
        <v>-0.21292498707771301</v>
      </c>
      <c r="BK177">
        <v>-0.46121025085449219</v>
      </c>
      <c r="BL177">
        <v>-0.58904874324798584</v>
      </c>
      <c r="BM177">
        <v>-0.68822884559631348</v>
      </c>
      <c r="BN177">
        <v>-0.65030956268310547</v>
      </c>
      <c r="BO177">
        <v>-0.40947407484054565</v>
      </c>
      <c r="BP177">
        <v>-0.16563168168067932</v>
      </c>
      <c r="BQ177">
        <v>-8.3558320999145508E-2</v>
      </c>
      <c r="BR177">
        <v>2.3591052740812302E-2</v>
      </c>
      <c r="BS177">
        <v>0.30534318089485168</v>
      </c>
      <c r="BT177">
        <v>0.16811814904212952</v>
      </c>
      <c r="BU177">
        <v>0.34049665927886963</v>
      </c>
      <c r="BV177">
        <v>0.27855214476585388</v>
      </c>
      <c r="BW177">
        <v>-0.38858363032341003</v>
      </c>
      <c r="BX177">
        <v>-0.38885146379470825</v>
      </c>
      <c r="BY177">
        <v>-0.12365768104791641</v>
      </c>
      <c r="BZ177">
        <v>0.10324718803167343</v>
      </c>
      <c r="CA177">
        <v>9.4803482294082642E-2</v>
      </c>
      <c r="CB177">
        <v>0.12873344123363495</v>
      </c>
      <c r="CC177">
        <v>-4.8437353223562241E-2</v>
      </c>
      <c r="CD177">
        <v>1.6192521899938583E-2</v>
      </c>
      <c r="CE177">
        <v>-1.9417092204093933E-2</v>
      </c>
      <c r="CF177">
        <v>-0.16594125330448151</v>
      </c>
      <c r="CG177">
        <v>-0.17622160911560059</v>
      </c>
      <c r="CH177">
        <v>-6.8419530987739563E-2</v>
      </c>
      <c r="CI177">
        <v>-0.30275818705558777</v>
      </c>
      <c r="CJ177">
        <v>-0.4245707094669342</v>
      </c>
      <c r="CK177">
        <v>-0.52426242828369141</v>
      </c>
      <c r="CL177">
        <v>-0.48960694670677185</v>
      </c>
      <c r="CM177">
        <v>-0.25079110264778137</v>
      </c>
      <c r="CN177">
        <v>-1.2426126748323441E-2</v>
      </c>
      <c r="CO177">
        <v>6.815154105424881E-2</v>
      </c>
      <c r="CP177">
        <v>0.17668366432189941</v>
      </c>
      <c r="CQ177">
        <v>0.46182200312614441</v>
      </c>
      <c r="CR177">
        <v>0.32931232452392578</v>
      </c>
      <c r="CS177">
        <v>0.52215367555618286</v>
      </c>
      <c r="CT177">
        <v>0.4625246524810791</v>
      </c>
      <c r="CU177">
        <v>-0.20152908563613892</v>
      </c>
      <c r="CV177">
        <v>-0.20526742935180664</v>
      </c>
      <c r="CW177">
        <v>5.6821871548891068E-2</v>
      </c>
      <c r="CX177">
        <v>0.27958276867866516</v>
      </c>
      <c r="CY177">
        <v>0.2565535306930542</v>
      </c>
      <c r="CZ177">
        <v>0.27936893701553345</v>
      </c>
      <c r="DA177">
        <v>8.9530467987060547E-2</v>
      </c>
      <c r="DB177">
        <v>0.15277935564517975</v>
      </c>
      <c r="DC177">
        <v>0.11831605434417725</v>
      </c>
      <c r="DD177">
        <v>-3.1260717660188675E-2</v>
      </c>
      <c r="DE177">
        <v>-3.9032846689224243E-2</v>
      </c>
      <c r="DF177">
        <v>7.6085925102233887E-2</v>
      </c>
      <c r="DG177">
        <v>-0.14430612325668335</v>
      </c>
      <c r="DH177">
        <v>-0.26009270548820496</v>
      </c>
      <c r="DI177">
        <v>-0.36029604077339172</v>
      </c>
      <c r="DJ177">
        <v>-0.32890436053276062</v>
      </c>
      <c r="DK177">
        <v>-9.2108115553855896E-2</v>
      </c>
      <c r="DL177">
        <v>0.14077943563461304</v>
      </c>
      <c r="DM177">
        <v>0.21986140310764313</v>
      </c>
      <c r="DN177">
        <v>0.32977628707885742</v>
      </c>
      <c r="DO177">
        <v>0.61830085515975952</v>
      </c>
      <c r="DP177">
        <v>0.49050650000572205</v>
      </c>
      <c r="DQ177">
        <v>0.70381069183349609</v>
      </c>
      <c r="DR177">
        <v>0.64649718999862671</v>
      </c>
      <c r="DS177">
        <v>-1.4474530704319477E-2</v>
      </c>
      <c r="DT177">
        <v>-2.1683383733034134E-2</v>
      </c>
      <c r="DU177">
        <v>0.23730142414569855</v>
      </c>
      <c r="DV177">
        <v>0.45591834187507629</v>
      </c>
      <c r="DW177">
        <v>0.41830357909202576</v>
      </c>
      <c r="DX177">
        <v>0.43000441789627075</v>
      </c>
      <c r="DY177">
        <v>0.2887340784072876</v>
      </c>
      <c r="DZ177">
        <v>0.34998905658721924</v>
      </c>
      <c r="EA177">
        <v>0.31718084216117859</v>
      </c>
      <c r="EB177">
        <v>0.16319659352302551</v>
      </c>
      <c r="EC177">
        <v>0.15904593467712402</v>
      </c>
      <c r="ED177">
        <v>0.28472885489463806</v>
      </c>
      <c r="EE177">
        <v>8.4473475813865662E-2</v>
      </c>
      <c r="EF177">
        <v>-2.261258102953434E-2</v>
      </c>
      <c r="EG177">
        <v>-0.12355459481477737</v>
      </c>
      <c r="EH177">
        <v>-9.687533974647522E-2</v>
      </c>
      <c r="EI177">
        <v>0.13700491189956665</v>
      </c>
      <c r="EJ177">
        <v>0.36198392510414124</v>
      </c>
      <c r="EK177">
        <v>0.43890634179115295</v>
      </c>
      <c r="EL177">
        <v>0.55081766843795776</v>
      </c>
      <c r="EM177">
        <v>0.84423136711120605</v>
      </c>
      <c r="EN177">
        <v>0.72324532270431519</v>
      </c>
      <c r="EO177">
        <v>0.96609455347061157</v>
      </c>
      <c r="EP177">
        <v>0.91212427616119385</v>
      </c>
      <c r="EQ177">
        <v>0.25560253858566284</v>
      </c>
      <c r="ER177">
        <v>0.24338282644748688</v>
      </c>
      <c r="ES177">
        <v>0.49788522720336914</v>
      </c>
      <c r="ET177">
        <v>0.71051895618438721</v>
      </c>
      <c r="EU177">
        <v>0.65184497833251953</v>
      </c>
      <c r="EV177">
        <v>0.64749813079833984</v>
      </c>
      <c r="EW177">
        <v>63.046287536621094</v>
      </c>
      <c r="EX177">
        <v>62.266166687011719</v>
      </c>
      <c r="EY177">
        <v>61.5301513671875</v>
      </c>
      <c r="EZ177">
        <v>59.718189239501953</v>
      </c>
      <c r="FA177">
        <v>58.248035430908203</v>
      </c>
      <c r="FB177">
        <v>57.257968902587891</v>
      </c>
      <c r="FC177">
        <v>58.140876770019531</v>
      </c>
      <c r="FD177">
        <v>61.843509674072266</v>
      </c>
      <c r="FE177">
        <v>67.548675537109375</v>
      </c>
      <c r="FF177">
        <v>70.946937561035156</v>
      </c>
      <c r="FG177">
        <v>74.983489990234375</v>
      </c>
      <c r="FH177">
        <v>78.444084167480469</v>
      </c>
      <c r="FI177">
        <v>81.560111999511719</v>
      </c>
      <c r="FJ177">
        <v>84</v>
      </c>
      <c r="FK177">
        <v>85.327102661132813</v>
      </c>
      <c r="FL177">
        <v>86.997756958007813</v>
      </c>
      <c r="FM177">
        <v>88.023048400878906</v>
      </c>
      <c r="FN177">
        <v>87.797576904296875</v>
      </c>
      <c r="FO177">
        <v>86.339195251464844</v>
      </c>
      <c r="FP177">
        <v>84.127799987792969</v>
      </c>
      <c r="FQ177">
        <v>79.7667236328125</v>
      </c>
      <c r="FR177">
        <v>76.070976257324219</v>
      </c>
      <c r="FS177">
        <v>72.102973937988281</v>
      </c>
      <c r="FT177">
        <v>71.12579345703125</v>
      </c>
      <c r="FU177">
        <v>0.1417948454618454</v>
      </c>
      <c r="FV177">
        <v>0.20437097549438477</v>
      </c>
      <c r="FW177">
        <v>0</v>
      </c>
      <c r="FX177">
        <v>0.1512099951505661</v>
      </c>
      <c r="FY177">
        <v>7</v>
      </c>
      <c r="FZ177">
        <v>5.940000057220459</v>
      </c>
      <c r="GA177">
        <v>596.77</v>
      </c>
      <c r="GB177">
        <v>1</v>
      </c>
    </row>
    <row r="178" spans="1:184" x14ac:dyDescent="0.2">
      <c r="A178" t="s">
        <v>186</v>
      </c>
      <c r="B178" t="s">
        <v>237</v>
      </c>
      <c r="C178" t="s">
        <v>2</v>
      </c>
      <c r="D178" t="s">
        <v>203</v>
      </c>
      <c r="E178" t="s">
        <v>208</v>
      </c>
      <c r="F178" t="s">
        <v>1</v>
      </c>
      <c r="G178" t="s">
        <v>198</v>
      </c>
      <c r="H178">
        <v>43895</v>
      </c>
      <c r="I178">
        <v>34.220073699951172</v>
      </c>
      <c r="J178">
        <v>30.994892120361328</v>
      </c>
      <c r="K178">
        <v>29.395696640014648</v>
      </c>
      <c r="L178">
        <v>28.962730407714844</v>
      </c>
      <c r="M178">
        <v>29.917251586914063</v>
      </c>
      <c r="N178">
        <v>33.518913269042969</v>
      </c>
      <c r="O178">
        <v>39.916938781738281</v>
      </c>
      <c r="P178">
        <v>42.697681427001953</v>
      </c>
      <c r="Q178">
        <v>41.327003479003906</v>
      </c>
      <c r="R178">
        <v>41.155548095703125</v>
      </c>
      <c r="S178">
        <v>42.114479064941406</v>
      </c>
      <c r="T178">
        <v>42.769069671630859</v>
      </c>
      <c r="U178">
        <v>44.161972045898438</v>
      </c>
      <c r="V178">
        <v>45.633792877197266</v>
      </c>
      <c r="W178">
        <v>46.767749786376953</v>
      </c>
      <c r="X178">
        <v>50.622596740722656</v>
      </c>
      <c r="Y178">
        <v>54.722629547119141</v>
      </c>
      <c r="Z178">
        <v>58.453136444091797</v>
      </c>
      <c r="AA178">
        <v>58.490955352783203</v>
      </c>
      <c r="AB178">
        <v>58.727096557617188</v>
      </c>
      <c r="AC178">
        <v>61.937339782714844</v>
      </c>
      <c r="AD178">
        <v>58.192237854003906</v>
      </c>
      <c r="AE178">
        <v>51.138717651367188</v>
      </c>
      <c r="AF178">
        <v>42.156150817871094</v>
      </c>
      <c r="AG178">
        <v>-9.7502000629901886E-2</v>
      </c>
      <c r="AH178">
        <v>-0.61867129802703857</v>
      </c>
      <c r="AI178">
        <v>-1.2555571794509888</v>
      </c>
      <c r="AJ178">
        <v>-1.7179712057113647</v>
      </c>
      <c r="AK178">
        <v>-2.0776474475860596</v>
      </c>
      <c r="AL178">
        <v>-2.0029478073120117</v>
      </c>
      <c r="AM178">
        <v>-2.7380349636077881</v>
      </c>
      <c r="AN178">
        <v>-5.1848950386047363</v>
      </c>
      <c r="AO178">
        <v>-8.3561105728149414</v>
      </c>
      <c r="AP178">
        <v>-8.9003381729125977</v>
      </c>
      <c r="AQ178">
        <v>-6.665733814239502</v>
      </c>
      <c r="AR178">
        <v>-3.1745710372924805</v>
      </c>
      <c r="AS178">
        <v>3.0226047039031982</v>
      </c>
      <c r="AT178">
        <v>4.7809762954711914</v>
      </c>
      <c r="AU178">
        <v>4.9236326217651367</v>
      </c>
      <c r="AV178">
        <v>6.0902409553527832</v>
      </c>
      <c r="AW178">
        <v>7.0176606178283691</v>
      </c>
      <c r="AX178">
        <v>6.1446723937988281</v>
      </c>
      <c r="AY178">
        <v>1.1025373935699463</v>
      </c>
      <c r="AZ178">
        <v>0.48696461319923401</v>
      </c>
      <c r="BA178">
        <v>1.4298216104507446</v>
      </c>
      <c r="BB178">
        <v>2.1718933582305908</v>
      </c>
      <c r="BC178">
        <v>2.0951619148254395</v>
      </c>
      <c r="BD178">
        <v>1.2088581323623657</v>
      </c>
      <c r="BE178">
        <v>0.48670735955238342</v>
      </c>
      <c r="BF178">
        <v>-5.2029147744178772E-2</v>
      </c>
      <c r="BG178">
        <v>-0.69807398319244385</v>
      </c>
      <c r="BH178">
        <v>-1.1586110591888428</v>
      </c>
      <c r="BI178">
        <v>-1.5071989297866821</v>
      </c>
      <c r="BJ178">
        <v>-1.4074932336807251</v>
      </c>
      <c r="BK178">
        <v>-2.0958836078643799</v>
      </c>
      <c r="BL178">
        <v>-4.5110592842102051</v>
      </c>
      <c r="BM178">
        <v>-7.6680312156677246</v>
      </c>
      <c r="BN178">
        <v>-8.2017450332641602</v>
      </c>
      <c r="BO178">
        <v>-5.9595041275024414</v>
      </c>
      <c r="BP178">
        <v>-2.4762623310089111</v>
      </c>
      <c r="BQ178">
        <v>3.7007162570953369</v>
      </c>
      <c r="BR178">
        <v>5.4784159660339355</v>
      </c>
      <c r="BS178">
        <v>5.6324968338012695</v>
      </c>
      <c r="BT178">
        <v>6.8255648612976074</v>
      </c>
      <c r="BU178">
        <v>7.7713851928710938</v>
      </c>
      <c r="BV178">
        <v>6.9149584770202637</v>
      </c>
      <c r="BW178">
        <v>1.8715649843215942</v>
      </c>
      <c r="BX178">
        <v>1.2410924434661865</v>
      </c>
      <c r="BY178">
        <v>2.1720585823059082</v>
      </c>
      <c r="BZ178">
        <v>2.882272481918335</v>
      </c>
      <c r="CA178">
        <v>2.7695693969726563</v>
      </c>
      <c r="CB178">
        <v>1.8400993347167969</v>
      </c>
      <c r="CC178">
        <v>0.89132899045944214</v>
      </c>
      <c r="CD178">
        <v>0.34042549133300781</v>
      </c>
      <c r="CE178">
        <v>-0.31196284294128418</v>
      </c>
      <c r="CF178">
        <v>-0.77120000123977661</v>
      </c>
      <c r="CG178">
        <v>-1.1121081113815308</v>
      </c>
      <c r="CH178">
        <v>-0.9950832724571228</v>
      </c>
      <c r="CI178">
        <v>-1.6511313915252686</v>
      </c>
      <c r="CJ178">
        <v>-4.0443630218505859</v>
      </c>
      <c r="CK178">
        <v>-7.191469669342041</v>
      </c>
      <c r="CL178">
        <v>-7.7179012298583984</v>
      </c>
      <c r="CM178">
        <v>-5.4703712463378906</v>
      </c>
      <c r="CN178">
        <v>-1.992615818977356</v>
      </c>
      <c r="CO178">
        <v>4.1703743934631348</v>
      </c>
      <c r="CP178">
        <v>5.9614605903625488</v>
      </c>
      <c r="CQ178">
        <v>6.1234536170959473</v>
      </c>
      <c r="CR178">
        <v>7.3348479270935059</v>
      </c>
      <c r="CS178">
        <v>8.2934122085571289</v>
      </c>
      <c r="CT178">
        <v>7.448455810546875</v>
      </c>
      <c r="CU178">
        <v>2.404191255569458</v>
      </c>
      <c r="CV178">
        <v>1.7633991241455078</v>
      </c>
      <c r="CW178">
        <v>2.6861298084259033</v>
      </c>
      <c r="CX178">
        <v>3.3742787837982178</v>
      </c>
      <c r="CY178">
        <v>3.2366621494293213</v>
      </c>
      <c r="CZ178">
        <v>2.2772951126098633</v>
      </c>
      <c r="DA178">
        <v>1.2959506511688232</v>
      </c>
      <c r="DB178">
        <v>0.7328801155090332</v>
      </c>
      <c r="DC178">
        <v>7.4148312211036682E-2</v>
      </c>
      <c r="DD178">
        <v>-0.38378891348838806</v>
      </c>
      <c r="DE178">
        <v>-0.71701723337173462</v>
      </c>
      <c r="DF178">
        <v>-0.58267331123352051</v>
      </c>
      <c r="DG178">
        <v>-1.2063792943954468</v>
      </c>
      <c r="DH178">
        <v>-3.5776665210723877</v>
      </c>
      <c r="DI178">
        <v>-6.7149081230163574</v>
      </c>
      <c r="DJ178">
        <v>-7.2340574264526367</v>
      </c>
      <c r="DK178">
        <v>-4.9812383651733398</v>
      </c>
      <c r="DL178">
        <v>-1.5089693069458008</v>
      </c>
      <c r="DM178">
        <v>4.6400322914123535</v>
      </c>
      <c r="DN178">
        <v>6.4445052146911621</v>
      </c>
      <c r="DO178">
        <v>6.614410400390625</v>
      </c>
      <c r="DP178">
        <v>7.8441309928894043</v>
      </c>
      <c r="DQ178">
        <v>8.8154392242431641</v>
      </c>
      <c r="DR178">
        <v>7.9819531440734863</v>
      </c>
      <c r="DS178">
        <v>2.9368174076080322</v>
      </c>
      <c r="DT178">
        <v>2.2857058048248291</v>
      </c>
      <c r="DU178">
        <v>3.2002010345458984</v>
      </c>
      <c r="DV178">
        <v>3.8662850856781006</v>
      </c>
      <c r="DW178">
        <v>3.7037549018859863</v>
      </c>
      <c r="DX178">
        <v>2.7144908905029297</v>
      </c>
      <c r="DY178">
        <v>1.8801599740982056</v>
      </c>
      <c r="DZ178">
        <v>1.2995222806930542</v>
      </c>
      <c r="EA178">
        <v>0.63163149356842041</v>
      </c>
      <c r="EB178">
        <v>0.17557117342948914</v>
      </c>
      <c r="EC178">
        <v>-0.14656879007816315</v>
      </c>
      <c r="ED178">
        <v>1.2781228870153427E-2</v>
      </c>
      <c r="EE178">
        <v>-0.5642278790473938</v>
      </c>
      <c r="EF178">
        <v>-2.9038312435150146</v>
      </c>
      <c r="EG178">
        <v>-6.0268292427062988</v>
      </c>
      <c r="EH178">
        <v>-6.5354642868041992</v>
      </c>
      <c r="EI178">
        <v>-4.2750086784362793</v>
      </c>
      <c r="EJ178">
        <v>-0.81066060066223145</v>
      </c>
      <c r="EK178">
        <v>5.3181438446044922</v>
      </c>
      <c r="EL178">
        <v>7.1419448852539063</v>
      </c>
      <c r="EM178">
        <v>7.3232746124267578</v>
      </c>
      <c r="EN178">
        <v>8.5794553756713867</v>
      </c>
      <c r="EO178">
        <v>9.5691642761230469</v>
      </c>
      <c r="EP178">
        <v>8.7522392272949219</v>
      </c>
      <c r="EQ178">
        <v>3.7058451175689697</v>
      </c>
      <c r="ER178">
        <v>3.0398335456848145</v>
      </c>
      <c r="ES178">
        <v>3.9424378871917725</v>
      </c>
      <c r="ET178">
        <v>4.5766644477844238</v>
      </c>
      <c r="EU178">
        <v>4.3781623840332031</v>
      </c>
      <c r="EV178">
        <v>3.3457322120666504</v>
      </c>
      <c r="EW178">
        <v>65.449012756347656</v>
      </c>
      <c r="EX178">
        <v>63.634654998779297</v>
      </c>
      <c r="EY178">
        <v>61.916664123535156</v>
      </c>
      <c r="EZ178">
        <v>61.1182861328125</v>
      </c>
      <c r="FA178">
        <v>59.791912078857422</v>
      </c>
      <c r="FB178">
        <v>58.729030609130859</v>
      </c>
      <c r="FC178">
        <v>58.279426574707031</v>
      </c>
      <c r="FD178">
        <v>62.082294464111328</v>
      </c>
      <c r="FE178">
        <v>67.231391906738281</v>
      </c>
      <c r="FF178">
        <v>72.271537780761719</v>
      </c>
      <c r="FG178">
        <v>76.132011413574219</v>
      </c>
      <c r="FH178">
        <v>79.346649169921875</v>
      </c>
      <c r="FI178">
        <v>81.483909606933594</v>
      </c>
      <c r="FJ178">
        <v>82.327987670898438</v>
      </c>
      <c r="FK178">
        <v>82.828605651855469</v>
      </c>
      <c r="FL178">
        <v>82.768753051757813</v>
      </c>
      <c r="FM178">
        <v>82.417304992675781</v>
      </c>
      <c r="FN178">
        <v>81.253654479980469</v>
      </c>
      <c r="FO178">
        <v>78.365447998046875</v>
      </c>
      <c r="FP178">
        <v>73.310264587402344</v>
      </c>
      <c r="FQ178">
        <v>68.296890258789063</v>
      </c>
      <c r="FR178">
        <v>65.032875061035156</v>
      </c>
      <c r="FS178">
        <v>63.198879241943359</v>
      </c>
      <c r="FT178">
        <v>61.69696044921875</v>
      </c>
      <c r="FU178">
        <v>0.41411051154136658</v>
      </c>
      <c r="FV178">
        <v>0.61497008800506592</v>
      </c>
      <c r="FW178">
        <v>0</v>
      </c>
      <c r="FX178">
        <v>0.43565565347671509</v>
      </c>
      <c r="FY178">
        <v>7</v>
      </c>
      <c r="FZ178">
        <v>17.860000610351563</v>
      </c>
      <c r="GA178">
        <v>11310.75</v>
      </c>
      <c r="GB178">
        <v>1</v>
      </c>
    </row>
    <row r="179" spans="1:184" x14ac:dyDescent="0.2">
      <c r="A179" t="s">
        <v>186</v>
      </c>
      <c r="B179" t="s">
        <v>237</v>
      </c>
      <c r="C179" t="s">
        <v>2</v>
      </c>
      <c r="D179" t="s">
        <v>203</v>
      </c>
      <c r="E179" t="s">
        <v>208</v>
      </c>
      <c r="F179" t="s">
        <v>1</v>
      </c>
      <c r="G179" t="s">
        <v>200</v>
      </c>
      <c r="H179">
        <v>5047</v>
      </c>
      <c r="I179">
        <v>3.9628100395202637</v>
      </c>
      <c r="J179">
        <v>3.411128044128418</v>
      </c>
      <c r="K179">
        <v>3.1987566947937012</v>
      </c>
      <c r="L179">
        <v>3.1127960681915283</v>
      </c>
      <c r="M179">
        <v>3.2453641891479492</v>
      </c>
      <c r="N179">
        <v>3.575739860534668</v>
      </c>
      <c r="O179">
        <v>4.2338943481445313</v>
      </c>
      <c r="P179">
        <v>4.7715539932250977</v>
      </c>
      <c r="Q179">
        <v>4.4283428192138672</v>
      </c>
      <c r="R179">
        <v>4.5338997840881348</v>
      </c>
      <c r="S179">
        <v>4.6301212310791016</v>
      </c>
      <c r="T179">
        <v>4.6290192604064941</v>
      </c>
      <c r="U179">
        <v>4.7743978500366211</v>
      </c>
      <c r="V179">
        <v>5.2179737091064453</v>
      </c>
      <c r="W179">
        <v>5.4244451522827148</v>
      </c>
      <c r="X179">
        <v>6.0247330665588379</v>
      </c>
      <c r="Y179">
        <v>6.3860969543457031</v>
      </c>
      <c r="Z179">
        <v>6.5499691963195801</v>
      </c>
      <c r="AA179">
        <v>6.8275017738342285</v>
      </c>
      <c r="AB179">
        <v>6.5644373893737793</v>
      </c>
      <c r="AC179">
        <v>6.7629332542419434</v>
      </c>
      <c r="AD179">
        <v>6.6869816780090332</v>
      </c>
      <c r="AE179">
        <v>6.1738972663879395</v>
      </c>
      <c r="AF179">
        <v>4.9478325843811035</v>
      </c>
      <c r="AG179">
        <v>-0.49084565043449402</v>
      </c>
      <c r="AH179">
        <v>-0.73919969797134399</v>
      </c>
      <c r="AI179">
        <v>-0.73344159126281738</v>
      </c>
      <c r="AJ179">
        <v>-0.78042382001876831</v>
      </c>
      <c r="AK179">
        <v>-0.71012365818023682</v>
      </c>
      <c r="AL179">
        <v>-0.66746217012405396</v>
      </c>
      <c r="AM179">
        <v>-0.62878173589706421</v>
      </c>
      <c r="AN179">
        <v>-0.65051460266113281</v>
      </c>
      <c r="AO179">
        <v>-1.3006542921066284</v>
      </c>
      <c r="AP179">
        <v>-1.4953241348266602</v>
      </c>
      <c r="AQ179">
        <v>-1.1891583204269409</v>
      </c>
      <c r="AR179">
        <v>-1.0261921882629395</v>
      </c>
      <c r="AS179">
        <v>-0.4284089207649231</v>
      </c>
      <c r="AT179">
        <v>-0.13959431648254395</v>
      </c>
      <c r="AU179">
        <v>-2.717927098274231E-2</v>
      </c>
      <c r="AV179">
        <v>0.28166767954826355</v>
      </c>
      <c r="AW179">
        <v>9.0386532247066498E-2</v>
      </c>
      <c r="AX179">
        <v>-2.9664924368262291E-2</v>
      </c>
      <c r="AY179">
        <v>-0.48889574408531189</v>
      </c>
      <c r="AZ179">
        <v>-0.61892896890640259</v>
      </c>
      <c r="BA179">
        <v>-0.45022124052047729</v>
      </c>
      <c r="BB179">
        <v>0.11322423070669174</v>
      </c>
      <c r="BC179">
        <v>0.19110429286956787</v>
      </c>
      <c r="BD179">
        <v>-0.24053211510181427</v>
      </c>
      <c r="BE179">
        <v>-0.16221849620342255</v>
      </c>
      <c r="BF179">
        <v>-0.42815905809402466</v>
      </c>
      <c r="BG179">
        <v>-0.43094497919082642</v>
      </c>
      <c r="BH179">
        <v>-0.47736331820487976</v>
      </c>
      <c r="BI179">
        <v>-0.40375271439552307</v>
      </c>
      <c r="BJ179">
        <v>-0.35249975323677063</v>
      </c>
      <c r="BK179">
        <v>-0.28545293211936951</v>
      </c>
      <c r="BL179">
        <v>-0.28703320026397705</v>
      </c>
      <c r="BM179">
        <v>-0.93692731857299805</v>
      </c>
      <c r="BN179">
        <v>-1.1255024671554565</v>
      </c>
      <c r="BO179">
        <v>-0.81651163101196289</v>
      </c>
      <c r="BP179">
        <v>-0.66080683469772339</v>
      </c>
      <c r="BQ179">
        <v>-7.051723450422287E-2</v>
      </c>
      <c r="BR179">
        <v>0.23600068688392639</v>
      </c>
      <c r="BS179">
        <v>0.34894683957099915</v>
      </c>
      <c r="BT179">
        <v>0.67400836944580078</v>
      </c>
      <c r="BU179">
        <v>0.49999985098838806</v>
      </c>
      <c r="BV179">
        <v>0.38388350605964661</v>
      </c>
      <c r="BW179">
        <v>-6.774052232503891E-2</v>
      </c>
      <c r="BX179">
        <v>-0.21166115999221802</v>
      </c>
      <c r="BY179">
        <v>-4.5160848647356033E-2</v>
      </c>
      <c r="BZ179">
        <v>0.50985604524612427</v>
      </c>
      <c r="CA179">
        <v>0.57339555025100708</v>
      </c>
      <c r="CB179">
        <v>0.11571670323610306</v>
      </c>
      <c r="CC179">
        <v>6.538768857717514E-2</v>
      </c>
      <c r="CD179">
        <v>-0.21273323893547058</v>
      </c>
      <c r="CE179">
        <v>-0.2214367538690567</v>
      </c>
      <c r="CF179">
        <v>-0.26746451854705811</v>
      </c>
      <c r="CG179">
        <v>-0.19156111776828766</v>
      </c>
      <c r="CH179">
        <v>-0.13435773551464081</v>
      </c>
      <c r="CI179">
        <v>-4.7664418816566467E-2</v>
      </c>
      <c r="CJ179">
        <v>-3.5287085920572281E-2</v>
      </c>
      <c r="CK179">
        <v>-0.68501108884811401</v>
      </c>
      <c r="CL179">
        <v>-0.8693651556968689</v>
      </c>
      <c r="CM179">
        <v>-0.55841761827468872</v>
      </c>
      <c r="CN179">
        <v>-0.40774208307266235</v>
      </c>
      <c r="CO179">
        <v>0.17735746502876282</v>
      </c>
      <c r="CP179">
        <v>0.49613663554191589</v>
      </c>
      <c r="CQ179">
        <v>0.60945063829421997</v>
      </c>
      <c r="CR179">
        <v>0.94574230909347534</v>
      </c>
      <c r="CS179">
        <v>0.78369677066802979</v>
      </c>
      <c r="CT179">
        <v>0.67030590772628784</v>
      </c>
      <c r="CU179">
        <v>0.22395031154155731</v>
      </c>
      <c r="CV179">
        <v>7.0411264896392822E-2</v>
      </c>
      <c r="CW179">
        <v>0.23538275063037872</v>
      </c>
      <c r="CX179">
        <v>0.78456199169158936</v>
      </c>
      <c r="CY179">
        <v>0.83816927671432495</v>
      </c>
      <c r="CZ179">
        <v>0.36245355010032654</v>
      </c>
      <c r="DA179">
        <v>0.29299387335777283</v>
      </c>
      <c r="DB179">
        <v>2.692575566470623E-3</v>
      </c>
      <c r="DC179">
        <v>-1.1928522028028965E-2</v>
      </c>
      <c r="DD179">
        <v>-5.756571888923645E-2</v>
      </c>
      <c r="DE179">
        <v>2.0630471408367157E-2</v>
      </c>
      <c r="DF179">
        <v>8.3784289658069611E-2</v>
      </c>
      <c r="DG179">
        <v>0.19012407958507538</v>
      </c>
      <c r="DH179">
        <v>0.21645902097225189</v>
      </c>
      <c r="DI179">
        <v>-0.43309485912322998</v>
      </c>
      <c r="DJ179">
        <v>-0.61322778463363647</v>
      </c>
      <c r="DK179">
        <v>-0.30032363533973694</v>
      </c>
      <c r="DL179">
        <v>-0.15467731654644012</v>
      </c>
      <c r="DM179">
        <v>0.4252321720123291</v>
      </c>
      <c r="DN179">
        <v>0.75627261400222778</v>
      </c>
      <c r="DO179">
        <v>0.86995440721511841</v>
      </c>
      <c r="DP179">
        <v>1.2174762487411499</v>
      </c>
      <c r="DQ179">
        <v>1.0673936605453491</v>
      </c>
      <c r="DR179">
        <v>0.95672827959060669</v>
      </c>
      <c r="DS179">
        <v>0.51564115285873413</v>
      </c>
      <c r="DT179">
        <v>0.35248368978500366</v>
      </c>
      <c r="DU179">
        <v>0.51592636108398438</v>
      </c>
      <c r="DV179">
        <v>1.0592679977416992</v>
      </c>
      <c r="DW179">
        <v>1.1029430627822876</v>
      </c>
      <c r="DX179">
        <v>0.60919040441513062</v>
      </c>
      <c r="DY179">
        <v>0.62162101268768311</v>
      </c>
      <c r="DZ179">
        <v>0.31373324990272522</v>
      </c>
      <c r="EA179">
        <v>0.29056808352470398</v>
      </c>
      <c r="EB179">
        <v>0.24549481272697449</v>
      </c>
      <c r="EC179">
        <v>0.3270014226436615</v>
      </c>
      <c r="ED179">
        <v>0.39874672889709473</v>
      </c>
      <c r="EE179">
        <v>0.53345292806625366</v>
      </c>
      <c r="EF179">
        <v>0.57994043827056885</v>
      </c>
      <c r="EG179">
        <v>-6.9367855787277222E-2</v>
      </c>
      <c r="EH179">
        <v>-0.24340616166591644</v>
      </c>
      <c r="EI179">
        <v>7.2323091328144073E-2</v>
      </c>
      <c r="EJ179">
        <v>0.21070800721645355</v>
      </c>
      <c r="EK179">
        <v>0.78312385082244873</v>
      </c>
      <c r="EL179">
        <v>1.1318676471710205</v>
      </c>
      <c r="EM179">
        <v>1.2460805177688599</v>
      </c>
      <c r="EN179">
        <v>1.6098169088363647</v>
      </c>
      <c r="EO179">
        <v>1.4770070314407349</v>
      </c>
      <c r="EP179">
        <v>1.3702766895294189</v>
      </c>
      <c r="EQ179">
        <v>0.93679636716842651</v>
      </c>
      <c r="ER179">
        <v>0.75975149869918823</v>
      </c>
      <c r="ES179">
        <v>0.92098677158355713</v>
      </c>
      <c r="ET179">
        <v>1.455899715423584</v>
      </c>
      <c r="EU179">
        <v>1.485234260559082</v>
      </c>
      <c r="EV179">
        <v>0.96543920040130615</v>
      </c>
      <c r="EW179">
        <v>65.365608215332031</v>
      </c>
      <c r="EX179">
        <v>63.342052459716797</v>
      </c>
      <c r="EY179">
        <v>61.643199920654297</v>
      </c>
      <c r="EZ179">
        <v>60.863063812255859</v>
      </c>
      <c r="FA179">
        <v>59.453384399414063</v>
      </c>
      <c r="FB179">
        <v>58.415271759033203</v>
      </c>
      <c r="FC179">
        <v>58.040195465087891</v>
      </c>
      <c r="FD179">
        <v>61.782932281494141</v>
      </c>
      <c r="FE179">
        <v>67.007072448730469</v>
      </c>
      <c r="FF179">
        <v>71.923271179199219</v>
      </c>
      <c r="FG179">
        <v>75.639640808105469</v>
      </c>
      <c r="FH179">
        <v>78.889236450195313</v>
      </c>
      <c r="FI179">
        <v>81.137237548828125</v>
      </c>
      <c r="FJ179">
        <v>82.628410339355469</v>
      </c>
      <c r="FK179">
        <v>83.666465759277344</v>
      </c>
      <c r="FL179">
        <v>83.903495788574219</v>
      </c>
      <c r="FM179">
        <v>83.94842529296875</v>
      </c>
      <c r="FN179">
        <v>83.122184753417969</v>
      </c>
      <c r="FO179">
        <v>80.012466430664063</v>
      </c>
      <c r="FP179">
        <v>75.442344665527344</v>
      </c>
      <c r="FQ179">
        <v>70.292747497558594</v>
      </c>
      <c r="FR179">
        <v>67.066184997558594</v>
      </c>
      <c r="FS179">
        <v>65.415512084960938</v>
      </c>
      <c r="FT179">
        <v>63.489620208740234</v>
      </c>
      <c r="FU179">
        <v>0.2244342565536499</v>
      </c>
      <c r="FV179">
        <v>0.32987245917320251</v>
      </c>
      <c r="FW179">
        <v>0</v>
      </c>
      <c r="FX179">
        <v>0.23706479370594025</v>
      </c>
      <c r="FY179">
        <v>7</v>
      </c>
      <c r="FZ179">
        <v>6.7399997711181641</v>
      </c>
      <c r="GA179">
        <v>1699.32</v>
      </c>
      <c r="GB179">
        <v>1</v>
      </c>
    </row>
    <row r="180" spans="1:184" x14ac:dyDescent="0.2">
      <c r="A180" t="s">
        <v>186</v>
      </c>
      <c r="B180" t="s">
        <v>237</v>
      </c>
      <c r="C180" t="s">
        <v>2</v>
      </c>
      <c r="D180" t="s">
        <v>203</v>
      </c>
      <c r="E180" t="s">
        <v>208</v>
      </c>
      <c r="F180" t="s">
        <v>1</v>
      </c>
      <c r="G180" t="s">
        <v>1</v>
      </c>
      <c r="H180">
        <v>48942</v>
      </c>
      <c r="I180">
        <v>38.188823699951172</v>
      </c>
      <c r="J180">
        <v>34.373893737792969</v>
      </c>
      <c r="K180">
        <v>32.556327819824219</v>
      </c>
      <c r="L180">
        <v>32.02978515625</v>
      </c>
      <c r="M180">
        <v>33.121677398681641</v>
      </c>
      <c r="N180">
        <v>37.036090850830078</v>
      </c>
      <c r="O180">
        <v>44.075962066650391</v>
      </c>
      <c r="P180">
        <v>47.440235137939453</v>
      </c>
      <c r="Q180">
        <v>45.687274932861328</v>
      </c>
      <c r="R180">
        <v>45.647747039794922</v>
      </c>
      <c r="S180">
        <v>46.699943542480469</v>
      </c>
      <c r="T180">
        <v>47.337356567382813</v>
      </c>
      <c r="U180">
        <v>48.872528076171875</v>
      </c>
      <c r="V180">
        <v>50.845672607421875</v>
      </c>
      <c r="W180">
        <v>52.202117919921875</v>
      </c>
      <c r="X180">
        <v>56.690311431884766</v>
      </c>
      <c r="Y180">
        <v>61.128543853759766</v>
      </c>
      <c r="Z180">
        <v>64.967132568359375</v>
      </c>
      <c r="AA180">
        <v>65.339988708496094</v>
      </c>
      <c r="AB180">
        <v>65.251976013183594</v>
      </c>
      <c r="AC180">
        <v>68.624801635742188</v>
      </c>
      <c r="AD180">
        <v>64.878402709960938</v>
      </c>
      <c r="AE180">
        <v>57.374500274658203</v>
      </c>
      <c r="AF180">
        <v>47.125194549560547</v>
      </c>
      <c r="AG180">
        <v>-0.20375902950763702</v>
      </c>
      <c r="AH180">
        <v>-1.0357797145843506</v>
      </c>
      <c r="AI180">
        <v>-1.6615642309188843</v>
      </c>
      <c r="AJ180">
        <v>-2.1686325073242188</v>
      </c>
      <c r="AK180">
        <v>-2.4284768104553223</v>
      </c>
      <c r="AL180">
        <v>-2.2891597747802734</v>
      </c>
      <c r="AM180">
        <v>-2.9184873104095459</v>
      </c>
      <c r="AN180">
        <v>-5.3035440444946289</v>
      </c>
      <c r="AO180">
        <v>-9.181671142578125</v>
      </c>
      <c r="AP180">
        <v>-9.939427375793457</v>
      </c>
      <c r="AQ180">
        <v>-7.3835659027099609</v>
      </c>
      <c r="AR180">
        <v>-3.7893261909484863</v>
      </c>
      <c r="AS180">
        <v>2.9689590930938721</v>
      </c>
      <c r="AT180">
        <v>5.0579566955566406</v>
      </c>
      <c r="AU180">
        <v>5.3362760543823242</v>
      </c>
      <c r="AV180">
        <v>6.8719754219055176</v>
      </c>
      <c r="AW180">
        <v>7.5682582855224609</v>
      </c>
      <c r="AX180">
        <v>6.5789875984191895</v>
      </c>
      <c r="AY180">
        <v>1.1109720468521118</v>
      </c>
      <c r="AZ180">
        <v>0.33453810214996338</v>
      </c>
      <c r="BA180">
        <v>1.453773021697998</v>
      </c>
      <c r="BB180">
        <v>2.843639612197876</v>
      </c>
      <c r="BC180">
        <v>2.8393900394439697</v>
      </c>
      <c r="BD180">
        <v>1.4143093824386597</v>
      </c>
      <c r="BE180">
        <v>0.47724622488021851</v>
      </c>
      <c r="BF180">
        <v>-0.37971359491348267</v>
      </c>
      <c r="BG180">
        <v>-1.0181120634078979</v>
      </c>
      <c r="BH180">
        <v>-1.5232725143432617</v>
      </c>
      <c r="BI180">
        <v>-1.7718518972396851</v>
      </c>
      <c r="BJ180">
        <v>-1.606468677520752</v>
      </c>
      <c r="BK180">
        <v>-2.1802024841308594</v>
      </c>
      <c r="BL180">
        <v>-4.5270175933837891</v>
      </c>
      <c r="BM180">
        <v>-8.3929128646850586</v>
      </c>
      <c r="BN180">
        <v>-9.1383180618286133</v>
      </c>
      <c r="BO180">
        <v>-6.5743780136108398</v>
      </c>
      <c r="BP180">
        <v>-2.99092698097229</v>
      </c>
      <c r="BQ180">
        <v>3.7459750175476074</v>
      </c>
      <c r="BR180">
        <v>5.8613338470458984</v>
      </c>
      <c r="BS180">
        <v>6.1496491432189941</v>
      </c>
      <c r="BT180">
        <v>7.7169294357299805</v>
      </c>
      <c r="BU180">
        <v>8.4385747909545898</v>
      </c>
      <c r="BV180">
        <v>7.4655547142028809</v>
      </c>
      <c r="BW180">
        <v>2.0008018016815186</v>
      </c>
      <c r="BX180">
        <v>1.2038625478744507</v>
      </c>
      <c r="BY180">
        <v>2.3117895126342773</v>
      </c>
      <c r="BZ180">
        <v>3.6699903011322021</v>
      </c>
      <c r="CA180">
        <v>3.6272521018981934</v>
      </c>
      <c r="CB180">
        <v>2.1508207321166992</v>
      </c>
      <c r="CC180">
        <v>0.94890838861465454</v>
      </c>
      <c r="CD180">
        <v>7.4675805866718292E-2</v>
      </c>
      <c r="CE180">
        <v>-0.57245916128158569</v>
      </c>
      <c r="CF180">
        <v>-1.0762981176376343</v>
      </c>
      <c r="CG180">
        <v>-1.3170756101608276</v>
      </c>
      <c r="CH180">
        <v>-1.1336389780044556</v>
      </c>
      <c r="CI180">
        <v>-1.6688685417175293</v>
      </c>
      <c r="CJ180">
        <v>-3.9891974925994873</v>
      </c>
      <c r="CK180">
        <v>-7.8466219902038574</v>
      </c>
      <c r="CL180">
        <v>-8.5834712982177734</v>
      </c>
      <c r="CM180">
        <v>-6.0139369964599609</v>
      </c>
      <c r="CN180">
        <v>-2.4379580020904541</v>
      </c>
      <c r="CO180">
        <v>4.2841339111328125</v>
      </c>
      <c r="CP180">
        <v>6.4177508354187012</v>
      </c>
      <c r="CQ180">
        <v>6.7129888534545898</v>
      </c>
      <c r="CR180">
        <v>8.3021421432495117</v>
      </c>
      <c r="CS180">
        <v>9.0413532257080078</v>
      </c>
      <c r="CT180">
        <v>8.0795879364013672</v>
      </c>
      <c r="CU180">
        <v>2.6170949935913086</v>
      </c>
      <c r="CV180">
        <v>1.8059540987014771</v>
      </c>
      <c r="CW180">
        <v>2.9060490131378174</v>
      </c>
      <c r="CX180">
        <v>4.2423181533813477</v>
      </c>
      <c r="CY180">
        <v>4.1729230880737305</v>
      </c>
      <c r="CZ180">
        <v>2.6609261035919189</v>
      </c>
      <c r="DA180">
        <v>1.4205706119537354</v>
      </c>
      <c r="DB180">
        <v>0.52906519174575806</v>
      </c>
      <c r="DC180">
        <v>-0.12680619955062866</v>
      </c>
      <c r="DD180">
        <v>-0.62932378053665161</v>
      </c>
      <c r="DE180">
        <v>-0.86229926347732544</v>
      </c>
      <c r="DF180">
        <v>-0.66080927848815918</v>
      </c>
      <c r="DG180">
        <v>-1.1575347185134888</v>
      </c>
      <c r="DH180">
        <v>-3.4513776302337646</v>
      </c>
      <c r="DI180">
        <v>-7.300330638885498</v>
      </c>
      <c r="DJ180">
        <v>-8.0286245346069336</v>
      </c>
      <c r="DK180">
        <v>-5.453495979309082</v>
      </c>
      <c r="DL180">
        <v>-1.8849891424179077</v>
      </c>
      <c r="DM180">
        <v>4.8222928047180176</v>
      </c>
      <c r="DN180">
        <v>6.9741678237915039</v>
      </c>
      <c r="DO180">
        <v>7.2763285636901855</v>
      </c>
      <c r="DP180">
        <v>8.887354850769043</v>
      </c>
      <c r="DQ180">
        <v>9.6441316604614258</v>
      </c>
      <c r="DR180">
        <v>8.6936216354370117</v>
      </c>
      <c r="DS180">
        <v>3.2333881855010986</v>
      </c>
      <c r="DT180">
        <v>2.4080455303192139</v>
      </c>
      <c r="DU180">
        <v>3.5003085136413574</v>
      </c>
      <c r="DV180">
        <v>4.8146462440490723</v>
      </c>
      <c r="DW180">
        <v>4.7185940742492676</v>
      </c>
      <c r="DX180">
        <v>3.1710314750671387</v>
      </c>
      <c r="DY180">
        <v>2.1015758514404297</v>
      </c>
      <c r="DZ180">
        <v>1.185131311416626</v>
      </c>
      <c r="EA180">
        <v>0.51664590835571289</v>
      </c>
      <c r="EB180">
        <v>1.6036173328757286E-2</v>
      </c>
      <c r="EC180">
        <v>-0.20567449927330017</v>
      </c>
      <c r="ED180">
        <v>2.1881707012653351E-2</v>
      </c>
      <c r="EE180">
        <v>-0.41924986243247986</v>
      </c>
      <c r="EF180">
        <v>-2.6748511791229248</v>
      </c>
      <c r="EG180">
        <v>-6.511573314666748</v>
      </c>
      <c r="EH180">
        <v>-7.2275147438049316</v>
      </c>
      <c r="EI180">
        <v>-4.6443080902099609</v>
      </c>
      <c r="EJ180">
        <v>-1.0865898132324219</v>
      </c>
      <c r="EK180">
        <v>5.5993084907531738</v>
      </c>
      <c r="EL180">
        <v>7.7775449752807617</v>
      </c>
      <c r="EM180">
        <v>8.0897016525268555</v>
      </c>
      <c r="EN180">
        <v>9.7323083877563477</v>
      </c>
      <c r="EO180">
        <v>10.514448165893555</v>
      </c>
      <c r="EP180">
        <v>9.5801877975463867</v>
      </c>
      <c r="EQ180">
        <v>4.1232180595397949</v>
      </c>
      <c r="ER180">
        <v>3.2773699760437012</v>
      </c>
      <c r="ES180">
        <v>4.3583250045776367</v>
      </c>
      <c r="ET180">
        <v>5.6409964561462402</v>
      </c>
      <c r="EU180">
        <v>5.5064558982849121</v>
      </c>
      <c r="EV180">
        <v>3.9075427055358887</v>
      </c>
      <c r="EW180">
        <v>65.438446044921875</v>
      </c>
      <c r="EX180">
        <v>63.597232818603516</v>
      </c>
      <c r="EY180">
        <v>61.882488250732422</v>
      </c>
      <c r="EZ180">
        <v>61.086742401123047</v>
      </c>
      <c r="FA180">
        <v>59.751018524169922</v>
      </c>
      <c r="FB180">
        <v>58.692111968994141</v>
      </c>
      <c r="FC180">
        <v>58.252323150634766</v>
      </c>
      <c r="FD180">
        <v>62.048427581787109</v>
      </c>
      <c r="FE180">
        <v>67.205459594726563</v>
      </c>
      <c r="FF180">
        <v>72.229537963867188</v>
      </c>
      <c r="FG180">
        <v>76.073348999023438</v>
      </c>
      <c r="FH180">
        <v>79.290626525878906</v>
      </c>
      <c r="FI180">
        <v>81.440643310546875</v>
      </c>
      <c r="FJ180">
        <v>82.36663818359375</v>
      </c>
      <c r="FK180">
        <v>82.935958862304688</v>
      </c>
      <c r="FL180">
        <v>82.912933349609375</v>
      </c>
      <c r="FM180">
        <v>82.616653442382813</v>
      </c>
      <c r="FN180">
        <v>81.4874267578125</v>
      </c>
      <c r="FO180">
        <v>78.575347900390625</v>
      </c>
      <c r="FP180">
        <v>73.574424743652344</v>
      </c>
      <c r="FQ180">
        <v>68.536857604980469</v>
      </c>
      <c r="FR180">
        <v>65.2724609375</v>
      </c>
      <c r="FS180">
        <v>63.467987060546875</v>
      </c>
      <c r="FT180">
        <v>61.920742034912109</v>
      </c>
      <c r="FU180">
        <v>0.47781834006309509</v>
      </c>
      <c r="FV180">
        <v>0.7076408863067627</v>
      </c>
      <c r="FW180">
        <v>0</v>
      </c>
      <c r="FX180">
        <v>0.50322115421295166</v>
      </c>
      <c r="FY180">
        <v>7</v>
      </c>
      <c r="FZ180">
        <v>17.860000610351563</v>
      </c>
      <c r="GA180">
        <v>13010.07</v>
      </c>
      <c r="GB180">
        <v>1</v>
      </c>
    </row>
    <row r="181" spans="1:184" x14ac:dyDescent="0.2">
      <c r="A181" t="s">
        <v>186</v>
      </c>
      <c r="B181" t="s">
        <v>237</v>
      </c>
      <c r="C181" t="s">
        <v>2</v>
      </c>
      <c r="D181" t="s">
        <v>203</v>
      </c>
      <c r="E181" t="s">
        <v>208</v>
      </c>
      <c r="F181" t="s">
        <v>178</v>
      </c>
      <c r="G181" t="s">
        <v>1</v>
      </c>
      <c r="H181">
        <v>17459</v>
      </c>
      <c r="I181">
        <v>13.140287399291992</v>
      </c>
      <c r="J181">
        <v>11.808761596679688</v>
      </c>
      <c r="K181">
        <v>11.085009574890137</v>
      </c>
      <c r="L181">
        <v>10.721325874328613</v>
      </c>
      <c r="M181">
        <v>10.898316383361816</v>
      </c>
      <c r="N181">
        <v>11.519208908081055</v>
      </c>
      <c r="O181">
        <v>13.016003608703613</v>
      </c>
      <c r="P181">
        <v>14.053455352783203</v>
      </c>
      <c r="Q181">
        <v>13.696103096008301</v>
      </c>
      <c r="R181">
        <v>14.1524658203125</v>
      </c>
      <c r="S181">
        <v>14.84072208404541</v>
      </c>
      <c r="T181">
        <v>15.667243957519531</v>
      </c>
      <c r="U181">
        <v>16.4173583984375</v>
      </c>
      <c r="V181">
        <v>16.771791458129883</v>
      </c>
      <c r="W181">
        <v>17.178501129150391</v>
      </c>
      <c r="X181">
        <v>17.985374450683594</v>
      </c>
      <c r="Y181">
        <v>19.077480316162109</v>
      </c>
      <c r="Z181">
        <v>20.170089721679688</v>
      </c>
      <c r="AA181">
        <v>20.067388534545898</v>
      </c>
      <c r="AB181">
        <v>20.424318313598633</v>
      </c>
      <c r="AC181">
        <v>22.209417343139648</v>
      </c>
      <c r="AD181">
        <v>21.282039642333984</v>
      </c>
      <c r="AE181">
        <v>19.229314804077148</v>
      </c>
      <c r="AF181">
        <v>15.947609901428223</v>
      </c>
      <c r="AG181">
        <v>-0.26330631971359253</v>
      </c>
      <c r="AH181">
        <v>-0.41792035102844238</v>
      </c>
      <c r="AI181">
        <v>-0.68718653917312622</v>
      </c>
      <c r="AJ181">
        <v>-0.81288391351699829</v>
      </c>
      <c r="AK181">
        <v>-0.7288433313369751</v>
      </c>
      <c r="AL181">
        <v>-0.83772647380828857</v>
      </c>
      <c r="AM181">
        <v>-1.2005412578582764</v>
      </c>
      <c r="AN181">
        <v>-1.7532401084899902</v>
      </c>
      <c r="AO181">
        <v>-3.3054637908935547</v>
      </c>
      <c r="AP181">
        <v>-3.8019518852233887</v>
      </c>
      <c r="AQ181">
        <v>-2.8845512866973877</v>
      </c>
      <c r="AR181">
        <v>-1.3271284103393555</v>
      </c>
      <c r="AS181">
        <v>0.49045318365097046</v>
      </c>
      <c r="AT181">
        <v>1.1486011743545532</v>
      </c>
      <c r="AU181">
        <v>1.3372303247451782</v>
      </c>
      <c r="AV181">
        <v>1.2024828195571899</v>
      </c>
      <c r="AW181">
        <v>1.3177605867385864</v>
      </c>
      <c r="AX181">
        <v>1.0252063274383545</v>
      </c>
      <c r="AY181">
        <v>-0.42002010345458984</v>
      </c>
      <c r="AZ181">
        <v>-0.28402560949325562</v>
      </c>
      <c r="BA181">
        <v>0.56689161062240601</v>
      </c>
      <c r="BB181">
        <v>0.61823183298110962</v>
      </c>
      <c r="BC181">
        <v>0.79568833112716675</v>
      </c>
      <c r="BD181">
        <v>0.35348302125930786</v>
      </c>
      <c r="BE181">
        <v>3.9216905832290649E-2</v>
      </c>
      <c r="BF181">
        <v>-0.12707929313182831</v>
      </c>
      <c r="BG181">
        <v>-0.40105506777763367</v>
      </c>
      <c r="BH181">
        <v>-0.52983444929122925</v>
      </c>
      <c r="BI181">
        <v>-0.44586789608001709</v>
      </c>
      <c r="BJ181">
        <v>-0.55041056871414185</v>
      </c>
      <c r="BK181">
        <v>-0.8957023024559021</v>
      </c>
      <c r="BL181">
        <v>-1.4294476509094238</v>
      </c>
      <c r="BM181">
        <v>-2.9671740531921387</v>
      </c>
      <c r="BN181">
        <v>-3.4479808807373047</v>
      </c>
      <c r="BO181">
        <v>-2.5224342346191406</v>
      </c>
      <c r="BP181">
        <v>-0.96245753765106201</v>
      </c>
      <c r="BQ181">
        <v>0.85376977920532227</v>
      </c>
      <c r="BR181">
        <v>1.5188224315643311</v>
      </c>
      <c r="BS181">
        <v>1.7090641260147095</v>
      </c>
      <c r="BT181">
        <v>1.5830259323120117</v>
      </c>
      <c r="BU181">
        <v>1.7093912363052368</v>
      </c>
      <c r="BV181">
        <v>1.4223192930221558</v>
      </c>
      <c r="BW181">
        <v>-2.8888599947094917E-2</v>
      </c>
      <c r="BX181">
        <v>9.1342583298683167E-2</v>
      </c>
      <c r="BY181">
        <v>0.93605327606201172</v>
      </c>
      <c r="BZ181">
        <v>0.97396844625473022</v>
      </c>
      <c r="CA181">
        <v>1.1392241716384888</v>
      </c>
      <c r="CB181">
        <v>0.67653828859329224</v>
      </c>
      <c r="CC181">
        <v>0.24874357879161835</v>
      </c>
      <c r="CD181">
        <v>7.4356324970722198E-2</v>
      </c>
      <c r="CE181">
        <v>-0.20288130640983582</v>
      </c>
      <c r="CF181">
        <v>-0.33379527926445007</v>
      </c>
      <c r="CG181">
        <v>-0.24987998604774475</v>
      </c>
      <c r="CH181">
        <v>-0.35141640901565552</v>
      </c>
      <c r="CI181">
        <v>-0.68457180261611938</v>
      </c>
      <c r="CJ181">
        <v>-1.2051900625228882</v>
      </c>
      <c r="CK181">
        <v>-2.7328755855560303</v>
      </c>
      <c r="CL181">
        <v>-3.2028217315673828</v>
      </c>
      <c r="CM181">
        <v>-2.2716331481933594</v>
      </c>
      <c r="CN181">
        <v>-0.70988762378692627</v>
      </c>
      <c r="CO181">
        <v>1.1054017543792725</v>
      </c>
      <c r="CP181">
        <v>1.7752366065979004</v>
      </c>
      <c r="CQ181">
        <v>1.9665951728820801</v>
      </c>
      <c r="CR181">
        <v>1.8465889692306519</v>
      </c>
      <c r="CS181">
        <v>1.9806334972381592</v>
      </c>
      <c r="CT181">
        <v>1.6973584890365601</v>
      </c>
      <c r="CU181">
        <v>0.24200789630413055</v>
      </c>
      <c r="CV181">
        <v>0.35132145881652832</v>
      </c>
      <c r="CW181">
        <v>1.1917334794998169</v>
      </c>
      <c r="CX181">
        <v>1.2203505039215088</v>
      </c>
      <c r="CY181">
        <v>1.377156138420105</v>
      </c>
      <c r="CZ181">
        <v>0.90028536319732666</v>
      </c>
      <c r="DA181">
        <v>0.45827025175094604</v>
      </c>
      <c r="DB181">
        <v>0.27579194307327271</v>
      </c>
      <c r="DC181">
        <v>-4.7075371257960796E-3</v>
      </c>
      <c r="DD181">
        <v>-0.1377560943365097</v>
      </c>
      <c r="DE181">
        <v>-5.3892076015472412E-2</v>
      </c>
      <c r="DF181">
        <v>-0.15242227911949158</v>
      </c>
      <c r="DG181">
        <v>-0.47344130277633667</v>
      </c>
      <c r="DH181">
        <v>-0.98093241453170776</v>
      </c>
      <c r="DI181">
        <v>-2.4985771179199219</v>
      </c>
      <c r="DJ181">
        <v>-2.9576625823974609</v>
      </c>
      <c r="DK181">
        <v>-2.0208320617675781</v>
      </c>
      <c r="DL181">
        <v>-0.45731770992279053</v>
      </c>
      <c r="DM181">
        <v>1.3570337295532227</v>
      </c>
      <c r="DN181">
        <v>2.0316507816314697</v>
      </c>
      <c r="DO181">
        <v>2.2241261005401611</v>
      </c>
      <c r="DP181">
        <v>2.110152006149292</v>
      </c>
      <c r="DQ181">
        <v>2.251875638961792</v>
      </c>
      <c r="DR181">
        <v>1.9723976850509644</v>
      </c>
      <c r="DS181">
        <v>0.51290440559387207</v>
      </c>
      <c r="DT181">
        <v>0.61130034923553467</v>
      </c>
      <c r="DU181">
        <v>1.4474136829376221</v>
      </c>
      <c r="DV181">
        <v>1.4667326211929321</v>
      </c>
      <c r="DW181">
        <v>1.6150881052017212</v>
      </c>
      <c r="DX181">
        <v>1.1240324974060059</v>
      </c>
      <c r="DY181">
        <v>0.76079350709915161</v>
      </c>
      <c r="DZ181">
        <v>0.56663298606872559</v>
      </c>
      <c r="EA181">
        <v>0.2814238965511322</v>
      </c>
      <c r="EB181">
        <v>0.14529335498809814</v>
      </c>
      <c r="EC181">
        <v>0.2290833443403244</v>
      </c>
      <c r="ED181">
        <v>0.13489364087581635</v>
      </c>
      <c r="EE181">
        <v>-0.16860239207744598</v>
      </c>
      <c r="EF181">
        <v>-0.65714001655578613</v>
      </c>
      <c r="EG181">
        <v>-2.1602873802185059</v>
      </c>
      <c r="EH181">
        <v>-2.603691577911377</v>
      </c>
      <c r="EI181">
        <v>-1.6587151288986206</v>
      </c>
      <c r="EJ181">
        <v>-9.2646881937980652E-2</v>
      </c>
      <c r="EK181">
        <v>1.7203503847122192</v>
      </c>
      <c r="EL181">
        <v>2.4018721580505371</v>
      </c>
      <c r="EM181">
        <v>2.5959599018096924</v>
      </c>
      <c r="EN181">
        <v>2.4906952381134033</v>
      </c>
      <c r="EO181">
        <v>2.6435065269470215</v>
      </c>
      <c r="EP181">
        <v>2.3695106506347656</v>
      </c>
      <c r="EQ181">
        <v>0.90403592586517334</v>
      </c>
      <c r="ER181">
        <v>0.98666852712631226</v>
      </c>
      <c r="ES181">
        <v>1.8165754079818726</v>
      </c>
      <c r="ET181">
        <v>1.8224692344665527</v>
      </c>
      <c r="EU181">
        <v>1.958624005317688</v>
      </c>
      <c r="EV181">
        <v>1.4470876455307007</v>
      </c>
      <c r="EW181">
        <v>67.156219482421875</v>
      </c>
      <c r="EX181">
        <v>65.082160949707031</v>
      </c>
      <c r="EY181">
        <v>63.714912414550781</v>
      </c>
      <c r="EZ181">
        <v>63.093151092529297</v>
      </c>
      <c r="FA181">
        <v>61.682472229003906</v>
      </c>
      <c r="FB181">
        <v>60.87835693359375</v>
      </c>
      <c r="FC181">
        <v>60.621440887451172</v>
      </c>
      <c r="FD181">
        <v>64.038124084472656</v>
      </c>
      <c r="FE181">
        <v>68.736351013183594</v>
      </c>
      <c r="FF181">
        <v>73.278297424316406</v>
      </c>
      <c r="FG181">
        <v>76.841812133789063</v>
      </c>
      <c r="FH181">
        <v>78.929084777832031</v>
      </c>
      <c r="FI181">
        <v>81.030494689941406</v>
      </c>
      <c r="FJ181">
        <v>80.9342041015625</v>
      </c>
      <c r="FK181">
        <v>80.541862487792969</v>
      </c>
      <c r="FL181">
        <v>79.665664672851563</v>
      </c>
      <c r="FM181">
        <v>78.349021911621094</v>
      </c>
      <c r="FN181">
        <v>76.571624755859375</v>
      </c>
      <c r="FO181">
        <v>73.659637451171875</v>
      </c>
      <c r="FP181">
        <v>68.766929626464844</v>
      </c>
      <c r="FQ181">
        <v>64.197669982910156</v>
      </c>
      <c r="FR181">
        <v>61.953788757324219</v>
      </c>
      <c r="FS181">
        <v>60.5518798828125</v>
      </c>
      <c r="FT181">
        <v>59.262519836425781</v>
      </c>
      <c r="FU181">
        <v>0.20988050103187561</v>
      </c>
      <c r="FV181">
        <v>0.32076948881149292</v>
      </c>
      <c r="FW181">
        <v>0</v>
      </c>
      <c r="FX181">
        <v>0.21811118721961975</v>
      </c>
      <c r="FY181">
        <v>7</v>
      </c>
      <c r="FZ181">
        <v>17.860000610351563</v>
      </c>
      <c r="GA181">
        <v>4622.25</v>
      </c>
      <c r="GB181">
        <v>1</v>
      </c>
    </row>
    <row r="182" spans="1:184" x14ac:dyDescent="0.2">
      <c r="A182" t="s">
        <v>186</v>
      </c>
      <c r="B182" t="s">
        <v>237</v>
      </c>
      <c r="C182" t="s">
        <v>2</v>
      </c>
      <c r="D182" t="s">
        <v>203</v>
      </c>
      <c r="E182" t="s">
        <v>208</v>
      </c>
      <c r="F182" t="s">
        <v>179</v>
      </c>
      <c r="G182" t="s">
        <v>1</v>
      </c>
      <c r="H182">
        <v>2962</v>
      </c>
      <c r="I182">
        <v>2.676835298538208</v>
      </c>
      <c r="J182">
        <v>2.4385166168212891</v>
      </c>
      <c r="K182">
        <v>2.3492481708526611</v>
      </c>
      <c r="L182">
        <v>2.351132869720459</v>
      </c>
      <c r="M182">
        <v>2.4933433532714844</v>
      </c>
      <c r="N182">
        <v>2.7348458766937256</v>
      </c>
      <c r="O182">
        <v>3.2309136390686035</v>
      </c>
      <c r="P182">
        <v>3.4184293746948242</v>
      </c>
      <c r="Q182">
        <v>3.2397303581237793</v>
      </c>
      <c r="R182">
        <v>3.4959304332733154</v>
      </c>
      <c r="S182">
        <v>3.5505630970001221</v>
      </c>
      <c r="T182">
        <v>3.4653890132904053</v>
      </c>
      <c r="U182">
        <v>3.6232395172119141</v>
      </c>
      <c r="V182">
        <v>3.9006044864654541</v>
      </c>
      <c r="W182">
        <v>3.8933761119842529</v>
      </c>
      <c r="X182">
        <v>4.5474643707275391</v>
      </c>
      <c r="Y182">
        <v>5.1822128295898438</v>
      </c>
      <c r="Z182">
        <v>5.7164220809936523</v>
      </c>
      <c r="AA182">
        <v>5.6952581405639648</v>
      </c>
      <c r="AB182">
        <v>5.4156317710876465</v>
      </c>
      <c r="AC182">
        <v>5.292994499206543</v>
      </c>
      <c r="AD182">
        <v>4.8140239715576172</v>
      </c>
      <c r="AE182">
        <v>4.2390556335449219</v>
      </c>
      <c r="AF182">
        <v>3.3999309539794922</v>
      </c>
      <c r="AG182">
        <v>-0.45559415221214294</v>
      </c>
      <c r="AH182">
        <v>-0.52447724342346191</v>
      </c>
      <c r="AI182">
        <v>-0.57207798957824707</v>
      </c>
      <c r="AJ182">
        <v>-0.66970545053482056</v>
      </c>
      <c r="AK182">
        <v>-0.64608615636825562</v>
      </c>
      <c r="AL182">
        <v>-0.90419548749923706</v>
      </c>
      <c r="AM182">
        <v>-0.933674156665802</v>
      </c>
      <c r="AN182">
        <v>-1.0495917797088623</v>
      </c>
      <c r="AO182">
        <v>-1.2942391633987427</v>
      </c>
      <c r="AP182">
        <v>-1.050744891166687</v>
      </c>
      <c r="AQ182">
        <v>-0.73209863901138306</v>
      </c>
      <c r="AR182">
        <v>-0.52405011653900146</v>
      </c>
      <c r="AS182">
        <v>7.772345095872879E-2</v>
      </c>
      <c r="AT182">
        <v>0.37794312834739685</v>
      </c>
      <c r="AU182">
        <v>-0.12781529128551483</v>
      </c>
      <c r="AV182">
        <v>-5.9272430837154388E-2</v>
      </c>
      <c r="AW182">
        <v>0.17314344644546509</v>
      </c>
      <c r="AX182">
        <v>7.0079402066767216E-3</v>
      </c>
      <c r="AY182">
        <v>-0.2861713171005249</v>
      </c>
      <c r="AZ182">
        <v>-0.32365697622299194</v>
      </c>
      <c r="BA182">
        <v>-0.37506425380706787</v>
      </c>
      <c r="BB182">
        <v>-0.30728200078010559</v>
      </c>
      <c r="BC182">
        <v>-0.31515416502952576</v>
      </c>
      <c r="BD182">
        <v>-0.44606244564056396</v>
      </c>
      <c r="BE182">
        <v>-0.23755468428134918</v>
      </c>
      <c r="BF182">
        <v>-0.30896452069282532</v>
      </c>
      <c r="BG182">
        <v>-0.35922065377235413</v>
      </c>
      <c r="BH182">
        <v>-0.45208191871643066</v>
      </c>
      <c r="BI182">
        <v>-0.42305645346641541</v>
      </c>
      <c r="BJ182">
        <v>-0.67416644096374512</v>
      </c>
      <c r="BK182">
        <v>-0.69187510013580322</v>
      </c>
      <c r="BL182">
        <v>-0.79180872440338135</v>
      </c>
      <c r="BM182">
        <v>-1.0361405611038208</v>
      </c>
      <c r="BN182">
        <v>-0.7823786735534668</v>
      </c>
      <c r="BO182">
        <v>-0.46536886692047119</v>
      </c>
      <c r="BP182">
        <v>-0.26463925838470459</v>
      </c>
      <c r="BQ182">
        <v>0.33476471900939941</v>
      </c>
      <c r="BR182">
        <v>0.64625358581542969</v>
      </c>
      <c r="BS182">
        <v>0.15139013528823853</v>
      </c>
      <c r="BT182">
        <v>0.23493890464305878</v>
      </c>
      <c r="BU182">
        <v>0.47786939144134521</v>
      </c>
      <c r="BV182">
        <v>0.32276695966720581</v>
      </c>
      <c r="BW182">
        <v>2.3819459602236748E-2</v>
      </c>
      <c r="BX182">
        <v>-2.8031632304191589E-2</v>
      </c>
      <c r="BY182">
        <v>-9.1676630079746246E-2</v>
      </c>
      <c r="BZ182">
        <v>-2.9440013691782951E-2</v>
      </c>
      <c r="CA182">
        <v>-4.9561589956283569E-2</v>
      </c>
      <c r="CB182">
        <v>-0.19951422512531281</v>
      </c>
      <c r="CC182">
        <v>-8.6541220545768738E-2</v>
      </c>
      <c r="CD182">
        <v>-0.15970106422901154</v>
      </c>
      <c r="CE182">
        <v>-0.21179629862308502</v>
      </c>
      <c r="CF182">
        <v>-0.30135652422904968</v>
      </c>
      <c r="CG182">
        <v>-0.26858678460121155</v>
      </c>
      <c r="CH182">
        <v>-0.51484906673431396</v>
      </c>
      <c r="CI182">
        <v>-0.52440577745437622</v>
      </c>
      <c r="CJ182">
        <v>-0.61326897144317627</v>
      </c>
      <c r="CK182">
        <v>-0.85738229751586914</v>
      </c>
      <c r="CL182">
        <v>-0.59650897979736328</v>
      </c>
      <c r="CM182">
        <v>-0.28063264489173889</v>
      </c>
      <c r="CN182">
        <v>-8.4972061216831207E-2</v>
      </c>
      <c r="CO182">
        <v>0.5127907395362854</v>
      </c>
      <c r="CP182">
        <v>0.83208459615707397</v>
      </c>
      <c r="CQ182">
        <v>0.34476697444915771</v>
      </c>
      <c r="CR182">
        <v>0.43870878219604492</v>
      </c>
      <c r="CS182">
        <v>0.68892163038253784</v>
      </c>
      <c r="CT182">
        <v>0.54146069288253784</v>
      </c>
      <c r="CU182">
        <v>0.2385181188583374</v>
      </c>
      <c r="CV182">
        <v>0.17671757936477661</v>
      </c>
      <c r="CW182">
        <v>0.10459677875041962</v>
      </c>
      <c r="CX182">
        <v>0.16299249231815338</v>
      </c>
      <c r="CY182">
        <v>0.13438701629638672</v>
      </c>
      <c r="CZ182">
        <v>-2.8755659237504005E-2</v>
      </c>
      <c r="DA182">
        <v>6.4472243189811707E-2</v>
      </c>
      <c r="DB182">
        <v>-1.04376170784235E-2</v>
      </c>
      <c r="DC182">
        <v>-6.4371950924396515E-2</v>
      </c>
      <c r="DD182">
        <v>-0.1506311446428299</v>
      </c>
      <c r="DE182">
        <v>-0.11411710828542709</v>
      </c>
      <c r="DF182">
        <v>-0.35553166270256042</v>
      </c>
      <c r="DG182">
        <v>-0.35693648457527161</v>
      </c>
      <c r="DH182">
        <v>-0.43472921848297119</v>
      </c>
      <c r="DI182">
        <v>-0.67862403392791748</v>
      </c>
      <c r="DJ182">
        <v>-0.41063931584358215</v>
      </c>
      <c r="DK182">
        <v>-9.5896415412425995E-2</v>
      </c>
      <c r="DL182">
        <v>9.4695128500461578E-2</v>
      </c>
      <c r="DM182">
        <v>0.69081676006317139</v>
      </c>
      <c r="DN182">
        <v>1.0179156064987183</v>
      </c>
      <c r="DO182">
        <v>0.5381438136100769</v>
      </c>
      <c r="DP182">
        <v>0.64247864484786987</v>
      </c>
      <c r="DQ182">
        <v>0.89997386932373047</v>
      </c>
      <c r="DR182">
        <v>0.76015442609786987</v>
      </c>
      <c r="DS182">
        <v>0.4532167911529541</v>
      </c>
      <c r="DT182">
        <v>0.38146677613258362</v>
      </c>
      <c r="DU182">
        <v>0.30087018013000488</v>
      </c>
      <c r="DV182">
        <v>0.35542500019073486</v>
      </c>
      <c r="DW182">
        <v>0.31833562254905701</v>
      </c>
      <c r="DX182">
        <v>0.1420028954744339</v>
      </c>
      <c r="DY182">
        <v>0.28251171112060547</v>
      </c>
      <c r="DZ182">
        <v>0.20507510006427765</v>
      </c>
      <c r="EA182">
        <v>0.14848539233207703</v>
      </c>
      <c r="EB182">
        <v>6.6992379724979401E-2</v>
      </c>
      <c r="EC182">
        <v>0.10891256481409073</v>
      </c>
      <c r="ED182">
        <v>-0.12550264596939087</v>
      </c>
      <c r="EE182">
        <v>-0.11513739079236984</v>
      </c>
      <c r="EF182">
        <v>-0.17694619297981262</v>
      </c>
      <c r="EG182">
        <v>-0.42052546143531799</v>
      </c>
      <c r="EH182">
        <v>-0.14227300882339478</v>
      </c>
      <c r="EI182">
        <v>0.17083336412906647</v>
      </c>
      <c r="EJ182">
        <v>0.35410600900650024</v>
      </c>
      <c r="EK182">
        <v>0.94785803556442261</v>
      </c>
      <c r="EL182">
        <v>1.2862260341644287</v>
      </c>
      <c r="EM182">
        <v>0.81734925508499146</v>
      </c>
      <c r="EN182">
        <v>0.93668997287750244</v>
      </c>
      <c r="EO182">
        <v>1.2046997547149658</v>
      </c>
      <c r="EP182">
        <v>1.0759134292602539</v>
      </c>
      <c r="EQ182">
        <v>0.76320755481719971</v>
      </c>
      <c r="ER182">
        <v>0.67709213495254517</v>
      </c>
      <c r="ES182">
        <v>0.58425784111022949</v>
      </c>
      <c r="ET182">
        <v>0.63326698541641235</v>
      </c>
      <c r="EU182">
        <v>0.58392822742462158</v>
      </c>
      <c r="EV182">
        <v>0.38855114579200745</v>
      </c>
      <c r="EW182">
        <v>78</v>
      </c>
      <c r="EX182">
        <v>74</v>
      </c>
      <c r="EY182">
        <v>70.5</v>
      </c>
      <c r="EZ182">
        <v>69.5</v>
      </c>
      <c r="FA182">
        <v>67.5</v>
      </c>
      <c r="FB182">
        <v>66.5</v>
      </c>
      <c r="FC182">
        <v>66</v>
      </c>
      <c r="FD182">
        <v>68</v>
      </c>
      <c r="FE182">
        <v>72</v>
      </c>
      <c r="FF182">
        <v>76.5</v>
      </c>
      <c r="FG182">
        <v>79</v>
      </c>
      <c r="FH182">
        <v>83.5</v>
      </c>
      <c r="FI182">
        <v>88</v>
      </c>
      <c r="FJ182">
        <v>90.5</v>
      </c>
      <c r="FK182">
        <v>91</v>
      </c>
      <c r="FL182">
        <v>92.5</v>
      </c>
      <c r="FM182">
        <v>93</v>
      </c>
      <c r="FN182">
        <v>93.5</v>
      </c>
      <c r="FO182">
        <v>92.5</v>
      </c>
      <c r="FP182">
        <v>90</v>
      </c>
      <c r="FQ182">
        <v>84.5</v>
      </c>
      <c r="FR182">
        <v>80.5</v>
      </c>
      <c r="FS182">
        <v>77.5</v>
      </c>
      <c r="FT182">
        <v>76.5</v>
      </c>
      <c r="FU182">
        <v>0.16193906962871552</v>
      </c>
      <c r="FV182">
        <v>0.24558313190937042</v>
      </c>
      <c r="FW182">
        <v>0</v>
      </c>
      <c r="FX182">
        <v>0.16863447427749634</v>
      </c>
      <c r="FY182">
        <v>7</v>
      </c>
      <c r="FZ182">
        <v>8.8900003433227539</v>
      </c>
      <c r="GA182">
        <v>1006.39</v>
      </c>
      <c r="GB182">
        <v>1</v>
      </c>
    </row>
    <row r="183" spans="1:184" x14ac:dyDescent="0.2">
      <c r="A183" t="s">
        <v>186</v>
      </c>
      <c r="B183" t="s">
        <v>237</v>
      </c>
      <c r="C183" t="s">
        <v>2</v>
      </c>
      <c r="D183" t="s">
        <v>203</v>
      </c>
      <c r="E183" t="s">
        <v>208</v>
      </c>
      <c r="F183" t="s">
        <v>180</v>
      </c>
      <c r="G183" t="s">
        <v>1</v>
      </c>
      <c r="H183">
        <v>3313</v>
      </c>
      <c r="I183">
        <v>2.4688906669616699</v>
      </c>
      <c r="J183">
        <v>2.1823077201843262</v>
      </c>
      <c r="K183">
        <v>2.105888843536377</v>
      </c>
      <c r="L183">
        <v>2.0764822959899902</v>
      </c>
      <c r="M183">
        <v>2.1724121570587158</v>
      </c>
      <c r="N183">
        <v>2.6794347763061523</v>
      </c>
      <c r="O183">
        <v>3.476682186126709</v>
      </c>
      <c r="P183">
        <v>3.9237160682678223</v>
      </c>
      <c r="Q183">
        <v>3.446190357208252</v>
      </c>
      <c r="R183">
        <v>3.2660253047943115</v>
      </c>
      <c r="S183">
        <v>3.0612761974334717</v>
      </c>
      <c r="T183">
        <v>2.9236364364624023</v>
      </c>
      <c r="U183">
        <v>2.951284646987915</v>
      </c>
      <c r="V183">
        <v>2.9446587562561035</v>
      </c>
      <c r="W183">
        <v>3.04227614402771</v>
      </c>
      <c r="X183">
        <v>3.2915852069854736</v>
      </c>
      <c r="Y183">
        <v>3.3809566497802734</v>
      </c>
      <c r="Z183">
        <v>3.6133027076721191</v>
      </c>
      <c r="AA183">
        <v>3.7561752796173096</v>
      </c>
      <c r="AB183">
        <v>3.9288439750671387</v>
      </c>
      <c r="AC183">
        <v>4.0681591033935547</v>
      </c>
      <c r="AD183">
        <v>4.1481194496154785</v>
      </c>
      <c r="AE183">
        <v>3.6189858913421631</v>
      </c>
      <c r="AF183">
        <v>2.9461617469787598</v>
      </c>
      <c r="AG183">
        <v>-0.27053800225257874</v>
      </c>
      <c r="AH183">
        <v>-0.44858649373054504</v>
      </c>
      <c r="AI183">
        <v>-0.40580505132675171</v>
      </c>
      <c r="AJ183">
        <v>-0.4901864230632782</v>
      </c>
      <c r="AK183">
        <v>-0.68380922079086304</v>
      </c>
      <c r="AL183">
        <v>-0.44287344813346863</v>
      </c>
      <c r="AM183">
        <v>-0.57973563671112061</v>
      </c>
      <c r="AN183">
        <v>-0.43867120146751404</v>
      </c>
      <c r="AO183">
        <v>-0.79662954807281494</v>
      </c>
      <c r="AP183">
        <v>-0.80605876445770264</v>
      </c>
      <c r="AQ183">
        <v>-0.92951315641403198</v>
      </c>
      <c r="AR183">
        <v>-0.57770878076553345</v>
      </c>
      <c r="AS183">
        <v>-8.7463110685348511E-2</v>
      </c>
      <c r="AT183">
        <v>-4.4497869908809662E-2</v>
      </c>
      <c r="AU183">
        <v>0.21506816148757935</v>
      </c>
      <c r="AV183">
        <v>0.29396715760231018</v>
      </c>
      <c r="AW183">
        <v>0.16224224865436554</v>
      </c>
      <c r="AX183">
        <v>0.27188587188720703</v>
      </c>
      <c r="AY183">
        <v>-0.51875984668731689</v>
      </c>
      <c r="AZ183">
        <v>-0.54141247272491455</v>
      </c>
      <c r="BA183">
        <v>-0.62474721670150757</v>
      </c>
      <c r="BB183">
        <v>3.8286682218313217E-2</v>
      </c>
      <c r="BC183">
        <v>-0.12468712031841278</v>
      </c>
      <c r="BD183">
        <v>-0.28421613574028015</v>
      </c>
      <c r="BE183">
        <v>-1.7788505181670189E-2</v>
      </c>
      <c r="BF183">
        <v>-0.20176810026168823</v>
      </c>
      <c r="BG183">
        <v>-0.1669195294380188</v>
      </c>
      <c r="BH183">
        <v>-0.24852068722248077</v>
      </c>
      <c r="BI183">
        <v>-0.43522098660469055</v>
      </c>
      <c r="BJ183">
        <v>-0.1818612813949585</v>
      </c>
      <c r="BK183">
        <v>-0.29920050501823425</v>
      </c>
      <c r="BL183">
        <v>-0.14989975094795227</v>
      </c>
      <c r="BM183">
        <v>-0.52075099945068359</v>
      </c>
      <c r="BN183">
        <v>-0.53056704998016357</v>
      </c>
      <c r="BO183">
        <v>-0.6581038236618042</v>
      </c>
      <c r="BP183">
        <v>-0.31970399618148804</v>
      </c>
      <c r="BQ183">
        <v>0.14914689958095551</v>
      </c>
      <c r="BR183">
        <v>0.19930960237979889</v>
      </c>
      <c r="BS183">
        <v>0.45579034090042114</v>
      </c>
      <c r="BT183">
        <v>0.54421287775039673</v>
      </c>
      <c r="BU183">
        <v>0.41479894518852234</v>
      </c>
      <c r="BV183">
        <v>0.53055226802825928</v>
      </c>
      <c r="BW183">
        <v>-0.23946259915828705</v>
      </c>
      <c r="BX183">
        <v>-0.25290676951408386</v>
      </c>
      <c r="BY183">
        <v>-0.32763552665710449</v>
      </c>
      <c r="BZ183">
        <v>0.31948158144950867</v>
      </c>
      <c r="CA183">
        <v>0.14482304453849792</v>
      </c>
      <c r="CB183">
        <v>-2.3168269544839859E-2</v>
      </c>
      <c r="CC183">
        <v>0.15726502239704132</v>
      </c>
      <c r="CD183">
        <v>-3.0822420492768288E-2</v>
      </c>
      <c r="CE183">
        <v>-1.4681441243737936E-3</v>
      </c>
      <c r="CF183">
        <v>-8.1143744289875031E-2</v>
      </c>
      <c r="CG183">
        <v>-0.26304954290390015</v>
      </c>
      <c r="CH183">
        <v>-1.0850353864952922E-3</v>
      </c>
      <c r="CI183">
        <v>-0.1049027219414711</v>
      </c>
      <c r="CJ183">
        <v>5.0102472305297852E-2</v>
      </c>
      <c r="CK183">
        <v>-0.32967832684516907</v>
      </c>
      <c r="CL183">
        <v>-0.33976233005523682</v>
      </c>
      <c r="CM183">
        <v>-0.47012650966644287</v>
      </c>
      <c r="CN183">
        <v>-0.14101067185401917</v>
      </c>
      <c r="CO183">
        <v>0.31302228569984436</v>
      </c>
      <c r="CP183">
        <v>0.36816990375518799</v>
      </c>
      <c r="CQ183">
        <v>0.62251377105712891</v>
      </c>
      <c r="CR183">
        <v>0.71753233671188354</v>
      </c>
      <c r="CS183">
        <v>0.58971893787384033</v>
      </c>
      <c r="CT183">
        <v>0.70970380306243896</v>
      </c>
      <c r="CU183">
        <v>-4.6022169291973114E-2</v>
      </c>
      <c r="CV183">
        <v>-5.3088616579771042E-2</v>
      </c>
      <c r="CW183">
        <v>-0.12185686826705933</v>
      </c>
      <c r="CX183">
        <v>0.51423633098602295</v>
      </c>
      <c r="CY183">
        <v>0.33148497343063354</v>
      </c>
      <c r="CZ183">
        <v>0.15763267874717712</v>
      </c>
      <c r="DA183">
        <v>0.33231854438781738</v>
      </c>
      <c r="DB183">
        <v>0.14012326300144196</v>
      </c>
      <c r="DC183">
        <v>0.16398324072360992</v>
      </c>
      <c r="DD183">
        <v>8.6233198642730713E-2</v>
      </c>
      <c r="DE183">
        <v>-9.0878084301948547E-2</v>
      </c>
      <c r="DF183">
        <v>0.17969121038913727</v>
      </c>
      <c r="DG183">
        <v>8.9395061135292053E-2</v>
      </c>
      <c r="DH183">
        <v>0.25010469555854797</v>
      </c>
      <c r="DI183">
        <v>-0.13860566914081573</v>
      </c>
      <c r="DJ183">
        <v>-0.14895761013031006</v>
      </c>
      <c r="DK183">
        <v>-0.28214922547340393</v>
      </c>
      <c r="DL183">
        <v>3.7682652473449707E-2</v>
      </c>
      <c r="DM183">
        <v>0.47689765691757202</v>
      </c>
      <c r="DN183">
        <v>0.53703022003173828</v>
      </c>
      <c r="DO183">
        <v>0.78923720121383667</v>
      </c>
      <c r="DP183">
        <v>0.89085179567337036</v>
      </c>
      <c r="DQ183">
        <v>0.76463896036148071</v>
      </c>
      <c r="DR183">
        <v>0.88885533809661865</v>
      </c>
      <c r="DS183">
        <v>0.14741826057434082</v>
      </c>
      <c r="DT183">
        <v>0.14672954380512238</v>
      </c>
      <c r="DU183">
        <v>8.3921797573566437E-2</v>
      </c>
      <c r="DV183">
        <v>0.70899105072021484</v>
      </c>
      <c r="DW183">
        <v>0.51814687252044678</v>
      </c>
      <c r="DX183">
        <v>0.33843362331390381</v>
      </c>
      <c r="DY183">
        <v>0.58506804704666138</v>
      </c>
      <c r="DZ183">
        <v>0.38694167137145996</v>
      </c>
      <c r="EA183">
        <v>0.40286877751350403</v>
      </c>
      <c r="EB183">
        <v>0.32789891958236694</v>
      </c>
      <c r="EC183">
        <v>0.15771014988422394</v>
      </c>
      <c r="ED183">
        <v>0.44070339202880859</v>
      </c>
      <c r="EE183">
        <v>0.3699302077293396</v>
      </c>
      <c r="EF183">
        <v>0.53887611627578735</v>
      </c>
      <c r="EG183">
        <v>0.13727289438247681</v>
      </c>
      <c r="EH183">
        <v>0.126534104347229</v>
      </c>
      <c r="EI183">
        <v>-1.0739881545305252E-2</v>
      </c>
      <c r="EJ183">
        <v>0.29568743705749512</v>
      </c>
      <c r="EK183">
        <v>0.71350771188735962</v>
      </c>
      <c r="EL183">
        <v>0.78083765506744385</v>
      </c>
      <c r="EM183">
        <v>1.0299594402313232</v>
      </c>
      <c r="EN183">
        <v>1.1410975456237793</v>
      </c>
      <c r="EO183">
        <v>1.0171955823898315</v>
      </c>
      <c r="EP183">
        <v>1.1475217342376709</v>
      </c>
      <c r="EQ183">
        <v>0.42671549320220947</v>
      </c>
      <c r="ER183">
        <v>0.43523520231246948</v>
      </c>
      <c r="ES183">
        <v>0.3810335099697113</v>
      </c>
      <c r="ET183">
        <v>0.99018597602844238</v>
      </c>
      <c r="EU183">
        <v>0.78765708208084106</v>
      </c>
      <c r="EV183">
        <v>0.59948146343231201</v>
      </c>
      <c r="EW183">
        <v>49.914318084716797</v>
      </c>
      <c r="EX183">
        <v>49.150211334228516</v>
      </c>
      <c r="EY183">
        <v>47.247810363769531</v>
      </c>
      <c r="EZ183">
        <v>46.096691131591797</v>
      </c>
      <c r="FA183">
        <v>45.791446685791016</v>
      </c>
      <c r="FB183">
        <v>44.893974304199219</v>
      </c>
      <c r="FC183">
        <v>44.884044647216797</v>
      </c>
      <c r="FD183">
        <v>48.917423248291016</v>
      </c>
      <c r="FE183">
        <v>53.804676055908203</v>
      </c>
      <c r="FF183">
        <v>58.174648284912109</v>
      </c>
      <c r="FG183">
        <v>62.625019073486328</v>
      </c>
      <c r="FH183">
        <v>66.366859436035156</v>
      </c>
      <c r="FI183">
        <v>69.468544006347656</v>
      </c>
      <c r="FJ183">
        <v>70.864677429199219</v>
      </c>
      <c r="FK183">
        <v>70.957611083984375</v>
      </c>
      <c r="FL183">
        <v>70.309898376464844</v>
      </c>
      <c r="FM183">
        <v>69.979194641113281</v>
      </c>
      <c r="FN183">
        <v>68.345649719238281</v>
      </c>
      <c r="FO183">
        <v>65.517684936523438</v>
      </c>
      <c r="FP183">
        <v>64.186752319335938</v>
      </c>
      <c r="FQ183">
        <v>60.252117156982422</v>
      </c>
      <c r="FR183">
        <v>56.43670654296875</v>
      </c>
      <c r="FS183">
        <v>53.853546142578125</v>
      </c>
      <c r="FT183">
        <v>52.456493377685547</v>
      </c>
      <c r="FU183">
        <v>0.15920911729335785</v>
      </c>
      <c r="FV183">
        <v>0.20909009873867035</v>
      </c>
      <c r="FW183">
        <v>0</v>
      </c>
      <c r="FX183">
        <v>0.17443710565567017</v>
      </c>
      <c r="FY183">
        <v>7</v>
      </c>
      <c r="FZ183">
        <v>6.5</v>
      </c>
      <c r="GA183">
        <v>684.49</v>
      </c>
      <c r="GB183">
        <v>1</v>
      </c>
    </row>
    <row r="184" spans="1:184" x14ac:dyDescent="0.2">
      <c r="A184" t="s">
        <v>186</v>
      </c>
      <c r="B184" t="s">
        <v>237</v>
      </c>
      <c r="C184" t="s">
        <v>2</v>
      </c>
      <c r="D184" t="s">
        <v>203</v>
      </c>
      <c r="E184" t="s">
        <v>208</v>
      </c>
      <c r="F184" t="s">
        <v>181</v>
      </c>
      <c r="G184" t="s">
        <v>1</v>
      </c>
      <c r="H184">
        <v>1091</v>
      </c>
      <c r="I184">
        <v>0.94009536504745483</v>
      </c>
      <c r="J184">
        <v>0.85510122776031494</v>
      </c>
      <c r="K184">
        <v>0.78680998086929321</v>
      </c>
      <c r="L184">
        <v>0.78237098455429077</v>
      </c>
      <c r="M184">
        <v>0.78029030561447144</v>
      </c>
      <c r="N184">
        <v>0.88784480094909668</v>
      </c>
      <c r="O184">
        <v>1.0101770162582397</v>
      </c>
      <c r="P184">
        <v>1.0649974346160889</v>
      </c>
      <c r="Q184">
        <v>1.0890772342681885</v>
      </c>
      <c r="R184">
        <v>1.000173807144165</v>
      </c>
      <c r="S184">
        <v>1.0905594825744629</v>
      </c>
      <c r="T184">
        <v>1.1683007478713989</v>
      </c>
      <c r="U184">
        <v>1.2770023345947266</v>
      </c>
      <c r="V184">
        <v>1.5670597553253174</v>
      </c>
      <c r="W184">
        <v>1.6829429864883423</v>
      </c>
      <c r="X184">
        <v>1.9295679330825806</v>
      </c>
      <c r="Y184">
        <v>1.9732731580734253</v>
      </c>
      <c r="Z184">
        <v>2.2552878856658936</v>
      </c>
      <c r="AA184">
        <v>2.1911618709564209</v>
      </c>
      <c r="AB184">
        <v>2.0113315582275391</v>
      </c>
      <c r="AC184">
        <v>1.9699535369873047</v>
      </c>
      <c r="AD184">
        <v>1.885448694229126</v>
      </c>
      <c r="AE184">
        <v>1.5689308643341064</v>
      </c>
      <c r="AF184">
        <v>1.2835214138031006</v>
      </c>
      <c r="AG184">
        <v>-0.31581816077232361</v>
      </c>
      <c r="AH184">
        <v>-0.31465780735015869</v>
      </c>
      <c r="AI184">
        <v>-0.33891052007675171</v>
      </c>
      <c r="AJ184">
        <v>-0.34300431609153748</v>
      </c>
      <c r="AK184">
        <v>-0.32722193002700806</v>
      </c>
      <c r="AL184">
        <v>-0.27470657229423523</v>
      </c>
      <c r="AM184">
        <v>-0.30988115072250366</v>
      </c>
      <c r="AN184">
        <v>-0.43084335327148438</v>
      </c>
      <c r="AO184">
        <v>-0.477061927318573</v>
      </c>
      <c r="AP184">
        <v>-0.71484982967376709</v>
      </c>
      <c r="AQ184">
        <v>-0.56705093383789063</v>
      </c>
      <c r="AR184">
        <v>-0.52444839477539063</v>
      </c>
      <c r="AS184">
        <v>-0.34450909495353699</v>
      </c>
      <c r="AT184">
        <v>-0.14922037720680237</v>
      </c>
      <c r="AU184">
        <v>-0.12953101098537445</v>
      </c>
      <c r="AV184">
        <v>8.7299466133117676E-2</v>
      </c>
      <c r="AW184">
        <v>-1.695658266544342E-2</v>
      </c>
      <c r="AX184">
        <v>-1.1871038936078548E-2</v>
      </c>
      <c r="AY184">
        <v>-0.21775440871715546</v>
      </c>
      <c r="AZ184">
        <v>-0.27078166604042053</v>
      </c>
      <c r="BA184">
        <v>-0.30612090229988098</v>
      </c>
      <c r="BB184">
        <v>-0.15590815246105194</v>
      </c>
      <c r="BC184">
        <v>-0.21699488162994385</v>
      </c>
      <c r="BD184">
        <v>-0.20587481558322906</v>
      </c>
      <c r="BE184">
        <v>-0.1513371467590332</v>
      </c>
      <c r="BF184">
        <v>-0.15777665376663208</v>
      </c>
      <c r="BG184">
        <v>-0.18773005902767181</v>
      </c>
      <c r="BH184">
        <v>-0.18962401151657104</v>
      </c>
      <c r="BI184">
        <v>-0.17419703304767609</v>
      </c>
      <c r="BJ184">
        <v>-0.12105423957109451</v>
      </c>
      <c r="BK184">
        <v>-0.14564542472362518</v>
      </c>
      <c r="BL184">
        <v>-0.25856116414070129</v>
      </c>
      <c r="BM184">
        <v>-0.30012202262878418</v>
      </c>
      <c r="BN184">
        <v>-0.52976107597351074</v>
      </c>
      <c r="BO184">
        <v>-0.37834584712982178</v>
      </c>
      <c r="BP184">
        <v>-0.32956564426422119</v>
      </c>
      <c r="BQ184">
        <v>-0.14900420606136322</v>
      </c>
      <c r="BR184">
        <v>5.8758310973644257E-2</v>
      </c>
      <c r="BS184">
        <v>8.1539943814277649E-2</v>
      </c>
      <c r="BT184">
        <v>0.31197410821914673</v>
      </c>
      <c r="BU184">
        <v>0.21203748881816864</v>
      </c>
      <c r="BV184">
        <v>0.2265300452709198</v>
      </c>
      <c r="BW184">
        <v>1.820695772767067E-2</v>
      </c>
      <c r="BX184">
        <v>-4.3220512568950653E-2</v>
      </c>
      <c r="BY184">
        <v>-8.224911242723465E-2</v>
      </c>
      <c r="BZ184">
        <v>5.8680389076471329E-2</v>
      </c>
      <c r="CA184">
        <v>-1.6651824116706848E-2</v>
      </c>
      <c r="CB184">
        <v>-1.9720032811164856E-2</v>
      </c>
      <c r="CC184">
        <v>-3.741808608174324E-2</v>
      </c>
      <c r="CD184">
        <v>-4.9121256917715073E-2</v>
      </c>
      <c r="CE184">
        <v>-8.3022914826869965E-2</v>
      </c>
      <c r="CF184">
        <v>-8.3393275737762451E-2</v>
      </c>
      <c r="CG184">
        <v>-6.8212449550628662E-2</v>
      </c>
      <c r="CH184">
        <v>-1.4635097235441208E-2</v>
      </c>
      <c r="CI184">
        <v>-3.1896267086267471E-2</v>
      </c>
      <c r="CJ184">
        <v>-0.13923905789852142</v>
      </c>
      <c r="CK184">
        <v>-0.17757394909858704</v>
      </c>
      <c r="CL184">
        <v>-0.40156915783882141</v>
      </c>
      <c r="CM184">
        <v>-0.24764928221702576</v>
      </c>
      <c r="CN184">
        <v>-0.19459040462970734</v>
      </c>
      <c r="CO184">
        <v>-1.3598109595477581E-2</v>
      </c>
      <c r="CP184">
        <v>0.20280371606349945</v>
      </c>
      <c r="CQ184">
        <v>0.22772704064846039</v>
      </c>
      <c r="CR184">
        <v>0.4675830602645874</v>
      </c>
      <c r="CS184">
        <v>0.37063807249069214</v>
      </c>
      <c r="CT184">
        <v>0.39164590835571289</v>
      </c>
      <c r="CU184">
        <v>0.18163308501243591</v>
      </c>
      <c r="CV184">
        <v>0.11438764631748199</v>
      </c>
      <c r="CW184">
        <v>7.2803810238838196E-2</v>
      </c>
      <c r="CX184">
        <v>0.20730376243591309</v>
      </c>
      <c r="CY184">
        <v>0.12210516631603241</v>
      </c>
      <c r="CZ184">
        <v>0.10921020060777664</v>
      </c>
      <c r="DA184">
        <v>7.6500974595546722E-2</v>
      </c>
      <c r="DB184">
        <v>5.9534139931201935E-2</v>
      </c>
      <c r="DC184">
        <v>2.1684221923351288E-2</v>
      </c>
      <c r="DD184">
        <v>2.2837454453110695E-2</v>
      </c>
      <c r="DE184">
        <v>3.7772133946418762E-2</v>
      </c>
      <c r="DF184">
        <v>9.1784045100212097E-2</v>
      </c>
      <c r="DG184">
        <v>8.185289055109024E-2</v>
      </c>
      <c r="DH184">
        <v>-1.9916940480470657E-2</v>
      </c>
      <c r="DI184">
        <v>-5.5025890469551086E-2</v>
      </c>
      <c r="DJ184">
        <v>-0.27337723970413208</v>
      </c>
      <c r="DK184">
        <v>-0.11695272475481033</v>
      </c>
      <c r="DL184">
        <v>-5.9615179896354675E-2</v>
      </c>
      <c r="DM184">
        <v>0.12180799245834351</v>
      </c>
      <c r="DN184">
        <v>0.34684911370277405</v>
      </c>
      <c r="DO184">
        <v>0.37391415238380432</v>
      </c>
      <c r="DP184">
        <v>0.62319201231002808</v>
      </c>
      <c r="DQ184">
        <v>0.52923864126205444</v>
      </c>
      <c r="DR184">
        <v>0.55676180124282837</v>
      </c>
      <c r="DS184">
        <v>0.34505921602249146</v>
      </c>
      <c r="DT184">
        <v>0.27199581265449524</v>
      </c>
      <c r="DU184">
        <v>0.22785674035549164</v>
      </c>
      <c r="DV184">
        <v>0.35592713952064514</v>
      </c>
      <c r="DW184">
        <v>0.26086214184761047</v>
      </c>
      <c r="DX184">
        <v>0.23814043402671814</v>
      </c>
      <c r="DY184">
        <v>0.24098199605941772</v>
      </c>
      <c r="DZ184">
        <v>0.21641528606414795</v>
      </c>
      <c r="EA184">
        <v>0.17286470532417297</v>
      </c>
      <c r="EB184">
        <v>0.17621774971485138</v>
      </c>
      <c r="EC184">
        <v>0.19079704582691193</v>
      </c>
      <c r="ED184">
        <v>0.24543638527393341</v>
      </c>
      <c r="EE184">
        <v>0.24608860909938812</v>
      </c>
      <c r="EF184">
        <v>0.15236523747444153</v>
      </c>
      <c r="EG184">
        <v>0.12191404402256012</v>
      </c>
      <c r="EH184">
        <v>-8.8288471102714539E-2</v>
      </c>
      <c r="EI184">
        <v>7.1752347052097321E-2</v>
      </c>
      <c r="EJ184">
        <v>0.13526761531829834</v>
      </c>
      <c r="EK184">
        <v>0.31731289625167847</v>
      </c>
      <c r="EL184">
        <v>0.55482780933380127</v>
      </c>
      <c r="EM184">
        <v>0.58498507738113403</v>
      </c>
      <c r="EN184">
        <v>0.84786665439605713</v>
      </c>
      <c r="EO184">
        <v>0.7582327127456665</v>
      </c>
      <c r="EP184">
        <v>0.7951628565788269</v>
      </c>
      <c r="EQ184">
        <v>0.58102059364318848</v>
      </c>
      <c r="ER184">
        <v>0.49955695867538452</v>
      </c>
      <c r="ES184">
        <v>0.45172852277755737</v>
      </c>
      <c r="ET184">
        <v>0.57051569223403931</v>
      </c>
      <c r="EU184">
        <v>0.46120521426200867</v>
      </c>
      <c r="EV184">
        <v>0.42429521679878235</v>
      </c>
      <c r="EW184">
        <v>78.5</v>
      </c>
      <c r="EX184">
        <v>78</v>
      </c>
      <c r="EY184">
        <v>72.5</v>
      </c>
      <c r="EZ184">
        <v>69</v>
      </c>
      <c r="FA184">
        <v>69</v>
      </c>
      <c r="FB184">
        <v>68.5</v>
      </c>
      <c r="FC184">
        <v>67.5</v>
      </c>
      <c r="FD184">
        <v>72</v>
      </c>
      <c r="FE184">
        <v>75.5</v>
      </c>
      <c r="FF184">
        <v>80</v>
      </c>
      <c r="FG184">
        <v>84.5</v>
      </c>
      <c r="FH184">
        <v>88.5</v>
      </c>
      <c r="FI184">
        <v>90.5</v>
      </c>
      <c r="FJ184">
        <v>92</v>
      </c>
      <c r="FK184">
        <v>93</v>
      </c>
      <c r="FL184">
        <v>94</v>
      </c>
      <c r="FM184">
        <v>94</v>
      </c>
      <c r="FN184">
        <v>93</v>
      </c>
      <c r="FO184">
        <v>90.5</v>
      </c>
      <c r="FP184">
        <v>87</v>
      </c>
      <c r="FQ184">
        <v>84.5</v>
      </c>
      <c r="FR184">
        <v>82.5</v>
      </c>
      <c r="FS184">
        <v>79.5</v>
      </c>
      <c r="FT184">
        <v>77</v>
      </c>
      <c r="FU184">
        <v>0.1218688040971756</v>
      </c>
      <c r="FV184">
        <v>0.18638932704925537</v>
      </c>
      <c r="FW184">
        <v>0</v>
      </c>
      <c r="FX184">
        <v>0.12577261030673981</v>
      </c>
      <c r="FY184">
        <v>7</v>
      </c>
      <c r="FZ184">
        <v>7.619999885559082</v>
      </c>
      <c r="GA184">
        <v>529.32000000000005</v>
      </c>
      <c r="GB184">
        <v>1</v>
      </c>
    </row>
    <row r="185" spans="1:184" x14ac:dyDescent="0.2">
      <c r="A185" t="s">
        <v>186</v>
      </c>
      <c r="B185" t="s">
        <v>237</v>
      </c>
      <c r="C185" t="s">
        <v>2</v>
      </c>
      <c r="D185" t="s">
        <v>203</v>
      </c>
      <c r="E185" t="s">
        <v>208</v>
      </c>
      <c r="F185" t="s">
        <v>182</v>
      </c>
      <c r="G185" t="s">
        <v>1</v>
      </c>
      <c r="H185">
        <v>6197</v>
      </c>
      <c r="I185">
        <v>4.8045001029968262</v>
      </c>
      <c r="J185">
        <v>4.3846220970153809</v>
      </c>
      <c r="K185">
        <v>4.1237797737121582</v>
      </c>
      <c r="L185">
        <v>4.0281400680541992</v>
      </c>
      <c r="M185">
        <v>4.088597297668457</v>
      </c>
      <c r="N185">
        <v>4.5157470703125</v>
      </c>
      <c r="O185">
        <v>5.3573145866394043</v>
      </c>
      <c r="P185">
        <v>5.8440146446228027</v>
      </c>
      <c r="Q185">
        <v>5.8974184989929199</v>
      </c>
      <c r="R185">
        <v>5.9675197601318359</v>
      </c>
      <c r="S185">
        <v>6.0293722152709961</v>
      </c>
      <c r="T185">
        <v>6.1472554206848145</v>
      </c>
      <c r="U185">
        <v>6.0342583656311035</v>
      </c>
      <c r="V185">
        <v>6.2126383781433105</v>
      </c>
      <c r="W185">
        <v>6.4115633964538574</v>
      </c>
      <c r="X185">
        <v>6.7883129119873047</v>
      </c>
      <c r="Y185">
        <v>7.1058492660522461</v>
      </c>
      <c r="Z185">
        <v>7.2795414924621582</v>
      </c>
      <c r="AA185">
        <v>7.1586213111877441</v>
      </c>
      <c r="AB185">
        <v>7.1735525131225586</v>
      </c>
      <c r="AC185">
        <v>7.7245693206787109</v>
      </c>
      <c r="AD185">
        <v>7.6129875183105469</v>
      </c>
      <c r="AE185">
        <v>6.617805004119873</v>
      </c>
      <c r="AF185">
        <v>5.5665583610534668</v>
      </c>
      <c r="AG185">
        <v>-0.22808970510959625</v>
      </c>
      <c r="AH185">
        <v>-0.15241202712059021</v>
      </c>
      <c r="AI185">
        <v>-0.26597034931182861</v>
      </c>
      <c r="AJ185">
        <v>-0.34141507744789124</v>
      </c>
      <c r="AK185">
        <v>-0.41147235035896301</v>
      </c>
      <c r="AL185">
        <v>-0.47411015629768372</v>
      </c>
      <c r="AM185">
        <v>-0.34119242429733276</v>
      </c>
      <c r="AN185">
        <v>-0.88493353128433228</v>
      </c>
      <c r="AO185">
        <v>-1.1535836458206177</v>
      </c>
      <c r="AP185">
        <v>-1.3681082725524902</v>
      </c>
      <c r="AQ185">
        <v>-1.2470395565032959</v>
      </c>
      <c r="AR185">
        <v>-0.70733058452606201</v>
      </c>
      <c r="AS185">
        <v>-0.18805965781211853</v>
      </c>
      <c r="AT185">
        <v>8.5029371082782745E-2</v>
      </c>
      <c r="AU185">
        <v>0.38349613547325134</v>
      </c>
      <c r="AV185">
        <v>0.80985099077224731</v>
      </c>
      <c r="AW185">
        <v>0.74341952800750732</v>
      </c>
      <c r="AX185">
        <v>0.27608945965766907</v>
      </c>
      <c r="AY185">
        <v>-0.381620854139328</v>
      </c>
      <c r="AZ185">
        <v>-0.4732125997543335</v>
      </c>
      <c r="BA185">
        <v>-0.62844127416610718</v>
      </c>
      <c r="BB185">
        <v>-0.29599761962890625</v>
      </c>
      <c r="BC185">
        <v>-0.26409801840782166</v>
      </c>
      <c r="BD185">
        <v>-0.13729003071784973</v>
      </c>
      <c r="BE185">
        <v>2.0984098315238953E-2</v>
      </c>
      <c r="BF185">
        <v>9.142591804265976E-2</v>
      </c>
      <c r="BG185">
        <v>-2.7505978941917419E-2</v>
      </c>
      <c r="BH185">
        <v>-0.10366865247488022</v>
      </c>
      <c r="BI185">
        <v>-0.17269183695316315</v>
      </c>
      <c r="BJ185">
        <v>-0.23000630736351013</v>
      </c>
      <c r="BK185">
        <v>-8.1514745950698853E-2</v>
      </c>
      <c r="BL185">
        <v>-0.60728424787521362</v>
      </c>
      <c r="BM185">
        <v>-0.86405652761459351</v>
      </c>
      <c r="BN185">
        <v>-1.0722745656967163</v>
      </c>
      <c r="BO185">
        <v>-0.94891756772994995</v>
      </c>
      <c r="BP185">
        <v>-0.41164731979370117</v>
      </c>
      <c r="BQ185">
        <v>9.5865622162818909E-2</v>
      </c>
      <c r="BR185">
        <v>0.37555462121963501</v>
      </c>
      <c r="BS185">
        <v>0.67643392086029053</v>
      </c>
      <c r="BT185">
        <v>1.1053553819656372</v>
      </c>
      <c r="BU185">
        <v>1.0465177297592163</v>
      </c>
      <c r="BV185">
        <v>0.58293688297271729</v>
      </c>
      <c r="BW185">
        <v>-7.9319983720779419E-2</v>
      </c>
      <c r="BX185">
        <v>-0.17894124984741211</v>
      </c>
      <c r="BY185">
        <v>-0.33580753207206726</v>
      </c>
      <c r="BZ185">
        <v>-7.7681094408035278E-3</v>
      </c>
      <c r="CA185">
        <v>9.1529637575149536E-3</v>
      </c>
      <c r="CB185">
        <v>0.12077359855175018</v>
      </c>
      <c r="CC185">
        <v>0.1934918612241745</v>
      </c>
      <c r="CD185">
        <v>0.26030734181404114</v>
      </c>
      <c r="CE185">
        <v>0.13765372335910797</v>
      </c>
      <c r="CF185">
        <v>6.0993783175945282E-2</v>
      </c>
      <c r="CG185">
        <v>-7.3131597600877285E-3</v>
      </c>
      <c r="CH185">
        <v>-6.094072014093399E-2</v>
      </c>
      <c r="CI185">
        <v>9.8337218165397644E-2</v>
      </c>
      <c r="CJ185">
        <v>-0.41498523950576782</v>
      </c>
      <c r="CK185">
        <v>-0.66353094577789307</v>
      </c>
      <c r="CL185">
        <v>-0.86738097667694092</v>
      </c>
      <c r="CM185">
        <v>-0.74243921041488647</v>
      </c>
      <c r="CN185">
        <v>-0.20685797929763794</v>
      </c>
      <c r="CO185">
        <v>0.29251140356063843</v>
      </c>
      <c r="CP185">
        <v>0.57677149772644043</v>
      </c>
      <c r="CQ185">
        <v>0.87932175397872925</v>
      </c>
      <c r="CR185">
        <v>1.3100208044052124</v>
      </c>
      <c r="CS185">
        <v>1.2564425468444824</v>
      </c>
      <c r="CT185">
        <v>0.79545849561691284</v>
      </c>
      <c r="CU185">
        <v>0.13005267083644867</v>
      </c>
      <c r="CV185">
        <v>2.4870181456208229E-2</v>
      </c>
      <c r="CW185">
        <v>-0.13313028216362</v>
      </c>
      <c r="CX185">
        <v>0.19185876846313477</v>
      </c>
      <c r="CY185">
        <v>0.19840577244758606</v>
      </c>
      <c r="CZ185">
        <v>0.29950767755508423</v>
      </c>
      <c r="DA185">
        <v>0.36599960923194885</v>
      </c>
      <c r="DB185">
        <v>0.42918875813484192</v>
      </c>
      <c r="DC185">
        <v>0.30281341075897217</v>
      </c>
      <c r="DD185">
        <v>0.22565622627735138</v>
      </c>
      <c r="DE185">
        <v>0.15806551277637482</v>
      </c>
      <c r="DF185">
        <v>0.10812486708164215</v>
      </c>
      <c r="DG185">
        <v>0.27818918228149414</v>
      </c>
      <c r="DH185">
        <v>-0.22268621623516083</v>
      </c>
      <c r="DI185">
        <v>-0.46300536394119263</v>
      </c>
      <c r="DJ185">
        <v>-0.66248738765716553</v>
      </c>
      <c r="DK185">
        <v>-0.535960853099823</v>
      </c>
      <c r="DL185">
        <v>-2.0686502102762461E-3</v>
      </c>
      <c r="DM185">
        <v>0.48915719985961914</v>
      </c>
      <c r="DN185">
        <v>0.77798837423324585</v>
      </c>
      <c r="DO185">
        <v>1.082209587097168</v>
      </c>
      <c r="DP185">
        <v>1.5146862268447876</v>
      </c>
      <c r="DQ185">
        <v>1.4663673639297485</v>
      </c>
      <c r="DR185">
        <v>1.0079801082611084</v>
      </c>
      <c r="DS185">
        <v>0.33942532539367676</v>
      </c>
      <c r="DT185">
        <v>0.22868160903453827</v>
      </c>
      <c r="DU185">
        <v>6.9546967744827271E-2</v>
      </c>
      <c r="DV185">
        <v>0.39148563146591187</v>
      </c>
      <c r="DW185">
        <v>0.38765856623649597</v>
      </c>
      <c r="DX185">
        <v>0.47824177145957947</v>
      </c>
      <c r="DY185">
        <v>0.61507344245910645</v>
      </c>
      <c r="DZ185">
        <v>0.67302674055099487</v>
      </c>
      <c r="EA185">
        <v>0.54127782583236694</v>
      </c>
      <c r="EB185">
        <v>0.46340262889862061</v>
      </c>
      <c r="EC185">
        <v>0.39684605598449707</v>
      </c>
      <c r="ED185">
        <v>0.35222873091697693</v>
      </c>
      <c r="EE185">
        <v>0.53786683082580566</v>
      </c>
      <c r="EF185">
        <v>5.4963033646345139E-2</v>
      </c>
      <c r="EG185">
        <v>-0.17347826063632965</v>
      </c>
      <c r="EH185">
        <v>-0.36665362119674683</v>
      </c>
      <c r="EI185">
        <v>-0.23783892393112183</v>
      </c>
      <c r="EJ185">
        <v>0.29361462593078613</v>
      </c>
      <c r="EK185">
        <v>0.77308249473571777</v>
      </c>
      <c r="EL185">
        <v>1.0685136318206787</v>
      </c>
      <c r="EM185">
        <v>1.3751473426818848</v>
      </c>
      <c r="EN185">
        <v>1.8101905584335327</v>
      </c>
      <c r="EO185">
        <v>1.7694655656814575</v>
      </c>
      <c r="EP185">
        <v>1.314827561378479</v>
      </c>
      <c r="EQ185">
        <v>0.64172619581222534</v>
      </c>
      <c r="ER185">
        <v>0.52295297384262085</v>
      </c>
      <c r="ES185">
        <v>0.36218073964118958</v>
      </c>
      <c r="ET185">
        <v>0.67971515655517578</v>
      </c>
      <c r="EU185">
        <v>0.66090959310531616</v>
      </c>
      <c r="EV185">
        <v>0.73630541563034058</v>
      </c>
      <c r="EW185">
        <v>60.315628051757813</v>
      </c>
      <c r="EX185">
        <v>58.421298980712891</v>
      </c>
      <c r="EY185">
        <v>56.711227416992188</v>
      </c>
      <c r="EZ185">
        <v>55.707405090332031</v>
      </c>
      <c r="FA185">
        <v>54.263744354248047</v>
      </c>
      <c r="FB185">
        <v>53.31207275390625</v>
      </c>
      <c r="FC185">
        <v>52.794769287109375</v>
      </c>
      <c r="FD185">
        <v>57.352684020996094</v>
      </c>
      <c r="FE185">
        <v>65.26507568359375</v>
      </c>
      <c r="FF185">
        <v>72.294715881347656</v>
      </c>
      <c r="FG185">
        <v>78.01702880859375</v>
      </c>
      <c r="FH185">
        <v>82.09649658203125</v>
      </c>
      <c r="FI185">
        <v>82.253761291503906</v>
      </c>
      <c r="FJ185">
        <v>82.492286682128906</v>
      </c>
      <c r="FK185">
        <v>82.721054077148438</v>
      </c>
      <c r="FL185">
        <v>79.751083374023438</v>
      </c>
      <c r="FM185">
        <v>80.832931518554688</v>
      </c>
      <c r="FN185">
        <v>78.435813903808594</v>
      </c>
      <c r="FO185">
        <v>73.524276733398438</v>
      </c>
      <c r="FP185">
        <v>65.976829528808594</v>
      </c>
      <c r="FQ185">
        <v>60.786312103271484</v>
      </c>
      <c r="FR185">
        <v>56.963901519775391</v>
      </c>
      <c r="FS185">
        <v>55.518928527832031</v>
      </c>
      <c r="FT185">
        <v>54.308486938476563</v>
      </c>
      <c r="FU185">
        <v>0.16863676905632019</v>
      </c>
      <c r="FV185">
        <v>0.2500060498714447</v>
      </c>
      <c r="FW185">
        <v>0</v>
      </c>
      <c r="FX185">
        <v>0.17783588171005249</v>
      </c>
      <c r="FY185">
        <v>7</v>
      </c>
      <c r="FZ185">
        <v>7.7399997711181641</v>
      </c>
      <c r="GA185">
        <v>1407.14</v>
      </c>
      <c r="GB185">
        <v>1</v>
      </c>
    </row>
    <row r="186" spans="1:184" x14ac:dyDescent="0.2">
      <c r="A186" t="s">
        <v>186</v>
      </c>
      <c r="B186" t="s">
        <v>237</v>
      </c>
      <c r="C186" t="s">
        <v>2</v>
      </c>
      <c r="D186" t="s">
        <v>203</v>
      </c>
      <c r="E186" t="s">
        <v>208</v>
      </c>
      <c r="F186" t="s">
        <v>183</v>
      </c>
      <c r="G186" t="s">
        <v>1</v>
      </c>
      <c r="H186">
        <v>11387</v>
      </c>
      <c r="I186">
        <v>9.1274309158325195</v>
      </c>
      <c r="J186">
        <v>8.2073764801025391</v>
      </c>
      <c r="K186">
        <v>7.7322111129760742</v>
      </c>
      <c r="L186">
        <v>7.6942992210388184</v>
      </c>
      <c r="M186">
        <v>8.1391057968139648</v>
      </c>
      <c r="N186">
        <v>9.3283729553222656</v>
      </c>
      <c r="O186">
        <v>11.466653823852539</v>
      </c>
      <c r="P186">
        <v>12.17652416229248</v>
      </c>
      <c r="Q186">
        <v>11.650920867919922</v>
      </c>
      <c r="R186">
        <v>11.194231986999512</v>
      </c>
      <c r="S186">
        <v>11.43897533416748</v>
      </c>
      <c r="T186">
        <v>11.306978225708008</v>
      </c>
      <c r="U186">
        <v>11.699178695678711</v>
      </c>
      <c r="V186">
        <v>12.071443557739258</v>
      </c>
      <c r="W186">
        <v>12.355922698974609</v>
      </c>
      <c r="X186">
        <v>13.91660213470459</v>
      </c>
      <c r="Y186">
        <v>15.060107231140137</v>
      </c>
      <c r="Z186">
        <v>15.849845886230469</v>
      </c>
      <c r="AA186">
        <v>16.383649826049805</v>
      </c>
      <c r="AB186">
        <v>16.474981307983398</v>
      </c>
      <c r="AC186">
        <v>17.370929718017578</v>
      </c>
      <c r="AD186">
        <v>15.98744010925293</v>
      </c>
      <c r="AE186">
        <v>13.969752311706543</v>
      </c>
      <c r="AF186">
        <v>11.563522338867188</v>
      </c>
      <c r="AG186">
        <v>3.1621791422367096E-3</v>
      </c>
      <c r="AH186">
        <v>-0.41255903244018555</v>
      </c>
      <c r="AI186">
        <v>-0.4916362464427948</v>
      </c>
      <c r="AJ186">
        <v>-0.68687224388122559</v>
      </c>
      <c r="AK186">
        <v>-0.74542564153671265</v>
      </c>
      <c r="AL186">
        <v>-0.60871165990829468</v>
      </c>
      <c r="AM186">
        <v>-0.87962061166763306</v>
      </c>
      <c r="AN186">
        <v>-1.8216439485549927</v>
      </c>
      <c r="AO186">
        <v>-2.6755142211914063</v>
      </c>
      <c r="AP186">
        <v>-2.6449306011199951</v>
      </c>
      <c r="AQ186">
        <v>-1.6514960527420044</v>
      </c>
      <c r="AR186">
        <v>-1.296614408493042</v>
      </c>
      <c r="AS186">
        <v>0.70741736888885498</v>
      </c>
      <c r="AT186">
        <v>0.85026681423187256</v>
      </c>
      <c r="AU186">
        <v>0.83144700527191162</v>
      </c>
      <c r="AV186">
        <v>1.6436632871627808</v>
      </c>
      <c r="AW186">
        <v>1.9287852048873901</v>
      </c>
      <c r="AX186">
        <v>1.6216690540313721</v>
      </c>
      <c r="AY186">
        <v>0.677437424659729</v>
      </c>
      <c r="AZ186">
        <v>0.54969596862792969</v>
      </c>
      <c r="BA186">
        <v>0.76171255111694336</v>
      </c>
      <c r="BB186">
        <v>1.008709192276001</v>
      </c>
      <c r="BC186">
        <v>0.95149010419845581</v>
      </c>
      <c r="BD186">
        <v>0.45225426554679871</v>
      </c>
      <c r="BE186">
        <v>0.3010481595993042</v>
      </c>
      <c r="BF186">
        <v>-0.12543322145938873</v>
      </c>
      <c r="BG186">
        <v>-0.21160747110843658</v>
      </c>
      <c r="BH186">
        <v>-0.40420305728912354</v>
      </c>
      <c r="BI186">
        <v>-0.45506453514099121</v>
      </c>
      <c r="BJ186">
        <v>-0.30489045381546021</v>
      </c>
      <c r="BK186">
        <v>-0.54289698600769043</v>
      </c>
      <c r="BL186">
        <v>-1.470935583114624</v>
      </c>
      <c r="BM186">
        <v>-2.3197197914123535</v>
      </c>
      <c r="BN186">
        <v>-2.2951498031616211</v>
      </c>
      <c r="BO186">
        <v>-1.2968765497207642</v>
      </c>
      <c r="BP186">
        <v>-0.94767594337463379</v>
      </c>
      <c r="BQ186">
        <v>1.0466129779815674</v>
      </c>
      <c r="BR186">
        <v>1.1987506151199341</v>
      </c>
      <c r="BS186">
        <v>1.1873250007629395</v>
      </c>
      <c r="BT186">
        <v>2.0165441036224365</v>
      </c>
      <c r="BU186">
        <v>2.3094675540924072</v>
      </c>
      <c r="BV186">
        <v>2.0076639652252197</v>
      </c>
      <c r="BW186">
        <v>1.0689138174057007</v>
      </c>
      <c r="BX186">
        <v>0.93546849489212036</v>
      </c>
      <c r="BY186">
        <v>1.1468963623046875</v>
      </c>
      <c r="BZ186">
        <v>1.3723487854003906</v>
      </c>
      <c r="CA186">
        <v>1.2947226762771606</v>
      </c>
      <c r="CB186">
        <v>0.7776024341583252</v>
      </c>
      <c r="CC186">
        <v>0.50736308097839355</v>
      </c>
      <c r="CD186">
        <v>7.3429249227046967E-2</v>
      </c>
      <c r="CE186">
        <v>-1.7660411074757576E-2</v>
      </c>
      <c r="CF186">
        <v>-0.20842725038528442</v>
      </c>
      <c r="CG186">
        <v>-0.25396132469177246</v>
      </c>
      <c r="CH186">
        <v>-9.4464778900146484E-2</v>
      </c>
      <c r="CI186">
        <v>-0.30968320369720459</v>
      </c>
      <c r="CJ186">
        <v>-1.2280359268188477</v>
      </c>
      <c r="CK186">
        <v>-2.0732977390289307</v>
      </c>
      <c r="CL186">
        <v>-2.0528926849365234</v>
      </c>
      <c r="CM186">
        <v>-1.0512682199478149</v>
      </c>
      <c r="CN186">
        <v>-0.70600223541259766</v>
      </c>
      <c r="CO186">
        <v>1.2815388441085815</v>
      </c>
      <c r="CP186">
        <v>1.4401093721389771</v>
      </c>
      <c r="CQ186">
        <v>1.433804988861084</v>
      </c>
      <c r="CR186">
        <v>2.2748000621795654</v>
      </c>
      <c r="CS186">
        <v>2.5731270313262939</v>
      </c>
      <c r="CT186">
        <v>2.2750029563903809</v>
      </c>
      <c r="CU186">
        <v>1.3400492668151855</v>
      </c>
      <c r="CV186">
        <v>1.2026534080505371</v>
      </c>
      <c r="CW186">
        <v>1.4136735200881958</v>
      </c>
      <c r="CX186">
        <v>1.6242043972015381</v>
      </c>
      <c r="CY186">
        <v>1.5324444770812988</v>
      </c>
      <c r="CZ186">
        <v>1.0029375553131104</v>
      </c>
      <c r="DA186">
        <v>0.71367800235748291</v>
      </c>
      <c r="DB186">
        <v>0.27229171991348267</v>
      </c>
      <c r="DC186">
        <v>0.17628665268421173</v>
      </c>
      <c r="DD186">
        <v>-1.265144906938076E-2</v>
      </c>
      <c r="DE186">
        <v>-5.2858114242553711E-2</v>
      </c>
      <c r="DF186">
        <v>0.11596088111400604</v>
      </c>
      <c r="DG186">
        <v>-7.6469451189041138E-2</v>
      </c>
      <c r="DH186">
        <v>-0.98513633012771606</v>
      </c>
      <c r="DI186">
        <v>-1.8268756866455078</v>
      </c>
      <c r="DJ186">
        <v>-1.8106355667114258</v>
      </c>
      <c r="DK186">
        <v>-0.80565983057022095</v>
      </c>
      <c r="DL186">
        <v>-0.46432849764823914</v>
      </c>
      <c r="DM186">
        <v>1.5164647102355957</v>
      </c>
      <c r="DN186">
        <v>1.68146812915802</v>
      </c>
      <c r="DO186">
        <v>1.6802849769592285</v>
      </c>
      <c r="DP186">
        <v>2.5330560207366943</v>
      </c>
      <c r="DQ186">
        <v>2.8367865085601807</v>
      </c>
      <c r="DR186">
        <v>2.542341947555542</v>
      </c>
      <c r="DS186">
        <v>1.6111847162246704</v>
      </c>
      <c r="DT186">
        <v>1.4698382616043091</v>
      </c>
      <c r="DU186">
        <v>1.6804506778717041</v>
      </c>
      <c r="DV186">
        <v>1.8760600090026855</v>
      </c>
      <c r="DW186">
        <v>1.770166277885437</v>
      </c>
      <c r="DX186">
        <v>1.2282726764678955</v>
      </c>
      <c r="DY186">
        <v>1.0115640163421631</v>
      </c>
      <c r="DZ186">
        <v>0.55941754579544067</v>
      </c>
      <c r="EA186">
        <v>0.45631542801856995</v>
      </c>
      <c r="EB186">
        <v>0.27001771330833435</v>
      </c>
      <c r="EC186">
        <v>0.23750297725200653</v>
      </c>
      <c r="ED186">
        <v>0.4197821319103241</v>
      </c>
      <c r="EE186">
        <v>0.26025417447090149</v>
      </c>
      <c r="EF186">
        <v>-0.63442790508270264</v>
      </c>
      <c r="EG186">
        <v>-1.4710813760757446</v>
      </c>
      <c r="EH186">
        <v>-1.4608546495437622</v>
      </c>
      <c r="EI186">
        <v>-0.45104038715362549</v>
      </c>
      <c r="EJ186">
        <v>-0.11539003252983093</v>
      </c>
      <c r="EK186">
        <v>1.8556603193283081</v>
      </c>
      <c r="EL186">
        <v>2.029951810836792</v>
      </c>
      <c r="EM186">
        <v>2.0361630916595459</v>
      </c>
      <c r="EN186">
        <v>2.9059367179870605</v>
      </c>
      <c r="EO186">
        <v>3.2174689769744873</v>
      </c>
      <c r="EP186">
        <v>2.9283368587493896</v>
      </c>
      <c r="EQ186">
        <v>2.0026609897613525</v>
      </c>
      <c r="ER186">
        <v>1.8556108474731445</v>
      </c>
      <c r="ES186">
        <v>2.0656344890594482</v>
      </c>
      <c r="ET186">
        <v>2.2396996021270752</v>
      </c>
      <c r="EU186">
        <v>2.1133987903594971</v>
      </c>
      <c r="EV186">
        <v>1.5536208152770996</v>
      </c>
      <c r="EW186">
        <v>64.448738098144531</v>
      </c>
      <c r="EX186">
        <v>62.777458190917969</v>
      </c>
      <c r="EY186">
        <v>61.155597686767578</v>
      </c>
      <c r="EZ186">
        <v>60.290973663330078</v>
      </c>
      <c r="FA186">
        <v>59.567619323730469</v>
      </c>
      <c r="FB186">
        <v>58.226108551025391</v>
      </c>
      <c r="FC186">
        <v>57.787662506103516</v>
      </c>
      <c r="FD186">
        <v>61.467746734619141</v>
      </c>
      <c r="FE186">
        <v>65.713386535644531</v>
      </c>
      <c r="FF186">
        <v>69.9110107421875</v>
      </c>
      <c r="FG186">
        <v>73.363479614257813</v>
      </c>
      <c r="FH186">
        <v>76.951225280761719</v>
      </c>
      <c r="FI186">
        <v>79.151512145996094</v>
      </c>
      <c r="FJ186">
        <v>81.158729553222656</v>
      </c>
      <c r="FK186">
        <v>82.374542236328125</v>
      </c>
      <c r="FL186">
        <v>83.6500244140625</v>
      </c>
      <c r="FM186">
        <v>83.391868591308594</v>
      </c>
      <c r="FN186">
        <v>82.196121215820313</v>
      </c>
      <c r="FO186">
        <v>80.056884765625</v>
      </c>
      <c r="FP186">
        <v>75.908859252929688</v>
      </c>
      <c r="FQ186">
        <v>71.171875</v>
      </c>
      <c r="FR186">
        <v>67.616813659667969</v>
      </c>
      <c r="FS186">
        <v>66.095260620117188</v>
      </c>
      <c r="FT186">
        <v>64.429550170898438</v>
      </c>
      <c r="FU186">
        <v>0.20998439192771912</v>
      </c>
      <c r="FV186">
        <v>0.30891811847686768</v>
      </c>
      <c r="FW186">
        <v>0</v>
      </c>
      <c r="FX186">
        <v>0.22215384244918823</v>
      </c>
      <c r="FY186">
        <v>7</v>
      </c>
      <c r="FZ186">
        <v>8.2899999618530273</v>
      </c>
      <c r="GA186">
        <v>3025.33</v>
      </c>
      <c r="GB186">
        <v>1</v>
      </c>
    </row>
    <row r="187" spans="1:184" x14ac:dyDescent="0.2">
      <c r="A187" t="s">
        <v>186</v>
      </c>
      <c r="B187" t="s">
        <v>237</v>
      </c>
      <c r="C187" t="s">
        <v>2</v>
      </c>
      <c r="D187" t="s">
        <v>203</v>
      </c>
      <c r="E187" t="s">
        <v>208</v>
      </c>
      <c r="F187" t="s">
        <v>184</v>
      </c>
      <c r="G187" t="s">
        <v>1</v>
      </c>
      <c r="H187">
        <v>4291</v>
      </c>
      <c r="I187">
        <v>3.1502642631530762</v>
      </c>
      <c r="J187">
        <v>2.8947675228118896</v>
      </c>
      <c r="K187">
        <v>2.7612485885620117</v>
      </c>
      <c r="L187">
        <v>2.7795124053955078</v>
      </c>
      <c r="M187">
        <v>2.9058661460876465</v>
      </c>
      <c r="N187">
        <v>3.5937364101409912</v>
      </c>
      <c r="O187">
        <v>4.466557502746582</v>
      </c>
      <c r="P187">
        <v>4.8356819152832031</v>
      </c>
      <c r="Q187">
        <v>4.5170068740844727</v>
      </c>
      <c r="R187">
        <v>4.4203715324401855</v>
      </c>
      <c r="S187">
        <v>4.3859405517578125</v>
      </c>
      <c r="T187">
        <v>4.2574782371520996</v>
      </c>
      <c r="U187">
        <v>4.3435354232788086</v>
      </c>
      <c r="V187">
        <v>4.7853589057922363</v>
      </c>
      <c r="W187">
        <v>4.8991518020629883</v>
      </c>
      <c r="X187">
        <v>5.1280722618103027</v>
      </c>
      <c r="Y187">
        <v>5.7351245880126953</v>
      </c>
      <c r="Z187">
        <v>6.2534804344177246</v>
      </c>
      <c r="AA187">
        <v>6.3402533531188965</v>
      </c>
      <c r="AB187">
        <v>6.1965904235839844</v>
      </c>
      <c r="AC187">
        <v>6.3269648551940918</v>
      </c>
      <c r="AD187">
        <v>5.8356838226318359</v>
      </c>
      <c r="AE187">
        <v>4.9227766990661621</v>
      </c>
      <c r="AF187">
        <v>3.9530258178710938</v>
      </c>
      <c r="AG187">
        <v>-0.45434290170669556</v>
      </c>
      <c r="AH187">
        <v>-0.40809887647628784</v>
      </c>
      <c r="AI187">
        <v>-0.57226526737213135</v>
      </c>
      <c r="AJ187">
        <v>-0.45380702614784241</v>
      </c>
      <c r="AK187">
        <v>-0.56640744209289551</v>
      </c>
      <c r="AL187">
        <v>-0.39716413617134094</v>
      </c>
      <c r="AM187">
        <v>-0.39307466149330139</v>
      </c>
      <c r="AN187">
        <v>-0.51963406801223755</v>
      </c>
      <c r="AO187">
        <v>-1.0305575132369995</v>
      </c>
      <c r="AP187">
        <v>-1.1343748569488525</v>
      </c>
      <c r="AQ187">
        <v>-1.1504051685333252</v>
      </c>
      <c r="AR187">
        <v>-0.7920830249786377</v>
      </c>
      <c r="AS187">
        <v>2.3763867095112801E-2</v>
      </c>
      <c r="AT187">
        <v>0.4580371081829071</v>
      </c>
      <c r="AU187">
        <v>0.48790088295936584</v>
      </c>
      <c r="AV187">
        <v>0.46399876475334167</v>
      </c>
      <c r="AW187">
        <v>0.51673132181167603</v>
      </c>
      <c r="AX187">
        <v>0.8697960376739502</v>
      </c>
      <c r="AY187">
        <v>6.979670375585556E-2</v>
      </c>
      <c r="AZ187">
        <v>-0.19527813792228699</v>
      </c>
      <c r="BA187">
        <v>-0.10424059629440308</v>
      </c>
      <c r="BB187">
        <v>-0.18762065470218658</v>
      </c>
      <c r="BC187">
        <v>-0.25718978047370911</v>
      </c>
      <c r="BD187">
        <v>-0.43539789319038391</v>
      </c>
      <c r="BE187">
        <v>-0.23510175943374634</v>
      </c>
      <c r="BF187">
        <v>-0.19617071747779846</v>
      </c>
      <c r="BG187">
        <v>-0.36186650395393372</v>
      </c>
      <c r="BH187">
        <v>-0.24345515668392181</v>
      </c>
      <c r="BI187">
        <v>-0.34600767493247986</v>
      </c>
      <c r="BJ187">
        <v>-0.16023382544517517</v>
      </c>
      <c r="BK187">
        <v>-0.13020972907543182</v>
      </c>
      <c r="BL187">
        <v>-0.24817894399166107</v>
      </c>
      <c r="BM187">
        <v>-0.75500375032424927</v>
      </c>
      <c r="BN187">
        <v>-0.86100107431411743</v>
      </c>
      <c r="BO187">
        <v>-0.8754391074180603</v>
      </c>
      <c r="BP187">
        <v>-0.52470791339874268</v>
      </c>
      <c r="BQ187">
        <v>0.27855581045150757</v>
      </c>
      <c r="BR187">
        <v>0.72547245025634766</v>
      </c>
      <c r="BS187">
        <v>0.75851678848266602</v>
      </c>
      <c r="BT187">
        <v>0.74646306037902832</v>
      </c>
      <c r="BU187">
        <v>0.81106686592102051</v>
      </c>
      <c r="BV187">
        <v>1.1642866134643555</v>
      </c>
      <c r="BW187">
        <v>0.36946657299995422</v>
      </c>
      <c r="BX187">
        <v>0.10026281327009201</v>
      </c>
      <c r="BY187">
        <v>0.18598964810371399</v>
      </c>
      <c r="BZ187">
        <v>9.8261468112468719E-2</v>
      </c>
      <c r="CA187">
        <v>3.8716986309736967E-3</v>
      </c>
      <c r="CB187">
        <v>-0.19408565759658813</v>
      </c>
      <c r="CC187">
        <v>-8.3256006240844727E-2</v>
      </c>
      <c r="CD187">
        <v>-4.9389909952878952E-2</v>
      </c>
      <c r="CE187">
        <v>-0.21614497900009155</v>
      </c>
      <c r="CF187">
        <v>-9.7766079008579254E-2</v>
      </c>
      <c r="CG187">
        <v>-0.19335949420928955</v>
      </c>
      <c r="CH187">
        <v>3.8633851800113916E-3</v>
      </c>
      <c r="CI187">
        <v>5.1849700510501862E-2</v>
      </c>
      <c r="CJ187">
        <v>-6.0169968754053116E-2</v>
      </c>
      <c r="CK187">
        <v>-0.56415599584579468</v>
      </c>
      <c r="CL187">
        <v>-0.67166322469711304</v>
      </c>
      <c r="CM187">
        <v>-0.68499845266342163</v>
      </c>
      <c r="CN187">
        <v>-0.33952468633651733</v>
      </c>
      <c r="CO187">
        <v>0.45502394437789917</v>
      </c>
      <c r="CP187">
        <v>0.91069740056991577</v>
      </c>
      <c r="CQ187">
        <v>0.94594454765319824</v>
      </c>
      <c r="CR187">
        <v>0.942097008228302</v>
      </c>
      <c r="CS187">
        <v>1.0149227380752563</v>
      </c>
      <c r="CT187">
        <v>1.3682498931884766</v>
      </c>
      <c r="CU187">
        <v>0.57701700925827026</v>
      </c>
      <c r="CV187">
        <v>0.30495357513427734</v>
      </c>
      <c r="CW187">
        <v>0.38700222969055176</v>
      </c>
      <c r="CX187">
        <v>0.29626256227493286</v>
      </c>
      <c r="CY187">
        <v>0.18468208611011505</v>
      </c>
      <c r="CZ187">
        <v>-2.6953553780913353E-2</v>
      </c>
      <c r="DA187">
        <v>6.8589746952056885E-2</v>
      </c>
      <c r="DB187">
        <v>9.7390897572040558E-2</v>
      </c>
      <c r="DC187">
        <v>-7.0423446595668793E-2</v>
      </c>
      <c r="DD187">
        <v>4.7922991216182709E-2</v>
      </c>
      <c r="DE187">
        <v>-4.0711306035518646E-2</v>
      </c>
      <c r="DF187">
        <v>0.16796059906482697</v>
      </c>
      <c r="DG187">
        <v>0.23390913009643555</v>
      </c>
      <c r="DH187">
        <v>0.12783901393413544</v>
      </c>
      <c r="DI187">
        <v>-0.37330827116966248</v>
      </c>
      <c r="DJ187">
        <v>-0.48232537508010864</v>
      </c>
      <c r="DK187">
        <v>-0.49455776810646057</v>
      </c>
      <c r="DL187">
        <v>-0.15434148907661438</v>
      </c>
      <c r="DM187">
        <v>0.63149207830429077</v>
      </c>
      <c r="DN187">
        <v>1.0959223508834839</v>
      </c>
      <c r="DO187">
        <v>1.1333723068237305</v>
      </c>
      <c r="DP187">
        <v>1.1377309560775757</v>
      </c>
      <c r="DQ187">
        <v>1.2187786102294922</v>
      </c>
      <c r="DR187">
        <v>1.5722131729125977</v>
      </c>
      <c r="DS187">
        <v>0.78456747531890869</v>
      </c>
      <c r="DT187">
        <v>0.50964432954788208</v>
      </c>
      <c r="DU187">
        <v>0.58801478147506714</v>
      </c>
      <c r="DV187">
        <v>0.49426364898681641</v>
      </c>
      <c r="DW187">
        <v>0.36549246311187744</v>
      </c>
      <c r="DX187">
        <v>0.14017856121063232</v>
      </c>
      <c r="DY187">
        <v>0.2878308892250061</v>
      </c>
      <c r="DZ187">
        <v>0.30931907892227173</v>
      </c>
      <c r="EA187">
        <v>0.13997529447078705</v>
      </c>
      <c r="EB187">
        <v>0.25827488303184509</v>
      </c>
      <c r="EC187">
        <v>0.17968843877315521</v>
      </c>
      <c r="ED187">
        <v>0.40489089488983154</v>
      </c>
      <c r="EE187">
        <v>0.49677404761314392</v>
      </c>
      <c r="EF187">
        <v>0.39929410815238953</v>
      </c>
      <c r="EG187">
        <v>-9.7754456102848053E-2</v>
      </c>
      <c r="EH187">
        <v>-0.20895160734653473</v>
      </c>
      <c r="EI187">
        <v>-0.21959169209003448</v>
      </c>
      <c r="EJ187">
        <v>0.11303364485502243</v>
      </c>
      <c r="EK187">
        <v>0.8862839937210083</v>
      </c>
      <c r="EL187">
        <v>1.3633576631546021</v>
      </c>
      <c r="EM187">
        <v>1.403988242149353</v>
      </c>
      <c r="EN187">
        <v>1.4201952219009399</v>
      </c>
      <c r="EO187">
        <v>1.5131140947341919</v>
      </c>
      <c r="EP187">
        <v>1.8667037487030029</v>
      </c>
      <c r="EQ187">
        <v>1.0842373371124268</v>
      </c>
      <c r="ER187">
        <v>0.80518525838851929</v>
      </c>
      <c r="ES187">
        <v>0.87824505567550659</v>
      </c>
      <c r="ET187">
        <v>0.78014576435089111</v>
      </c>
      <c r="EU187">
        <v>0.62655395269393921</v>
      </c>
      <c r="EV187">
        <v>0.38149076700210571</v>
      </c>
      <c r="EW187">
        <v>59.503173828125</v>
      </c>
      <c r="EX187">
        <v>58.407203674316406</v>
      </c>
      <c r="EY187">
        <v>57.446189880371094</v>
      </c>
      <c r="EZ187">
        <v>57.981212615966797</v>
      </c>
      <c r="FA187">
        <v>56.150909423828125</v>
      </c>
      <c r="FB187">
        <v>54.272937774658203</v>
      </c>
      <c r="FC187">
        <v>55.124767303466797</v>
      </c>
      <c r="FD187">
        <v>60.604099273681641</v>
      </c>
      <c r="FE187">
        <v>68.081184387207031</v>
      </c>
      <c r="FF187">
        <v>74.748306274414063</v>
      </c>
      <c r="FG187">
        <v>78.84027099609375</v>
      </c>
      <c r="FH187">
        <v>82.045280456542969</v>
      </c>
      <c r="FI187">
        <v>84.193359375</v>
      </c>
      <c r="FJ187">
        <v>84.514305114746094</v>
      </c>
      <c r="FK187">
        <v>85.652603149414063</v>
      </c>
      <c r="FL187">
        <v>85.852462768554688</v>
      </c>
      <c r="FM187">
        <v>86.313346862792969</v>
      </c>
      <c r="FN187">
        <v>86.670547485351563</v>
      </c>
      <c r="FO187">
        <v>82.846466064453125</v>
      </c>
      <c r="FP187">
        <v>74.155738830566406</v>
      </c>
      <c r="FQ187">
        <v>67.358467102050781</v>
      </c>
      <c r="FR187">
        <v>63.660366058349609</v>
      </c>
      <c r="FS187">
        <v>61.767795562744141</v>
      </c>
      <c r="FT187">
        <v>59.96856689453125</v>
      </c>
      <c r="FU187">
        <v>0.16099159419536591</v>
      </c>
      <c r="FV187">
        <v>0.23580077290534973</v>
      </c>
      <c r="FW187">
        <v>0</v>
      </c>
      <c r="FX187">
        <v>0.17056557536125183</v>
      </c>
      <c r="FY187">
        <v>7</v>
      </c>
      <c r="FZ187">
        <v>8.5100002288818359</v>
      </c>
      <c r="GA187">
        <v>1096.57</v>
      </c>
      <c r="GB187">
        <v>1</v>
      </c>
    </row>
    <row r="188" spans="1:184" x14ac:dyDescent="0.2">
      <c r="A188" t="s">
        <v>186</v>
      </c>
      <c r="B188" t="s">
        <v>237</v>
      </c>
      <c r="C188" t="s">
        <v>2</v>
      </c>
      <c r="D188" t="s">
        <v>203</v>
      </c>
      <c r="E188" t="s">
        <v>208</v>
      </c>
      <c r="F188" t="s">
        <v>185</v>
      </c>
      <c r="G188" t="s">
        <v>1</v>
      </c>
      <c r="H188">
        <v>2242</v>
      </c>
      <c r="I188">
        <v>1.8819757699966431</v>
      </c>
      <c r="J188">
        <v>1.6031607389450073</v>
      </c>
      <c r="K188">
        <v>1.6206825971603394</v>
      </c>
      <c r="L188">
        <v>1.6146442890167236</v>
      </c>
      <c r="M188">
        <v>1.6748721599578857</v>
      </c>
      <c r="N188">
        <v>1.8897682428359985</v>
      </c>
      <c r="O188">
        <v>2.2837142944335938</v>
      </c>
      <c r="P188">
        <v>2.4028337001800537</v>
      </c>
      <c r="Q188">
        <v>2.3881359100341797</v>
      </c>
      <c r="R188">
        <v>2.3240330219268799</v>
      </c>
      <c r="S188">
        <v>2.4052295684814453</v>
      </c>
      <c r="T188">
        <v>2.4364824295043945</v>
      </c>
      <c r="U188">
        <v>2.4988253116607666</v>
      </c>
      <c r="V188">
        <v>2.5323984622955322</v>
      </c>
      <c r="W188">
        <v>2.6844687461853027</v>
      </c>
      <c r="X188">
        <v>3.0661699771881104</v>
      </c>
      <c r="Y188">
        <v>3.54461669921875</v>
      </c>
      <c r="Z188">
        <v>3.7118337154388428</v>
      </c>
      <c r="AA188">
        <v>3.663177490234375</v>
      </c>
      <c r="AB188">
        <v>3.5713326930999756</v>
      </c>
      <c r="AC188">
        <v>3.5932755470275879</v>
      </c>
      <c r="AD188">
        <v>3.2989985942840576</v>
      </c>
      <c r="AE188">
        <v>3.1544759273529053</v>
      </c>
      <c r="AF188">
        <v>2.4276711940765381</v>
      </c>
      <c r="AG188">
        <v>-0.25271999835968018</v>
      </c>
      <c r="AH188">
        <v>-0.32738763093948364</v>
      </c>
      <c r="AI188">
        <v>-0.24535305798053741</v>
      </c>
      <c r="AJ188">
        <v>-0.30918151140213013</v>
      </c>
      <c r="AK188">
        <v>-0.33292204141616821</v>
      </c>
      <c r="AL188">
        <v>-0.39904934167861938</v>
      </c>
      <c r="AM188">
        <v>-0.47808864712715149</v>
      </c>
      <c r="AN188">
        <v>-0.73041629791259766</v>
      </c>
      <c r="AO188">
        <v>-0.78584885597229004</v>
      </c>
      <c r="AP188">
        <v>-0.77794754505157471</v>
      </c>
      <c r="AQ188">
        <v>-0.66599798202514648</v>
      </c>
      <c r="AR188">
        <v>-0.4571063220500946</v>
      </c>
      <c r="AS188">
        <v>-5.1001846790313721E-2</v>
      </c>
      <c r="AT188">
        <v>-0.131866455078125</v>
      </c>
      <c r="AU188">
        <v>-8.1628352403640747E-2</v>
      </c>
      <c r="AV188">
        <v>-1.96367297321558E-2</v>
      </c>
      <c r="AW188">
        <v>0.18868502974510193</v>
      </c>
      <c r="AX188">
        <v>-0.10797954350709915</v>
      </c>
      <c r="AY188">
        <v>-0.52660322189331055</v>
      </c>
      <c r="AZ188">
        <v>-0.79952812194824219</v>
      </c>
      <c r="BA188">
        <v>-0.54872351884841919</v>
      </c>
      <c r="BB188">
        <v>-0.37611064314842224</v>
      </c>
      <c r="BC188">
        <v>-0.14207229018211365</v>
      </c>
      <c r="BD188">
        <v>-0.12054182589054108</v>
      </c>
      <c r="BE188">
        <v>-4.6990472823381424E-2</v>
      </c>
      <c r="BF188">
        <v>-0.14218918979167938</v>
      </c>
      <c r="BG188">
        <v>-6.0770854353904724E-2</v>
      </c>
      <c r="BH188">
        <v>-0.12674304842948914</v>
      </c>
      <c r="BI188">
        <v>-0.14958588778972626</v>
      </c>
      <c r="BJ188">
        <v>-0.20103038847446442</v>
      </c>
      <c r="BK188">
        <v>-0.25890153646469116</v>
      </c>
      <c r="BL188">
        <v>-0.49506708979606628</v>
      </c>
      <c r="BM188">
        <v>-0.54740947484970093</v>
      </c>
      <c r="BN188">
        <v>-0.53640890121459961</v>
      </c>
      <c r="BO188">
        <v>-0.41883039474487305</v>
      </c>
      <c r="BP188">
        <v>-0.21485671401023865</v>
      </c>
      <c r="BQ188">
        <v>0.18442001938819885</v>
      </c>
      <c r="BR188">
        <v>0.11488818377256393</v>
      </c>
      <c r="BS188">
        <v>0.16618996858596802</v>
      </c>
      <c r="BT188">
        <v>0.24008038640022278</v>
      </c>
      <c r="BU188">
        <v>0.46339848637580872</v>
      </c>
      <c r="BV188">
        <v>0.17272113263607025</v>
      </c>
      <c r="BW188">
        <v>-0.24325379729270935</v>
      </c>
      <c r="BX188">
        <v>-0.52220112085342407</v>
      </c>
      <c r="BY188">
        <v>-0.28120166063308716</v>
      </c>
      <c r="BZ188">
        <v>-0.12185554206371307</v>
      </c>
      <c r="CA188">
        <v>0.11421148478984833</v>
      </c>
      <c r="CB188">
        <v>0.10467589646577835</v>
      </c>
      <c r="CC188">
        <v>9.5497161149978638E-2</v>
      </c>
      <c r="CD188">
        <v>-1.3921312056481838E-2</v>
      </c>
      <c r="CE188">
        <v>6.7070215940475464E-2</v>
      </c>
      <c r="CF188">
        <v>-3.8671586662530899E-4</v>
      </c>
      <c r="CG188">
        <v>-2.2607836872339249E-2</v>
      </c>
      <c r="CH188">
        <v>-6.388305127620697E-2</v>
      </c>
      <c r="CI188">
        <v>-0.10709319263696671</v>
      </c>
      <c r="CJ188">
        <v>-0.3320649266242981</v>
      </c>
      <c r="CK188">
        <v>-0.38226708769798279</v>
      </c>
      <c r="CL188">
        <v>-0.36911997199058533</v>
      </c>
      <c r="CM188">
        <v>-0.2476428896188736</v>
      </c>
      <c r="CN188">
        <v>-4.7075394541025162E-2</v>
      </c>
      <c r="CO188">
        <v>0.34747248888015747</v>
      </c>
      <c r="CP188">
        <v>0.28578969836235046</v>
      </c>
      <c r="CQ188">
        <v>0.33782818913459778</v>
      </c>
      <c r="CR188">
        <v>0.4199596643447876</v>
      </c>
      <c r="CS188">
        <v>0.65366417169570923</v>
      </c>
      <c r="CT188">
        <v>0.36713355779647827</v>
      </c>
      <c r="CU188">
        <v>-4.700683057308197E-2</v>
      </c>
      <c r="CV188">
        <v>-0.33012530207633972</v>
      </c>
      <c r="CW188">
        <v>-9.5916830003261566E-2</v>
      </c>
      <c r="CX188">
        <v>5.4240774363279343E-2</v>
      </c>
      <c r="CY188">
        <v>0.29171285033226013</v>
      </c>
      <c r="CZ188">
        <v>0.26066100597381592</v>
      </c>
      <c r="DA188">
        <v>0.2379847913980484</v>
      </c>
      <c r="DB188">
        <v>0.11434655636548996</v>
      </c>
      <c r="DC188">
        <v>0.19491128623485565</v>
      </c>
      <c r="DD188">
        <v>0.12596961855888367</v>
      </c>
      <c r="DE188">
        <v>0.10437022149562836</v>
      </c>
      <c r="DF188">
        <v>7.3264278471469879E-2</v>
      </c>
      <c r="DG188">
        <v>4.4715143740177155E-2</v>
      </c>
      <c r="DH188">
        <v>-0.16906276345252991</v>
      </c>
      <c r="DI188">
        <v>-0.21712470054626465</v>
      </c>
      <c r="DJ188">
        <v>-0.20183102786540985</v>
      </c>
      <c r="DK188">
        <v>-7.6455377042293549E-2</v>
      </c>
      <c r="DL188">
        <v>0.12070593237876892</v>
      </c>
      <c r="DM188">
        <v>0.5105249285697937</v>
      </c>
      <c r="DN188">
        <v>0.4566912055015564</v>
      </c>
      <c r="DO188">
        <v>0.50946640968322754</v>
      </c>
      <c r="DP188">
        <v>0.5998389720916748</v>
      </c>
      <c r="DQ188">
        <v>0.84392988681793213</v>
      </c>
      <c r="DR188">
        <v>0.5615459680557251</v>
      </c>
      <c r="DS188">
        <v>0.14924013614654541</v>
      </c>
      <c r="DT188">
        <v>-0.13804946839809418</v>
      </c>
      <c r="DU188">
        <v>8.9367985725402832E-2</v>
      </c>
      <c r="DV188">
        <v>0.23033708333969116</v>
      </c>
      <c r="DW188">
        <v>0.46921420097351074</v>
      </c>
      <c r="DX188">
        <v>0.41664612293243408</v>
      </c>
      <c r="DY188">
        <v>0.44371432065963745</v>
      </c>
      <c r="DZ188">
        <v>0.29954499006271362</v>
      </c>
      <c r="EA188">
        <v>0.37949347496032715</v>
      </c>
      <c r="EB188">
        <v>0.30840808153152466</v>
      </c>
      <c r="EC188">
        <v>0.28770637512207031</v>
      </c>
      <c r="ED188">
        <v>0.27128323912620544</v>
      </c>
      <c r="EE188">
        <v>0.26390227675437927</v>
      </c>
      <c r="EF188">
        <v>6.6286467015743256E-2</v>
      </c>
      <c r="EG188">
        <v>2.1314673125743866E-2</v>
      </c>
      <c r="EH188">
        <v>3.9707627147436142E-2</v>
      </c>
      <c r="EI188">
        <v>0.17071220278739929</v>
      </c>
      <c r="EJ188">
        <v>0.36295551061630249</v>
      </c>
      <c r="EK188">
        <v>0.74594682455062866</v>
      </c>
      <c r="EL188">
        <v>0.70344585180282593</v>
      </c>
      <c r="EM188">
        <v>0.75728470087051392</v>
      </c>
      <c r="EN188">
        <v>0.85955607891082764</v>
      </c>
      <c r="EO188">
        <v>1.1186432838439941</v>
      </c>
      <c r="EP188">
        <v>0.8422466516494751</v>
      </c>
      <c r="EQ188">
        <v>0.43258959054946899</v>
      </c>
      <c r="ER188">
        <v>0.13927753269672394</v>
      </c>
      <c r="ES188">
        <v>0.35688984394073486</v>
      </c>
      <c r="ET188">
        <v>0.48459219932556152</v>
      </c>
      <c r="EU188">
        <v>0.7254980206489563</v>
      </c>
      <c r="EV188">
        <v>0.64186382293701172</v>
      </c>
      <c r="EW188">
        <v>68.962814331054688</v>
      </c>
      <c r="EX188">
        <v>68.475730895996094</v>
      </c>
      <c r="EY188">
        <v>67.600433349609375</v>
      </c>
      <c r="EZ188">
        <v>65.941261291503906</v>
      </c>
      <c r="FA188">
        <v>64.748077392578125</v>
      </c>
      <c r="FB188">
        <v>64.1085205078125</v>
      </c>
      <c r="FC188">
        <v>62.818088531494141</v>
      </c>
      <c r="FD188">
        <v>67.378791809082031</v>
      </c>
      <c r="FE188">
        <v>71.474205017089844</v>
      </c>
      <c r="FF188">
        <v>76.265327453613281</v>
      </c>
      <c r="FG188">
        <v>79.874046325683594</v>
      </c>
      <c r="FH188">
        <v>83.336212158203125</v>
      </c>
      <c r="FI188">
        <v>85.335655212402344</v>
      </c>
      <c r="FJ188">
        <v>87.661666870117188</v>
      </c>
      <c r="FK188">
        <v>89.160743713378906</v>
      </c>
      <c r="FL188">
        <v>90.590644836425781</v>
      </c>
      <c r="FM188">
        <v>90.419471740722656</v>
      </c>
      <c r="FN188">
        <v>88.964179992675781</v>
      </c>
      <c r="FO188">
        <v>85.957099914550781</v>
      </c>
      <c r="FP188">
        <v>80.999458312988281</v>
      </c>
      <c r="FQ188">
        <v>76.512008666992188</v>
      </c>
      <c r="FR188">
        <v>73.16229248046875</v>
      </c>
      <c r="FS188">
        <v>70.490219116210938</v>
      </c>
      <c r="FT188">
        <v>67.66943359375</v>
      </c>
      <c r="FU188">
        <v>0.14761802554130554</v>
      </c>
      <c r="FV188">
        <v>0.2201734185218811</v>
      </c>
      <c r="FW188">
        <v>0</v>
      </c>
      <c r="FX188">
        <v>0.15514388680458069</v>
      </c>
      <c r="FY188">
        <v>7</v>
      </c>
      <c r="FZ188">
        <v>6.5399999618530273</v>
      </c>
      <c r="GA188">
        <v>638.58000000000004</v>
      </c>
      <c r="GB188">
        <v>1</v>
      </c>
    </row>
    <row r="189" spans="1:184" x14ac:dyDescent="0.2">
      <c r="A189" t="s">
        <v>186</v>
      </c>
      <c r="B189" t="s">
        <v>237</v>
      </c>
      <c r="C189" t="s">
        <v>2</v>
      </c>
      <c r="D189" t="s">
        <v>203</v>
      </c>
      <c r="E189" t="s">
        <v>209</v>
      </c>
      <c r="F189" t="s">
        <v>1</v>
      </c>
      <c r="G189" t="s">
        <v>198</v>
      </c>
      <c r="H189">
        <v>43619</v>
      </c>
      <c r="I189">
        <v>42.361457824707031</v>
      </c>
      <c r="J189">
        <v>37.319404602050781</v>
      </c>
      <c r="K189">
        <v>34.668014526367188</v>
      </c>
      <c r="L189">
        <v>33.058876037597656</v>
      </c>
      <c r="M189">
        <v>33.164878845214844</v>
      </c>
      <c r="N189">
        <v>35.255889892578125</v>
      </c>
      <c r="O189">
        <v>38.96356201171875</v>
      </c>
      <c r="P189">
        <v>43.28533935546875</v>
      </c>
      <c r="Q189">
        <v>46.386936187744141</v>
      </c>
      <c r="R189">
        <v>49.888561248779297</v>
      </c>
      <c r="S189">
        <v>54.671901702880859</v>
      </c>
      <c r="T189">
        <v>61.658321380615234</v>
      </c>
      <c r="U189">
        <v>69.290863037109375</v>
      </c>
      <c r="V189">
        <v>77.834571838378906</v>
      </c>
      <c r="W189">
        <v>85.53564453125</v>
      </c>
      <c r="X189">
        <v>93.220375061035156</v>
      </c>
      <c r="Y189">
        <v>100.60972595214844</v>
      </c>
      <c r="Z189">
        <v>105.99294281005859</v>
      </c>
      <c r="AA189">
        <v>108.23015594482422</v>
      </c>
      <c r="AB189">
        <v>103.91832733154297</v>
      </c>
      <c r="AC189">
        <v>99.557235717773438</v>
      </c>
      <c r="AD189">
        <v>92.947250366210938</v>
      </c>
      <c r="AE189">
        <v>79.242286682128906</v>
      </c>
      <c r="AF189">
        <v>63.392364501953125</v>
      </c>
      <c r="AG189">
        <v>-0.21010947227478027</v>
      </c>
      <c r="AH189">
        <v>-1.103223443031311</v>
      </c>
      <c r="AI189">
        <v>-1.8221145868301392</v>
      </c>
      <c r="AJ189">
        <v>-2.1554050445556641</v>
      </c>
      <c r="AK189">
        <v>-2.584902286529541</v>
      </c>
      <c r="AL189">
        <v>-3.5901999473571777</v>
      </c>
      <c r="AM189">
        <v>-5.7910299301147461</v>
      </c>
      <c r="AN189">
        <v>-7.198817253112793</v>
      </c>
      <c r="AO189">
        <v>-8.948664665222168</v>
      </c>
      <c r="AP189">
        <v>-9.8402166366577148</v>
      </c>
      <c r="AQ189">
        <v>-7.0230021476745605</v>
      </c>
      <c r="AR189">
        <v>-2.9414849281311035</v>
      </c>
      <c r="AS189">
        <v>4.9604520797729492</v>
      </c>
      <c r="AT189">
        <v>7.147822380065918</v>
      </c>
      <c r="AU189">
        <v>6.7458033561706543</v>
      </c>
      <c r="AV189">
        <v>7.8882360458374023</v>
      </c>
      <c r="AW189">
        <v>8.5955104827880859</v>
      </c>
      <c r="AX189">
        <v>7.0113897323608398</v>
      </c>
      <c r="AY189">
        <v>-2.1260435581207275</v>
      </c>
      <c r="AZ189">
        <v>-5.4046669006347656</v>
      </c>
      <c r="BA189">
        <v>-4.6130352020263672</v>
      </c>
      <c r="BB189">
        <v>-3.2007198333740234</v>
      </c>
      <c r="BC189">
        <v>-0.76101022958755493</v>
      </c>
      <c r="BD189">
        <v>-1.1423341035842896</v>
      </c>
      <c r="BE189">
        <v>0.44744682312011719</v>
      </c>
      <c r="BF189">
        <v>-0.47769534587860107</v>
      </c>
      <c r="BG189">
        <v>-1.2101259231567383</v>
      </c>
      <c r="BH189">
        <v>-1.5565791130065918</v>
      </c>
      <c r="BI189">
        <v>-1.9858005046844482</v>
      </c>
      <c r="BJ189">
        <v>-2.9766740798950195</v>
      </c>
      <c r="BK189">
        <v>-5.1380338668823242</v>
      </c>
      <c r="BL189">
        <v>-6.5054378509521484</v>
      </c>
      <c r="BM189">
        <v>-8.2184305191040039</v>
      </c>
      <c r="BN189">
        <v>-9.0717287063598633</v>
      </c>
      <c r="BO189">
        <v>-6.2222495079040527</v>
      </c>
      <c r="BP189">
        <v>-2.1073067188262939</v>
      </c>
      <c r="BQ189">
        <v>5.8198976516723633</v>
      </c>
      <c r="BR189">
        <v>8.0544185638427734</v>
      </c>
      <c r="BS189">
        <v>7.6900177001953125</v>
      </c>
      <c r="BT189">
        <v>8.859827995300293</v>
      </c>
      <c r="BU189">
        <v>9.5853605270385742</v>
      </c>
      <c r="BV189">
        <v>8.0164556503295898</v>
      </c>
      <c r="BW189">
        <v>-1.117072582244873</v>
      </c>
      <c r="BX189">
        <v>-4.4122171401977539</v>
      </c>
      <c r="BY189">
        <v>-3.6557695865631104</v>
      </c>
      <c r="BZ189">
        <v>-2.2828645706176758</v>
      </c>
      <c r="CA189">
        <v>9.9850542843341827E-2</v>
      </c>
      <c r="CB189">
        <v>-0.34716969728469849</v>
      </c>
      <c r="CC189">
        <v>0.90286833047866821</v>
      </c>
      <c r="CD189">
        <v>-4.4456504285335541E-2</v>
      </c>
      <c r="CE189">
        <v>-0.78626441955566406</v>
      </c>
      <c r="CF189">
        <v>-1.1418341398239136</v>
      </c>
      <c r="CG189">
        <v>-1.5708644390106201</v>
      </c>
      <c r="CH189">
        <v>-2.5517477989196777</v>
      </c>
      <c r="CI189">
        <v>-4.6857709884643555</v>
      </c>
      <c r="CJ189">
        <v>-6.0252056121826172</v>
      </c>
      <c r="CK189">
        <v>-7.7126727104187012</v>
      </c>
      <c r="CL189">
        <v>-8.5394773483276367</v>
      </c>
      <c r="CM189">
        <v>-5.6676511764526367</v>
      </c>
      <c r="CN189">
        <v>-1.529557466506958</v>
      </c>
      <c r="CO189">
        <v>6.4151473045349121</v>
      </c>
      <c r="CP189">
        <v>8.6823244094848633</v>
      </c>
      <c r="CQ189">
        <v>8.3439779281616211</v>
      </c>
      <c r="CR189">
        <v>9.5327491760253906</v>
      </c>
      <c r="CS189">
        <v>10.270928382873535</v>
      </c>
      <c r="CT189">
        <v>8.7125606536865234</v>
      </c>
      <c r="CU189">
        <v>-0.41826245188713074</v>
      </c>
      <c r="CV189">
        <v>-3.7248492240905762</v>
      </c>
      <c r="CW189">
        <v>-2.9927704334259033</v>
      </c>
      <c r="CX189">
        <v>-1.6471608877182007</v>
      </c>
      <c r="CY189">
        <v>0.69608008861541748</v>
      </c>
      <c r="CZ189">
        <v>0.20355871319770813</v>
      </c>
      <c r="DA189">
        <v>1.3582898378372192</v>
      </c>
      <c r="DB189">
        <v>0.3887823224067688</v>
      </c>
      <c r="DC189">
        <v>-0.36240291595458984</v>
      </c>
      <c r="DD189">
        <v>-0.72708916664123535</v>
      </c>
      <c r="DE189">
        <v>-1.155928373336792</v>
      </c>
      <c r="DF189">
        <v>-2.1268215179443359</v>
      </c>
      <c r="DG189">
        <v>-4.2335081100463867</v>
      </c>
      <c r="DH189">
        <v>-5.5449733734130859</v>
      </c>
      <c r="DI189">
        <v>-7.2069144248962402</v>
      </c>
      <c r="DJ189">
        <v>-8.0072259902954102</v>
      </c>
      <c r="DK189">
        <v>-5.1130528450012207</v>
      </c>
      <c r="DL189">
        <v>-0.95180821418762207</v>
      </c>
      <c r="DM189">
        <v>7.0103969573974609</v>
      </c>
      <c r="DN189">
        <v>9.3102302551269531</v>
      </c>
      <c r="DO189">
        <v>8.9979381561279297</v>
      </c>
      <c r="DP189">
        <v>10.205670356750488</v>
      </c>
      <c r="DQ189">
        <v>10.956496238708496</v>
      </c>
      <c r="DR189">
        <v>9.408665657043457</v>
      </c>
      <c r="DS189">
        <v>0.28054773807525635</v>
      </c>
      <c r="DT189">
        <v>-3.0374815464019775</v>
      </c>
      <c r="DU189">
        <v>-2.3297712802886963</v>
      </c>
      <c r="DV189">
        <v>-1.011457085609436</v>
      </c>
      <c r="DW189">
        <v>1.2923096418380737</v>
      </c>
      <c r="DX189">
        <v>0.75428712368011475</v>
      </c>
      <c r="DY189">
        <v>2.0158460140228271</v>
      </c>
      <c r="DZ189">
        <v>1.014310359954834</v>
      </c>
      <c r="EA189">
        <v>0.24958577752113342</v>
      </c>
      <c r="EB189">
        <v>-0.12826333940029144</v>
      </c>
      <c r="EC189">
        <v>-0.55682659149169922</v>
      </c>
      <c r="ED189">
        <v>-1.5132956504821777</v>
      </c>
      <c r="EE189">
        <v>-3.5805120468139648</v>
      </c>
      <c r="EF189">
        <v>-4.8515939712524414</v>
      </c>
      <c r="EG189">
        <v>-6.4766802787780762</v>
      </c>
      <c r="EH189">
        <v>-7.2387385368347168</v>
      </c>
      <c r="EI189">
        <v>-4.3123002052307129</v>
      </c>
      <c r="EJ189">
        <v>-0.1176300048828125</v>
      </c>
      <c r="EK189">
        <v>7.869842529296875</v>
      </c>
      <c r="EL189">
        <v>10.216826438903809</v>
      </c>
      <c r="EM189">
        <v>9.9421520233154297</v>
      </c>
      <c r="EN189">
        <v>11.177262306213379</v>
      </c>
      <c r="EO189">
        <v>11.946346282958984</v>
      </c>
      <c r="EP189">
        <v>10.413731575012207</v>
      </c>
      <c r="EQ189">
        <v>1.2895185947418213</v>
      </c>
      <c r="ER189">
        <v>-2.0450315475463867</v>
      </c>
      <c r="ES189">
        <v>-1.3725059032440186</v>
      </c>
      <c r="ET189">
        <v>-9.360184520483017E-2</v>
      </c>
      <c r="EU189">
        <v>2.1531703472137451</v>
      </c>
      <c r="EV189">
        <v>1.549451470375061</v>
      </c>
      <c r="EW189">
        <v>70.831733703613281</v>
      </c>
      <c r="EX189">
        <v>69.487358093261719</v>
      </c>
      <c r="EY189">
        <v>68.450187683105469</v>
      </c>
      <c r="EZ189">
        <v>67.304824829101563</v>
      </c>
      <c r="FA189">
        <v>66.446380615234375</v>
      </c>
      <c r="FB189">
        <v>65.894813537597656</v>
      </c>
      <c r="FC189">
        <v>66.353782653808594</v>
      </c>
      <c r="FD189">
        <v>69.777442932128906</v>
      </c>
      <c r="FE189">
        <v>74.636306762695313</v>
      </c>
      <c r="FF189">
        <v>79.344329833984375</v>
      </c>
      <c r="FG189">
        <v>83.935379028320313</v>
      </c>
      <c r="FH189">
        <v>88.131065368652344</v>
      </c>
      <c r="FI189">
        <v>92.087425231933594</v>
      </c>
      <c r="FJ189">
        <v>95.017295837402344</v>
      </c>
      <c r="FK189">
        <v>97.142509460449219</v>
      </c>
      <c r="FL189">
        <v>98.650413513183594</v>
      </c>
      <c r="FM189">
        <v>98.845504760742188</v>
      </c>
      <c r="FN189">
        <v>98.524337768554688</v>
      </c>
      <c r="FO189">
        <v>96.464775085449219</v>
      </c>
      <c r="FP189">
        <v>92.984283447265625</v>
      </c>
      <c r="FQ189">
        <v>87.374526977539063</v>
      </c>
      <c r="FR189">
        <v>83.204246520996094</v>
      </c>
      <c r="FS189">
        <v>80.334182739257813</v>
      </c>
      <c r="FT189">
        <v>78.366065979003906</v>
      </c>
      <c r="FU189">
        <v>0.52495211362838745</v>
      </c>
      <c r="FV189">
        <v>0.80686211585998535</v>
      </c>
      <c r="FW189">
        <v>0</v>
      </c>
      <c r="FX189">
        <v>0.538441002368927</v>
      </c>
      <c r="FY189">
        <v>7</v>
      </c>
      <c r="FZ189">
        <v>18.030000686645508</v>
      </c>
      <c r="GA189">
        <v>17055.12</v>
      </c>
      <c r="GB189">
        <v>1</v>
      </c>
    </row>
    <row r="190" spans="1:184" x14ac:dyDescent="0.2">
      <c r="A190" t="s">
        <v>186</v>
      </c>
      <c r="B190" t="s">
        <v>237</v>
      </c>
      <c r="C190" t="s">
        <v>2</v>
      </c>
      <c r="D190" t="s">
        <v>203</v>
      </c>
      <c r="E190" t="s">
        <v>209</v>
      </c>
      <c r="F190" t="s">
        <v>1</v>
      </c>
      <c r="G190" t="s">
        <v>200</v>
      </c>
      <c r="H190">
        <v>5010</v>
      </c>
      <c r="I190">
        <v>5.2214818000793457</v>
      </c>
      <c r="J190">
        <v>4.5493788719177246</v>
      </c>
      <c r="K190">
        <v>4.1091995239257813</v>
      </c>
      <c r="L190">
        <v>3.9255936145782471</v>
      </c>
      <c r="M190">
        <v>3.8444933891296387</v>
      </c>
      <c r="N190">
        <v>3.978928804397583</v>
      </c>
      <c r="O190">
        <v>4.439918041229248</v>
      </c>
      <c r="P190">
        <v>4.7694416046142578</v>
      </c>
      <c r="Q190">
        <v>5.2073802947998047</v>
      </c>
      <c r="R190">
        <v>5.7099075317382813</v>
      </c>
      <c r="S190">
        <v>6.4657721519470215</v>
      </c>
      <c r="T190">
        <v>7.4104423522949219</v>
      </c>
      <c r="U190">
        <v>8.2180948257446289</v>
      </c>
      <c r="V190">
        <v>8.931370735168457</v>
      </c>
      <c r="W190">
        <v>9.6231470108032227</v>
      </c>
      <c r="X190">
        <v>10.327066421508789</v>
      </c>
      <c r="Y190">
        <v>10.9091796875</v>
      </c>
      <c r="Z190">
        <v>11.605030059814453</v>
      </c>
      <c r="AA190">
        <v>11.712721824645996</v>
      </c>
      <c r="AB190">
        <v>11.439846992492676</v>
      </c>
      <c r="AC190">
        <v>10.593768119812012</v>
      </c>
      <c r="AD190">
        <v>10.130017280578613</v>
      </c>
      <c r="AE190">
        <v>9.0047101974487305</v>
      </c>
      <c r="AF190">
        <v>7.4629940986633301</v>
      </c>
      <c r="AG190">
        <v>-0.69964146614074707</v>
      </c>
      <c r="AH190">
        <v>-0.66877579689025879</v>
      </c>
      <c r="AI190">
        <v>-0.78469401597976685</v>
      </c>
      <c r="AJ190">
        <v>-0.81832247972488403</v>
      </c>
      <c r="AK190">
        <v>-0.85060966014862061</v>
      </c>
      <c r="AL190">
        <v>-0.83421164751052856</v>
      </c>
      <c r="AM190">
        <v>-0.87926244735717773</v>
      </c>
      <c r="AN190">
        <v>-1.2361987829208374</v>
      </c>
      <c r="AO190">
        <v>-1.3005954027175903</v>
      </c>
      <c r="AP190">
        <v>-1.5149164199829102</v>
      </c>
      <c r="AQ190">
        <v>-1.3679959774017334</v>
      </c>
      <c r="AR190">
        <v>-1.0271495580673218</v>
      </c>
      <c r="AS190">
        <v>-0.21055836975574493</v>
      </c>
      <c r="AT190">
        <v>-0.39417722821235657</v>
      </c>
      <c r="AU190">
        <v>-0.63855928182601929</v>
      </c>
      <c r="AV190">
        <v>-0.56171995401382446</v>
      </c>
      <c r="AW190">
        <v>-0.64164245128631592</v>
      </c>
      <c r="AX190">
        <v>-0.37311270833015442</v>
      </c>
      <c r="AY190">
        <v>-1.0773406028747559</v>
      </c>
      <c r="AZ190">
        <v>-1.3522078990936279</v>
      </c>
      <c r="BA190">
        <v>-1.4801082611083984</v>
      </c>
      <c r="BB190">
        <v>-1.0400116443634033</v>
      </c>
      <c r="BC190">
        <v>-0.82657510042190552</v>
      </c>
      <c r="BD190">
        <v>-0.76484972238540649</v>
      </c>
      <c r="BE190">
        <v>-0.3277263343334198</v>
      </c>
      <c r="BF190">
        <v>-0.32393282651901245</v>
      </c>
      <c r="BG190">
        <v>-0.45221954584121704</v>
      </c>
      <c r="BH190">
        <v>-0.48638105392456055</v>
      </c>
      <c r="BI190">
        <v>-0.51899349689483643</v>
      </c>
      <c r="BJ190">
        <v>-0.50709718465805054</v>
      </c>
      <c r="BK190">
        <v>-0.53474855422973633</v>
      </c>
      <c r="BL190">
        <v>-0.8671109676361084</v>
      </c>
      <c r="BM190">
        <v>-0.92345845699310303</v>
      </c>
      <c r="BN190">
        <v>-1.1142616271972656</v>
      </c>
      <c r="BO190">
        <v>-0.9440077543258667</v>
      </c>
      <c r="BP190">
        <v>-0.58361577987670898</v>
      </c>
      <c r="BQ190">
        <v>0.24426223337650299</v>
      </c>
      <c r="BR190">
        <v>7.9875670373439789E-2</v>
      </c>
      <c r="BS190">
        <v>-0.14692188799381256</v>
      </c>
      <c r="BT190">
        <v>-6.0988515615463257E-2</v>
      </c>
      <c r="BU190">
        <v>-0.13214337825775146</v>
      </c>
      <c r="BV190">
        <v>0.14620468020439148</v>
      </c>
      <c r="BW190">
        <v>-0.55565768480300903</v>
      </c>
      <c r="BX190">
        <v>-0.8381500244140625</v>
      </c>
      <c r="BY190">
        <v>-0.98600095510482788</v>
      </c>
      <c r="BZ190">
        <v>-0.5608716607093811</v>
      </c>
      <c r="CA190">
        <v>-0.36666262149810791</v>
      </c>
      <c r="CB190">
        <v>-0.33319538831710815</v>
      </c>
      <c r="CC190">
        <v>-7.0139072835445404E-2</v>
      </c>
      <c r="CD190">
        <v>-8.5095621645450592E-2</v>
      </c>
      <c r="CE190">
        <v>-0.22194874286651611</v>
      </c>
      <c r="CF190">
        <v>-0.256479412317276</v>
      </c>
      <c r="CG190">
        <v>-0.28931713104248047</v>
      </c>
      <c r="CH190">
        <v>-0.28053873777389526</v>
      </c>
      <c r="CI190">
        <v>-0.29613932967185974</v>
      </c>
      <c r="CJ190">
        <v>-0.61148184537887573</v>
      </c>
      <c r="CK190">
        <v>-0.66225451231002808</v>
      </c>
      <c r="CL190">
        <v>-0.83676928281784058</v>
      </c>
      <c r="CM190">
        <v>-0.65035486221313477</v>
      </c>
      <c r="CN190">
        <v>-0.27642565965652466</v>
      </c>
      <c r="CO190">
        <v>0.55926960706710815</v>
      </c>
      <c r="CP190">
        <v>0.40820327401161194</v>
      </c>
      <c r="CQ190">
        <v>0.19358466565608978</v>
      </c>
      <c r="CR190">
        <v>0.28581655025482178</v>
      </c>
      <c r="CS190">
        <v>0.22073414921760559</v>
      </c>
      <c r="CT190">
        <v>0.50588232278823853</v>
      </c>
      <c r="CU190">
        <v>-0.19434173405170441</v>
      </c>
      <c r="CV190">
        <v>-0.48211506009101868</v>
      </c>
      <c r="CW190">
        <v>-0.64378368854522705</v>
      </c>
      <c r="CX190">
        <v>-0.22902077436447144</v>
      </c>
      <c r="CY190">
        <v>-4.8128653317689896E-2</v>
      </c>
      <c r="CZ190">
        <v>-3.4232910722494125E-2</v>
      </c>
      <c r="DA190">
        <v>0.18744818866252899</v>
      </c>
      <c r="DB190">
        <v>0.15374156832695007</v>
      </c>
      <c r="DC190">
        <v>8.3220535889267921E-3</v>
      </c>
      <c r="DD190">
        <v>-2.6577772572636604E-2</v>
      </c>
      <c r="DE190">
        <v>-5.9640776365995407E-2</v>
      </c>
      <c r="DF190">
        <v>-5.3980268537998199E-2</v>
      </c>
      <c r="DG190">
        <v>-5.7530086487531662E-2</v>
      </c>
      <c r="DH190">
        <v>-0.35585275292396545</v>
      </c>
      <c r="DI190">
        <v>-0.40105059742927551</v>
      </c>
      <c r="DJ190">
        <v>-0.55927693843841553</v>
      </c>
      <c r="DK190">
        <v>-0.35670194029808044</v>
      </c>
      <c r="DL190">
        <v>3.0764468014240265E-2</v>
      </c>
      <c r="DM190">
        <v>0.87427699565887451</v>
      </c>
      <c r="DN190">
        <v>0.73653090000152588</v>
      </c>
      <c r="DO190">
        <v>0.53409123420715332</v>
      </c>
      <c r="DP190">
        <v>0.63262158632278442</v>
      </c>
      <c r="DQ190">
        <v>0.57361167669296265</v>
      </c>
      <c r="DR190">
        <v>0.86555993556976318</v>
      </c>
      <c r="DS190">
        <v>0.16697423160076141</v>
      </c>
      <c r="DT190">
        <v>-0.12608011066913605</v>
      </c>
      <c r="DU190">
        <v>-0.30156645178794861</v>
      </c>
      <c r="DV190">
        <v>0.10283011198043823</v>
      </c>
      <c r="DW190">
        <v>0.27040532231330872</v>
      </c>
      <c r="DX190">
        <v>0.26472958922386169</v>
      </c>
      <c r="DY190">
        <v>0.55936330556869507</v>
      </c>
      <c r="DZ190">
        <v>0.4985845685005188</v>
      </c>
      <c r="EA190">
        <v>0.34079650044441223</v>
      </c>
      <c r="EB190">
        <v>0.30536368489265442</v>
      </c>
      <c r="EC190">
        <v>0.27197539806365967</v>
      </c>
      <c r="ED190">
        <v>0.27313417196273804</v>
      </c>
      <c r="EE190">
        <v>0.28698375821113586</v>
      </c>
      <c r="EF190">
        <v>1.3235066086053848E-2</v>
      </c>
      <c r="EG190">
        <v>-2.391362376511097E-2</v>
      </c>
      <c r="EH190">
        <v>-0.1586221307516098</v>
      </c>
      <c r="EI190">
        <v>6.7286215722560883E-2</v>
      </c>
      <c r="EJ190">
        <v>0.47429820895195007</v>
      </c>
      <c r="EK190">
        <v>1.3290976285934448</v>
      </c>
      <c r="EL190">
        <v>1.2105838060379028</v>
      </c>
      <c r="EM190">
        <v>1.0257285833358765</v>
      </c>
      <c r="EN190">
        <v>1.1333529949188232</v>
      </c>
      <c r="EO190">
        <v>1.0831108093261719</v>
      </c>
      <c r="EP190">
        <v>1.3848773241043091</v>
      </c>
      <c r="EQ190">
        <v>0.68865710496902466</v>
      </c>
      <c r="ER190">
        <v>0.38797780871391296</v>
      </c>
      <c r="ES190">
        <v>0.19254088401794434</v>
      </c>
      <c r="ET190">
        <v>0.58197009563446045</v>
      </c>
      <c r="EU190">
        <v>0.73031777143478394</v>
      </c>
      <c r="EV190">
        <v>0.69638395309448242</v>
      </c>
      <c r="EW190">
        <v>73.506576538085938</v>
      </c>
      <c r="EX190">
        <v>71.848976135253906</v>
      </c>
      <c r="EY190">
        <v>70.770576477050781</v>
      </c>
      <c r="EZ190">
        <v>69.520233154296875</v>
      </c>
      <c r="FA190">
        <v>68.572784423828125</v>
      </c>
      <c r="FB190">
        <v>67.983299255371094</v>
      </c>
      <c r="FC190">
        <v>68.203842163085938</v>
      </c>
      <c r="FD190">
        <v>71.341758728027344</v>
      </c>
      <c r="FE190">
        <v>76.579559326171875</v>
      </c>
      <c r="FF190">
        <v>81.52276611328125</v>
      </c>
      <c r="FG190">
        <v>85.805061340332031</v>
      </c>
      <c r="FH190">
        <v>89.925888061523438</v>
      </c>
      <c r="FI190">
        <v>93.831008911132813</v>
      </c>
      <c r="FJ190">
        <v>96.621101379394531</v>
      </c>
      <c r="FK190">
        <v>98.669837951660156</v>
      </c>
      <c r="FL190">
        <v>100.24109649658203</v>
      </c>
      <c r="FM190">
        <v>100.67459106445313</v>
      </c>
      <c r="FN190">
        <v>99.972724914550781</v>
      </c>
      <c r="FO190">
        <v>98.076881408691406</v>
      </c>
      <c r="FP190">
        <v>95.157363891601563</v>
      </c>
      <c r="FQ190">
        <v>89.822341918945313</v>
      </c>
      <c r="FR190">
        <v>85.605224609375</v>
      </c>
      <c r="FS190">
        <v>82.948524475097656</v>
      </c>
      <c r="FT190">
        <v>80.809364318847656</v>
      </c>
      <c r="FU190">
        <v>0.27642229199409485</v>
      </c>
      <c r="FV190">
        <v>0.41879886388778687</v>
      </c>
      <c r="FW190">
        <v>0</v>
      </c>
      <c r="FX190">
        <v>0.28447014093399048</v>
      </c>
      <c r="FY190">
        <v>7</v>
      </c>
      <c r="FZ190">
        <v>11.039999961853027</v>
      </c>
      <c r="GA190">
        <v>2679.01</v>
      </c>
      <c r="GB190">
        <v>1</v>
      </c>
    </row>
    <row r="191" spans="1:184" x14ac:dyDescent="0.2">
      <c r="A191" t="s">
        <v>186</v>
      </c>
      <c r="B191" t="s">
        <v>237</v>
      </c>
      <c r="C191" t="s">
        <v>2</v>
      </c>
      <c r="D191" t="s">
        <v>203</v>
      </c>
      <c r="E191" t="s">
        <v>209</v>
      </c>
      <c r="F191" t="s">
        <v>1</v>
      </c>
      <c r="G191" t="s">
        <v>1</v>
      </c>
      <c r="H191">
        <v>48629</v>
      </c>
      <c r="I191">
        <v>47.659252166748047</v>
      </c>
      <c r="J191">
        <v>41.925159454345703</v>
      </c>
      <c r="K191">
        <v>38.80450439453125</v>
      </c>
      <c r="L191">
        <v>37.01202392578125</v>
      </c>
      <c r="M191">
        <v>37.016925811767578</v>
      </c>
      <c r="N191">
        <v>39.219703674316406</v>
      </c>
      <c r="O191">
        <v>43.395896911621094</v>
      </c>
      <c r="P191">
        <v>48.011417388916016</v>
      </c>
      <c r="Q191">
        <v>51.568473815917969</v>
      </c>
      <c r="R191">
        <v>55.594139099121094</v>
      </c>
      <c r="S191">
        <v>61.177608489990234</v>
      </c>
      <c r="T191">
        <v>69.139190673828125</v>
      </c>
      <c r="U191">
        <v>77.564598083496094</v>
      </c>
      <c r="V191">
        <v>86.764106750488281</v>
      </c>
      <c r="W191">
        <v>95.115631103515625</v>
      </c>
      <c r="X191">
        <v>103.46595764160156</v>
      </c>
      <c r="Y191">
        <v>111.38025665283203</v>
      </c>
      <c r="Z191">
        <v>117.47594451904297</v>
      </c>
      <c r="AA191">
        <v>119.78884887695313</v>
      </c>
      <c r="AB191">
        <v>115.25181579589844</v>
      </c>
      <c r="AC191">
        <v>109.97064208984375</v>
      </c>
      <c r="AD191">
        <v>102.96025085449219</v>
      </c>
      <c r="AE191">
        <v>88.226211547851563</v>
      </c>
      <c r="AF191">
        <v>70.89434814453125</v>
      </c>
      <c r="AG191">
        <v>-0.5043332576751709</v>
      </c>
      <c r="AH191">
        <v>-1.3743464946746826</v>
      </c>
      <c r="AI191">
        <v>-2.2327423095703125</v>
      </c>
      <c r="AJ191">
        <v>-2.6022055149078369</v>
      </c>
      <c r="AK191">
        <v>-3.060621976852417</v>
      </c>
      <c r="AL191">
        <v>-4.0229554176330566</v>
      </c>
      <c r="AM191">
        <v>-6.1966800689697266</v>
      </c>
      <c r="AN191">
        <v>-7.9675216674804688</v>
      </c>
      <c r="AO191">
        <v>-9.7358493804931641</v>
      </c>
      <c r="AP191">
        <v>-10.83154296875</v>
      </c>
      <c r="AQ191">
        <v>-7.8725976943969727</v>
      </c>
      <c r="AR191">
        <v>-3.4489624500274658</v>
      </c>
      <c r="AS191">
        <v>5.2678956985473633</v>
      </c>
      <c r="AT191">
        <v>7.2096500396728516</v>
      </c>
      <c r="AU191">
        <v>6.548154354095459</v>
      </c>
      <c r="AV191">
        <v>7.7715463638305664</v>
      </c>
      <c r="AW191">
        <v>8.3778982162475586</v>
      </c>
      <c r="AX191">
        <v>7.1730165481567383</v>
      </c>
      <c r="AY191">
        <v>-2.591163158416748</v>
      </c>
      <c r="AZ191">
        <v>-6.1347661018371582</v>
      </c>
      <c r="BA191">
        <v>-5.5475068092346191</v>
      </c>
      <c r="BB191">
        <v>-3.6603436470031738</v>
      </c>
      <c r="BC191">
        <v>-1.0548409223556519</v>
      </c>
      <c r="BD191">
        <v>-1.3970769643783569</v>
      </c>
      <c r="BE191">
        <v>0.26359280943870544</v>
      </c>
      <c r="BF191">
        <v>-0.64904451370239258</v>
      </c>
      <c r="BG191">
        <v>-1.5259560346603394</v>
      </c>
      <c r="BH191">
        <v>-1.9068126678466797</v>
      </c>
      <c r="BI191">
        <v>-2.3651857376098633</v>
      </c>
      <c r="BJ191">
        <v>-3.317908763885498</v>
      </c>
      <c r="BK191">
        <v>-5.4483213424682617</v>
      </c>
      <c r="BL191">
        <v>-7.1710491180419922</v>
      </c>
      <c r="BM191">
        <v>-8.9034795761108398</v>
      </c>
      <c r="BN191">
        <v>-9.9534931182861328</v>
      </c>
      <c r="BO191">
        <v>-6.9540538787841797</v>
      </c>
      <c r="BP191">
        <v>-2.4910385608673096</v>
      </c>
      <c r="BQ191">
        <v>6.2536296844482422</v>
      </c>
      <c r="BR191">
        <v>8.246272087097168</v>
      </c>
      <c r="BS191">
        <v>7.6266336441040039</v>
      </c>
      <c r="BT191">
        <v>8.8784494400024414</v>
      </c>
      <c r="BU191">
        <v>9.5052499771118164</v>
      </c>
      <c r="BV191">
        <v>8.3187894821166992</v>
      </c>
      <c r="BW191">
        <v>-1.4407471418380737</v>
      </c>
      <c r="BX191">
        <v>-5.0026817321777344</v>
      </c>
      <c r="BY191">
        <v>-4.456507682800293</v>
      </c>
      <c r="BZ191">
        <v>-2.6112918853759766</v>
      </c>
      <c r="CA191">
        <v>-6.5041817724704742E-2</v>
      </c>
      <c r="CB191">
        <v>-0.47893166542053223</v>
      </c>
      <c r="CC191">
        <v>0.79545605182647705</v>
      </c>
      <c r="CD191">
        <v>-0.14670263230800629</v>
      </c>
      <c r="CE191">
        <v>-1.0364381074905396</v>
      </c>
      <c r="CF191">
        <v>-1.4251856803894043</v>
      </c>
      <c r="CG191">
        <v>-1.8835287094116211</v>
      </c>
      <c r="CH191">
        <v>-2.8295955657958984</v>
      </c>
      <c r="CI191">
        <v>-4.9300103187561035</v>
      </c>
      <c r="CJ191">
        <v>-6.6194143295288086</v>
      </c>
      <c r="CK191">
        <v>-8.3269834518432617</v>
      </c>
      <c r="CL191">
        <v>-9.3453588485717773</v>
      </c>
      <c r="CM191">
        <v>-6.3178730010986328</v>
      </c>
      <c r="CN191">
        <v>-1.8275835514068604</v>
      </c>
      <c r="CO191">
        <v>6.9363460540771484</v>
      </c>
      <c r="CP191">
        <v>8.9642333984375</v>
      </c>
      <c r="CQ191">
        <v>8.3735847473144531</v>
      </c>
      <c r="CR191">
        <v>9.6450872421264648</v>
      </c>
      <c r="CS191">
        <v>10.286050796508789</v>
      </c>
      <c r="CT191">
        <v>9.1123476028442383</v>
      </c>
      <c r="CU191">
        <v>-0.64397251605987549</v>
      </c>
      <c r="CV191">
        <v>-4.2186036109924316</v>
      </c>
      <c r="CW191">
        <v>-3.7008852958679199</v>
      </c>
      <c r="CX191">
        <v>-1.8847218751907349</v>
      </c>
      <c r="CY191">
        <v>0.62049001455307007</v>
      </c>
      <c r="CZ191">
        <v>0.15697294473648071</v>
      </c>
      <c r="DA191">
        <v>1.3273192644119263</v>
      </c>
      <c r="DB191">
        <v>0.35563927888870239</v>
      </c>
      <c r="DC191">
        <v>-0.54692018032073975</v>
      </c>
      <c r="DD191">
        <v>-0.94355863332748413</v>
      </c>
      <c r="DE191">
        <v>-1.4018716812133789</v>
      </c>
      <c r="DF191">
        <v>-2.3412823677062988</v>
      </c>
      <c r="DG191">
        <v>-4.4116992950439453</v>
      </c>
      <c r="DH191">
        <v>-6.067779541015625</v>
      </c>
      <c r="DI191">
        <v>-7.7504868507385254</v>
      </c>
      <c r="DJ191">
        <v>-8.7372245788574219</v>
      </c>
      <c r="DK191">
        <v>-5.6816921234130859</v>
      </c>
      <c r="DL191">
        <v>-1.1641284227371216</v>
      </c>
      <c r="DM191">
        <v>7.6190624237060547</v>
      </c>
      <c r="DN191">
        <v>9.682194709777832</v>
      </c>
      <c r="DO191">
        <v>9.1205358505249023</v>
      </c>
      <c r="DP191">
        <v>10.411725044250488</v>
      </c>
      <c r="DQ191">
        <v>11.066851615905762</v>
      </c>
      <c r="DR191">
        <v>9.9059057235717773</v>
      </c>
      <c r="DS191">
        <v>0.15280212461948395</v>
      </c>
      <c r="DT191">
        <v>-3.4345254898071289</v>
      </c>
      <c r="DU191">
        <v>-2.9452626705169678</v>
      </c>
      <c r="DV191">
        <v>-1.1581518650054932</v>
      </c>
      <c r="DW191">
        <v>1.3060218095779419</v>
      </c>
      <c r="DX191">
        <v>0.79287755489349365</v>
      </c>
      <c r="DY191">
        <v>2.095245361328125</v>
      </c>
      <c r="DZ191">
        <v>1.0809412002563477</v>
      </c>
      <c r="EA191">
        <v>0.15986597537994385</v>
      </c>
      <c r="EB191">
        <v>-0.24816572666168213</v>
      </c>
      <c r="EC191">
        <v>-0.7064354419708252</v>
      </c>
      <c r="ED191">
        <v>-1.6362358331680298</v>
      </c>
      <c r="EE191">
        <v>-3.6633405685424805</v>
      </c>
      <c r="EF191">
        <v>-5.2713069915771484</v>
      </c>
      <c r="EG191">
        <v>-6.9181180000305176</v>
      </c>
      <c r="EH191">
        <v>-7.8591752052307129</v>
      </c>
      <c r="EI191">
        <v>-4.763148307800293</v>
      </c>
      <c r="EJ191">
        <v>-0.20620466768741608</v>
      </c>
      <c r="EK191">
        <v>8.6047964096069336</v>
      </c>
      <c r="EL191">
        <v>10.718816757202148</v>
      </c>
      <c r="EM191">
        <v>10.199014663696289</v>
      </c>
      <c r="EN191">
        <v>11.518628120422363</v>
      </c>
      <c r="EO191">
        <v>12.19420337677002</v>
      </c>
      <c r="EP191">
        <v>11.051678657531738</v>
      </c>
      <c r="EQ191">
        <v>1.3032181262969971</v>
      </c>
      <c r="ER191">
        <v>-2.3024411201477051</v>
      </c>
      <c r="ES191">
        <v>-1.8542637825012207</v>
      </c>
      <c r="ET191">
        <v>-0.10910015553236008</v>
      </c>
      <c r="EU191">
        <v>2.295820951461792</v>
      </c>
      <c r="EV191">
        <v>1.7110228538513184</v>
      </c>
      <c r="EW191">
        <v>71.198524475097656</v>
      </c>
      <c r="EX191">
        <v>69.80328369140625</v>
      </c>
      <c r="EY191">
        <v>68.756523132324219</v>
      </c>
      <c r="EZ191">
        <v>67.597549438476563</v>
      </c>
      <c r="FA191">
        <v>66.720802307128906</v>
      </c>
      <c r="FB191">
        <v>66.1517333984375</v>
      </c>
      <c r="FC191">
        <v>66.573966979980469</v>
      </c>
      <c r="FD191">
        <v>69.964553833007813</v>
      </c>
      <c r="FE191">
        <v>74.867568969726563</v>
      </c>
      <c r="FF191">
        <v>79.611030578613281</v>
      </c>
      <c r="FG191">
        <v>84.174766540527344</v>
      </c>
      <c r="FH191">
        <v>88.367156982421875</v>
      </c>
      <c r="FI191">
        <v>92.317031860351563</v>
      </c>
      <c r="FJ191">
        <v>95.230674743652344</v>
      </c>
      <c r="FK191">
        <v>97.344139099121094</v>
      </c>
      <c r="FL191">
        <v>98.857154846191406</v>
      </c>
      <c r="FM191">
        <v>99.080352783203125</v>
      </c>
      <c r="FN191">
        <v>98.704498291015625</v>
      </c>
      <c r="FO191">
        <v>96.658340454101563</v>
      </c>
      <c r="FP191">
        <v>93.247634887695313</v>
      </c>
      <c r="FQ191">
        <v>87.668403625488281</v>
      </c>
      <c r="FR191">
        <v>83.492332458496094</v>
      </c>
      <c r="FS191">
        <v>80.662261962890625</v>
      </c>
      <c r="FT191">
        <v>78.6805419921875</v>
      </c>
      <c r="FU191">
        <v>0.60131555795669556</v>
      </c>
      <c r="FV191">
        <v>0.92086493968963623</v>
      </c>
      <c r="FW191">
        <v>0</v>
      </c>
      <c r="FX191">
        <v>0.61729490756988525</v>
      </c>
      <c r="FY191">
        <v>7</v>
      </c>
      <c r="FZ191">
        <v>18.030000686645508</v>
      </c>
      <c r="GA191">
        <v>19734.13</v>
      </c>
      <c r="GB191">
        <v>1</v>
      </c>
    </row>
    <row r="192" spans="1:184" x14ac:dyDescent="0.2">
      <c r="A192" t="s">
        <v>186</v>
      </c>
      <c r="B192" t="s">
        <v>237</v>
      </c>
      <c r="C192" t="s">
        <v>2</v>
      </c>
      <c r="D192" t="s">
        <v>203</v>
      </c>
      <c r="E192" t="s">
        <v>209</v>
      </c>
      <c r="F192" t="s">
        <v>178</v>
      </c>
      <c r="G192" t="s">
        <v>1</v>
      </c>
      <c r="H192">
        <v>17364</v>
      </c>
      <c r="I192">
        <v>14.64832592010498</v>
      </c>
      <c r="J192">
        <v>12.893860816955566</v>
      </c>
      <c r="K192">
        <v>11.726730346679688</v>
      </c>
      <c r="L192">
        <v>11.286604881286621</v>
      </c>
      <c r="M192">
        <v>11.296588897705078</v>
      </c>
      <c r="N192">
        <v>11.686810493469238</v>
      </c>
      <c r="O192">
        <v>12.323178291320801</v>
      </c>
      <c r="P192">
        <v>13.504325866699219</v>
      </c>
      <c r="Q192">
        <v>14.509363174438477</v>
      </c>
      <c r="R192">
        <v>15.335310935974121</v>
      </c>
      <c r="S192">
        <v>16.951591491699219</v>
      </c>
      <c r="T192">
        <v>19.445335388183594</v>
      </c>
      <c r="U192">
        <v>21.466388702392578</v>
      </c>
      <c r="V192">
        <v>24.231067657470703</v>
      </c>
      <c r="W192">
        <v>26.629293441772461</v>
      </c>
      <c r="X192">
        <v>29.400650024414063</v>
      </c>
      <c r="Y192">
        <v>32.387008666992188</v>
      </c>
      <c r="Z192">
        <v>34.419353485107422</v>
      </c>
      <c r="AA192">
        <v>35.0281982421875</v>
      </c>
      <c r="AB192">
        <v>34.356536865234375</v>
      </c>
      <c r="AC192">
        <v>32.928836822509766</v>
      </c>
      <c r="AD192">
        <v>31.992393493652344</v>
      </c>
      <c r="AE192">
        <v>27.600151062011719</v>
      </c>
      <c r="AF192">
        <v>22.294172286987305</v>
      </c>
      <c r="AG192">
        <v>0.24470868706703186</v>
      </c>
      <c r="AH192">
        <v>-8.7795794010162354E-2</v>
      </c>
      <c r="AI192">
        <v>-0.66634911298751831</v>
      </c>
      <c r="AJ192">
        <v>-0.81153547763824463</v>
      </c>
      <c r="AK192">
        <v>-0.64077413082122803</v>
      </c>
      <c r="AL192">
        <v>-0.71561384201049805</v>
      </c>
      <c r="AM192">
        <v>-1.5401839017868042</v>
      </c>
      <c r="AN192">
        <v>-2.0115730762481689</v>
      </c>
      <c r="AO192">
        <v>-2.9301331043243408</v>
      </c>
      <c r="AP192">
        <v>-3.3813891410827637</v>
      </c>
      <c r="AQ192">
        <v>-2.0163974761962891</v>
      </c>
      <c r="AR192">
        <v>-0.94786322116851807</v>
      </c>
      <c r="AS192">
        <v>0.40852931141853333</v>
      </c>
      <c r="AT192">
        <v>0.79132282733917236</v>
      </c>
      <c r="AU192">
        <v>0.3104114830493927</v>
      </c>
      <c r="AV192">
        <v>0.17733101546764374</v>
      </c>
      <c r="AW192">
        <v>1.0798799991607666</v>
      </c>
      <c r="AX192">
        <v>1.0385998487472534</v>
      </c>
      <c r="AY192">
        <v>-0.98478507995605469</v>
      </c>
      <c r="AZ192">
        <v>-1.6457974910736084</v>
      </c>
      <c r="BA192">
        <v>-1.6329963207244873</v>
      </c>
      <c r="BB192">
        <v>-0.95149993896484375</v>
      </c>
      <c r="BC192">
        <v>-0.36881968379020691</v>
      </c>
      <c r="BD192">
        <v>-9.3704313039779663E-2</v>
      </c>
      <c r="BE192">
        <v>0.56658923625946045</v>
      </c>
      <c r="BF192">
        <v>0.21529166400432587</v>
      </c>
      <c r="BG192">
        <v>-0.37516164779663086</v>
      </c>
      <c r="BH192">
        <v>-0.52573525905609131</v>
      </c>
      <c r="BI192">
        <v>-0.35741767287254333</v>
      </c>
      <c r="BJ192">
        <v>-0.43034812808036804</v>
      </c>
      <c r="BK192">
        <v>-1.24042809009552</v>
      </c>
      <c r="BL192">
        <v>-1.6935821771621704</v>
      </c>
      <c r="BM192">
        <v>-2.5882282257080078</v>
      </c>
      <c r="BN192">
        <v>-3.0135557651519775</v>
      </c>
      <c r="BO192">
        <v>-1.6314436197280884</v>
      </c>
      <c r="BP192">
        <v>-0.53358602523803711</v>
      </c>
      <c r="BQ192">
        <v>0.83836549520492554</v>
      </c>
      <c r="BR192">
        <v>1.2501620054244995</v>
      </c>
      <c r="BS192">
        <v>0.79601216316223145</v>
      </c>
      <c r="BT192">
        <v>0.68587291240692139</v>
      </c>
      <c r="BU192">
        <v>1.601270318031311</v>
      </c>
      <c r="BV192">
        <v>1.5690958499908447</v>
      </c>
      <c r="BW192">
        <v>-0.4544697105884552</v>
      </c>
      <c r="BX192">
        <v>-1.1289364099502563</v>
      </c>
      <c r="BY192">
        <v>-1.1401424407958984</v>
      </c>
      <c r="BZ192">
        <v>-0.47866436839103699</v>
      </c>
      <c r="CA192">
        <v>7.2222821414470673E-2</v>
      </c>
      <c r="CB192">
        <v>0.31389188766479492</v>
      </c>
      <c r="CC192">
        <v>0.78952276706695557</v>
      </c>
      <c r="CD192">
        <v>0.42520910501480103</v>
      </c>
      <c r="CE192">
        <v>-0.17348611354827881</v>
      </c>
      <c r="CF192">
        <v>-0.32779094576835632</v>
      </c>
      <c r="CG192">
        <v>-0.16116584837436676</v>
      </c>
      <c r="CH192">
        <v>-0.23277394473552704</v>
      </c>
      <c r="CI192">
        <v>-1.032818078994751</v>
      </c>
      <c r="CJ192">
        <v>-1.4733425378799438</v>
      </c>
      <c r="CK192">
        <v>-2.3514261245727539</v>
      </c>
      <c r="CL192">
        <v>-2.7587954998016357</v>
      </c>
      <c r="CM192">
        <v>-1.3648258447647095</v>
      </c>
      <c r="CN192">
        <v>-0.24665890634059906</v>
      </c>
      <c r="CO192">
        <v>1.1360687017440796</v>
      </c>
      <c r="CP192">
        <v>1.5679526329040527</v>
      </c>
      <c r="CQ192">
        <v>1.1323376893997192</v>
      </c>
      <c r="CR192">
        <v>1.0380874872207642</v>
      </c>
      <c r="CS192">
        <v>1.9623836278915405</v>
      </c>
      <c r="CT192">
        <v>1.9365158081054688</v>
      </c>
      <c r="CU192">
        <v>-8.7174907326698303E-2</v>
      </c>
      <c r="CV192">
        <v>-0.77095997333526611</v>
      </c>
      <c r="CW192">
        <v>-0.79879337549209595</v>
      </c>
      <c r="CX192">
        <v>-0.15117987990379333</v>
      </c>
      <c r="CY192">
        <v>0.37768751382827759</v>
      </c>
      <c r="CZ192">
        <v>0.59619176387786865</v>
      </c>
      <c r="DA192">
        <v>1.0124562978744507</v>
      </c>
      <c r="DB192">
        <v>0.63512653112411499</v>
      </c>
      <c r="DC192">
        <v>2.8189422562718391E-2</v>
      </c>
      <c r="DD192">
        <v>-0.12984661757946014</v>
      </c>
      <c r="DE192">
        <v>3.5085976123809814E-2</v>
      </c>
      <c r="DF192">
        <v>-3.5199772566556931E-2</v>
      </c>
      <c r="DG192">
        <v>-0.82520812749862671</v>
      </c>
      <c r="DH192">
        <v>-1.2531028985977173</v>
      </c>
      <c r="DI192">
        <v>-2.1146240234375</v>
      </c>
      <c r="DJ192">
        <v>-2.5040352344512939</v>
      </c>
      <c r="DK192">
        <v>-1.0982080698013306</v>
      </c>
      <c r="DL192">
        <v>4.0268216282129288E-2</v>
      </c>
      <c r="DM192">
        <v>1.4337719678878784</v>
      </c>
      <c r="DN192">
        <v>1.885743260383606</v>
      </c>
      <c r="DO192">
        <v>1.468663215637207</v>
      </c>
      <c r="DP192">
        <v>1.3903020620346069</v>
      </c>
      <c r="DQ192">
        <v>2.3234970569610596</v>
      </c>
      <c r="DR192">
        <v>2.3039357662200928</v>
      </c>
      <c r="DS192">
        <v>0.28011989593505859</v>
      </c>
      <c r="DT192">
        <v>-0.41298356652259827</v>
      </c>
      <c r="DU192">
        <v>-0.45744428038597107</v>
      </c>
      <c r="DV192">
        <v>0.17630460858345032</v>
      </c>
      <c r="DW192">
        <v>0.68315219879150391</v>
      </c>
      <c r="DX192">
        <v>0.87849164009094238</v>
      </c>
      <c r="DY192">
        <v>1.3343368768692017</v>
      </c>
      <c r="DZ192">
        <v>0.9382140040397644</v>
      </c>
      <c r="EA192">
        <v>0.31937685608863831</v>
      </c>
      <c r="EB192">
        <v>0.15595355629920959</v>
      </c>
      <c r="EC192">
        <v>0.31844243407249451</v>
      </c>
      <c r="ED192">
        <v>0.25006595253944397</v>
      </c>
      <c r="EE192">
        <v>-0.52545225620269775</v>
      </c>
      <c r="EF192">
        <v>-0.93511199951171875</v>
      </c>
      <c r="EG192">
        <v>-1.772719144821167</v>
      </c>
      <c r="EH192">
        <v>-2.1362018585205078</v>
      </c>
      <c r="EI192">
        <v>-0.71325427293777466</v>
      </c>
      <c r="EJ192">
        <v>0.45454540848731995</v>
      </c>
      <c r="EK192">
        <v>1.8636081218719482</v>
      </c>
      <c r="EL192">
        <v>2.3445823192596436</v>
      </c>
      <c r="EM192">
        <v>1.9542639255523682</v>
      </c>
      <c r="EN192">
        <v>1.8988440036773682</v>
      </c>
      <c r="EO192">
        <v>2.8448872566223145</v>
      </c>
      <c r="EP192">
        <v>2.8344316482543945</v>
      </c>
      <c r="EQ192">
        <v>0.81043523550033569</v>
      </c>
      <c r="ER192">
        <v>0.10387749224901199</v>
      </c>
      <c r="ES192">
        <v>3.5409566015005112E-2</v>
      </c>
      <c r="ET192">
        <v>0.64914017915725708</v>
      </c>
      <c r="EU192">
        <v>1.1241947412490845</v>
      </c>
      <c r="EV192">
        <v>1.2860878705978394</v>
      </c>
      <c r="EW192">
        <v>65.4632568359375</v>
      </c>
      <c r="EX192">
        <v>64.239395141601563</v>
      </c>
      <c r="EY192">
        <v>63.700424194335938</v>
      </c>
      <c r="EZ192">
        <v>62.677089691162109</v>
      </c>
      <c r="FA192">
        <v>62.035640716552734</v>
      </c>
      <c r="FB192">
        <v>61.627189636230469</v>
      </c>
      <c r="FC192">
        <v>62.276638031005859</v>
      </c>
      <c r="FD192">
        <v>64.7769775390625</v>
      </c>
      <c r="FE192">
        <v>68.399276733398438</v>
      </c>
      <c r="FF192">
        <v>72.855560302734375</v>
      </c>
      <c r="FG192">
        <v>77.346412658691406</v>
      </c>
      <c r="FH192">
        <v>82.397659301757813</v>
      </c>
      <c r="FI192">
        <v>86.778144836425781</v>
      </c>
      <c r="FJ192">
        <v>90.396217346191406</v>
      </c>
      <c r="FK192">
        <v>92.864974975585938</v>
      </c>
      <c r="FL192">
        <v>94.588615417480469</v>
      </c>
      <c r="FM192">
        <v>95.429313659667969</v>
      </c>
      <c r="FN192">
        <v>94.732315063476563</v>
      </c>
      <c r="FO192">
        <v>92.064872741699219</v>
      </c>
      <c r="FP192">
        <v>87.880538940429688</v>
      </c>
      <c r="FQ192">
        <v>82.307861328125</v>
      </c>
      <c r="FR192">
        <v>78.774505615234375</v>
      </c>
      <c r="FS192">
        <v>76.04681396484375</v>
      </c>
      <c r="FT192">
        <v>74.57452392578125</v>
      </c>
      <c r="FU192">
        <v>0.26407709717750549</v>
      </c>
      <c r="FV192">
        <v>0.41770470142364502</v>
      </c>
      <c r="FW192">
        <v>0</v>
      </c>
      <c r="FX192">
        <v>0.26758915185928345</v>
      </c>
      <c r="FY192">
        <v>7</v>
      </c>
      <c r="FZ192">
        <v>18.030000686645508</v>
      </c>
      <c r="GA192">
        <v>6337.6900000000005</v>
      </c>
      <c r="GB192">
        <v>1</v>
      </c>
    </row>
    <row r="193" spans="1:184" x14ac:dyDescent="0.2">
      <c r="A193" t="s">
        <v>186</v>
      </c>
      <c r="B193" t="s">
        <v>237</v>
      </c>
      <c r="C193" t="s">
        <v>2</v>
      </c>
      <c r="D193" t="s">
        <v>203</v>
      </c>
      <c r="E193" t="s">
        <v>209</v>
      </c>
      <c r="F193" t="s">
        <v>179</v>
      </c>
      <c r="G193" t="s">
        <v>1</v>
      </c>
      <c r="H193">
        <v>2935</v>
      </c>
      <c r="I193">
        <v>4.5469074249267578</v>
      </c>
      <c r="J193">
        <v>4.0285506248474121</v>
      </c>
      <c r="K193">
        <v>3.6942522525787354</v>
      </c>
      <c r="L193">
        <v>3.3724496364593506</v>
      </c>
      <c r="M193">
        <v>3.3574318885803223</v>
      </c>
      <c r="N193">
        <v>3.3444020748138428</v>
      </c>
      <c r="O193">
        <v>3.5994405746459961</v>
      </c>
      <c r="P193">
        <v>4.0932002067565918</v>
      </c>
      <c r="Q193">
        <v>4.9510917663574219</v>
      </c>
      <c r="R193">
        <v>5.5916719436645508</v>
      </c>
      <c r="S193">
        <v>6.1731462478637695</v>
      </c>
      <c r="T193">
        <v>7.0708751678466797</v>
      </c>
      <c r="U193">
        <v>7.7863140106201172</v>
      </c>
      <c r="V193">
        <v>8.7014636993408203</v>
      </c>
      <c r="W193">
        <v>9.6946392059326172</v>
      </c>
      <c r="X193">
        <v>10.842177391052246</v>
      </c>
      <c r="Y193">
        <v>11.46583080291748</v>
      </c>
      <c r="Z193">
        <v>12.143312454223633</v>
      </c>
      <c r="AA193">
        <v>12.263191223144531</v>
      </c>
      <c r="AB193">
        <v>11.437411308288574</v>
      </c>
      <c r="AC193">
        <v>10.853030204772949</v>
      </c>
      <c r="AD193">
        <v>9.7801408767700195</v>
      </c>
      <c r="AE193">
        <v>8.5417165756225586</v>
      </c>
      <c r="AF193">
        <v>6.9404973983764648</v>
      </c>
      <c r="AG193">
        <v>-0.56209069490432739</v>
      </c>
      <c r="AH193">
        <v>-0.54687982797622681</v>
      </c>
      <c r="AI193">
        <v>-0.41682848334312439</v>
      </c>
      <c r="AJ193">
        <v>-0.56677395105361938</v>
      </c>
      <c r="AK193">
        <v>-0.72128450870513916</v>
      </c>
      <c r="AL193">
        <v>-1.0671058893203735</v>
      </c>
      <c r="AM193">
        <v>-1.4296325445175171</v>
      </c>
      <c r="AN193">
        <v>-1.5555328130722046</v>
      </c>
      <c r="AO193">
        <v>-1.050412654876709</v>
      </c>
      <c r="AP193">
        <v>-1.2596559524536133</v>
      </c>
      <c r="AQ193">
        <v>-0.98273515701293945</v>
      </c>
      <c r="AR193">
        <v>-0.33288779854774475</v>
      </c>
      <c r="AS193">
        <v>0.35296186804771423</v>
      </c>
      <c r="AT193">
        <v>0.20649537444114685</v>
      </c>
      <c r="AU193">
        <v>0.38147935271263123</v>
      </c>
      <c r="AV193">
        <v>0.98135083913803101</v>
      </c>
      <c r="AW193">
        <v>0.80894201993942261</v>
      </c>
      <c r="AX193">
        <v>0.66113346815109253</v>
      </c>
      <c r="AY193">
        <v>-0.50254106521606445</v>
      </c>
      <c r="AZ193">
        <v>-1.4124866724014282</v>
      </c>
      <c r="BA193">
        <v>-1.2881491184234619</v>
      </c>
      <c r="BB193">
        <v>-1.4707851409912109</v>
      </c>
      <c r="BC193">
        <v>-0.916159987449646</v>
      </c>
      <c r="BD193">
        <v>-0.51855534315109253</v>
      </c>
      <c r="BE193">
        <v>-0.28803712129592896</v>
      </c>
      <c r="BF193">
        <v>-0.28619840741157532</v>
      </c>
      <c r="BG193">
        <v>-0.16022823750972748</v>
      </c>
      <c r="BH193">
        <v>-0.31865867972373962</v>
      </c>
      <c r="BI193">
        <v>-0.47133702039718628</v>
      </c>
      <c r="BJ193">
        <v>-0.81376481056213379</v>
      </c>
      <c r="BK193">
        <v>-1.1717686653137207</v>
      </c>
      <c r="BL193">
        <v>-1.2775840759277344</v>
      </c>
      <c r="BM193">
        <v>-0.75437408685684204</v>
      </c>
      <c r="BN193">
        <v>-0.93952751159667969</v>
      </c>
      <c r="BO193">
        <v>-0.65338492393493652</v>
      </c>
      <c r="BP193">
        <v>5.606276448816061E-3</v>
      </c>
      <c r="BQ193">
        <v>0.69902980327606201</v>
      </c>
      <c r="BR193">
        <v>0.5733112096786499</v>
      </c>
      <c r="BS193">
        <v>0.75610899925231934</v>
      </c>
      <c r="BT193">
        <v>1.3569962978363037</v>
      </c>
      <c r="BU193">
        <v>1.1876496076583862</v>
      </c>
      <c r="BV193">
        <v>1.0434106588363647</v>
      </c>
      <c r="BW193">
        <v>-0.11760672181844711</v>
      </c>
      <c r="BX193">
        <v>-1.0347318649291992</v>
      </c>
      <c r="BY193">
        <v>-0.9183807373046875</v>
      </c>
      <c r="BZ193">
        <v>-1.1074377298355103</v>
      </c>
      <c r="CA193">
        <v>-0.56908810138702393</v>
      </c>
      <c r="CB193">
        <v>-0.20376887917518616</v>
      </c>
      <c r="CC193">
        <v>-9.8228484392166138E-2</v>
      </c>
      <c r="CD193">
        <v>-0.10565126687288284</v>
      </c>
      <c r="CE193">
        <v>1.7492292448878288E-2</v>
      </c>
      <c r="CF193">
        <v>-0.14681477844715118</v>
      </c>
      <c r="CG193">
        <v>-0.29822412133216858</v>
      </c>
      <c r="CH193">
        <v>-0.63830149173736572</v>
      </c>
      <c r="CI193">
        <v>-0.99317288398742676</v>
      </c>
      <c r="CJ193">
        <v>-1.0850775241851807</v>
      </c>
      <c r="CK193">
        <v>-0.549338698387146</v>
      </c>
      <c r="CL193">
        <v>-0.71780753135681152</v>
      </c>
      <c r="CM193">
        <v>-0.42527800798416138</v>
      </c>
      <c r="CN193">
        <v>0.24004623293876648</v>
      </c>
      <c r="CO193">
        <v>0.93871539831161499</v>
      </c>
      <c r="CP193">
        <v>0.82736676931381226</v>
      </c>
      <c r="CQ193">
        <v>1.0155763626098633</v>
      </c>
      <c r="CR193">
        <v>1.6171671152114868</v>
      </c>
      <c r="CS193">
        <v>1.4499413967132568</v>
      </c>
      <c r="CT193">
        <v>1.3081746101379395</v>
      </c>
      <c r="CU193">
        <v>0.14899763464927673</v>
      </c>
      <c r="CV193">
        <v>-0.77309995889663696</v>
      </c>
      <c r="CW193">
        <v>-0.66228026151657104</v>
      </c>
      <c r="CX193">
        <v>-0.85578447580337524</v>
      </c>
      <c r="CY193">
        <v>-0.32870721817016602</v>
      </c>
      <c r="CZ193">
        <v>1.4251269400119781E-2</v>
      </c>
      <c r="DA193">
        <v>9.1580159962177277E-2</v>
      </c>
      <c r="DB193">
        <v>7.4895873665809631E-2</v>
      </c>
      <c r="DC193">
        <v>0.19521282613277435</v>
      </c>
      <c r="DD193">
        <v>2.5029122829437256E-2</v>
      </c>
      <c r="DE193">
        <v>-0.12511122226715088</v>
      </c>
      <c r="DF193">
        <v>-0.46283820271492004</v>
      </c>
      <c r="DG193">
        <v>-0.81457710266113281</v>
      </c>
      <c r="DH193">
        <v>-0.89257103204727173</v>
      </c>
      <c r="DI193">
        <v>-0.34430330991744995</v>
      </c>
      <c r="DJ193">
        <v>-0.49608758091926575</v>
      </c>
      <c r="DK193">
        <v>-0.19717106223106384</v>
      </c>
      <c r="DL193">
        <v>0.47448620200157166</v>
      </c>
      <c r="DM193">
        <v>1.178400993347168</v>
      </c>
      <c r="DN193">
        <v>1.0814223289489746</v>
      </c>
      <c r="DO193">
        <v>1.2750437259674072</v>
      </c>
      <c r="DP193">
        <v>1.8773379325866699</v>
      </c>
      <c r="DQ193">
        <v>1.7122331857681274</v>
      </c>
      <c r="DR193">
        <v>1.5729385614395142</v>
      </c>
      <c r="DS193">
        <v>0.41560199856758118</v>
      </c>
      <c r="DT193">
        <v>-0.51146811246871948</v>
      </c>
      <c r="DU193">
        <v>-0.40617978572845459</v>
      </c>
      <c r="DV193">
        <v>-0.60413116216659546</v>
      </c>
      <c r="DW193">
        <v>-8.8326312601566315E-2</v>
      </c>
      <c r="DX193">
        <v>0.23227141797542572</v>
      </c>
      <c r="DY193">
        <v>0.36563369631767273</v>
      </c>
      <c r="DZ193">
        <v>0.33557727932929993</v>
      </c>
      <c r="EA193">
        <v>0.45181307196617126</v>
      </c>
      <c r="EB193">
        <v>0.2731444239616394</v>
      </c>
      <c r="EC193">
        <v>0.12483629584312439</v>
      </c>
      <c r="ED193">
        <v>-0.20949704945087433</v>
      </c>
      <c r="EE193">
        <v>-0.55671322345733643</v>
      </c>
      <c r="EF193">
        <v>-0.61462217569351196</v>
      </c>
      <c r="EG193">
        <v>-4.8264790326356888E-2</v>
      </c>
      <c r="EH193">
        <v>-0.17595915496349335</v>
      </c>
      <c r="EI193">
        <v>0.13217912614345551</v>
      </c>
      <c r="EJ193">
        <v>0.81298023462295532</v>
      </c>
      <c r="EK193">
        <v>1.5244688987731934</v>
      </c>
      <c r="EL193">
        <v>1.4482381343841553</v>
      </c>
      <c r="EM193">
        <v>1.6496733427047729</v>
      </c>
      <c r="EN193">
        <v>2.2529833316802979</v>
      </c>
      <c r="EO193">
        <v>2.0909407138824463</v>
      </c>
      <c r="EP193">
        <v>1.9552158117294312</v>
      </c>
      <c r="EQ193">
        <v>0.80053633451461792</v>
      </c>
      <c r="ER193">
        <v>-0.13371323049068451</v>
      </c>
      <c r="ES193">
        <v>-3.6411404609680176E-2</v>
      </c>
      <c r="ET193">
        <v>-0.24078379571437836</v>
      </c>
      <c r="EU193">
        <v>0.25874552130699158</v>
      </c>
      <c r="EV193">
        <v>0.5470578670501709</v>
      </c>
      <c r="EW193">
        <v>87</v>
      </c>
      <c r="EX193">
        <v>85</v>
      </c>
      <c r="EY193">
        <v>82.5</v>
      </c>
      <c r="EZ193">
        <v>80.5</v>
      </c>
      <c r="FA193">
        <v>79</v>
      </c>
      <c r="FB193">
        <v>78.5</v>
      </c>
      <c r="FC193">
        <v>78.5</v>
      </c>
      <c r="FD193">
        <v>80.5</v>
      </c>
      <c r="FE193">
        <v>85.5</v>
      </c>
      <c r="FF193">
        <v>90</v>
      </c>
      <c r="FG193">
        <v>93</v>
      </c>
      <c r="FH193">
        <v>96</v>
      </c>
      <c r="FI193">
        <v>99</v>
      </c>
      <c r="FJ193">
        <v>101.5</v>
      </c>
      <c r="FK193">
        <v>103.5</v>
      </c>
      <c r="FL193">
        <v>105.5</v>
      </c>
      <c r="FM193">
        <v>106.5</v>
      </c>
      <c r="FN193">
        <v>106</v>
      </c>
      <c r="FO193">
        <v>105.5</v>
      </c>
      <c r="FP193">
        <v>104.5</v>
      </c>
      <c r="FQ193">
        <v>101.5</v>
      </c>
      <c r="FR193">
        <v>97.5</v>
      </c>
      <c r="FS193">
        <v>95</v>
      </c>
      <c r="FT193">
        <v>92.5</v>
      </c>
      <c r="FU193">
        <v>0.21241083741188049</v>
      </c>
      <c r="FV193">
        <v>0.31678169965744019</v>
      </c>
      <c r="FW193">
        <v>0</v>
      </c>
      <c r="FX193">
        <v>0.21955141425132751</v>
      </c>
      <c r="FY193">
        <v>7</v>
      </c>
      <c r="FZ193">
        <v>15.399999618530273</v>
      </c>
      <c r="GA193">
        <v>1840.73</v>
      </c>
      <c r="GB193">
        <v>1</v>
      </c>
    </row>
    <row r="194" spans="1:184" x14ac:dyDescent="0.2">
      <c r="A194" t="s">
        <v>186</v>
      </c>
      <c r="B194" t="s">
        <v>237</v>
      </c>
      <c r="C194" t="s">
        <v>2</v>
      </c>
      <c r="D194" t="s">
        <v>203</v>
      </c>
      <c r="E194" t="s">
        <v>209</v>
      </c>
      <c r="F194" t="s">
        <v>180</v>
      </c>
      <c r="G194" t="s">
        <v>1</v>
      </c>
      <c r="H194">
        <v>3303</v>
      </c>
      <c r="I194">
        <v>2.5304174423217773</v>
      </c>
      <c r="J194">
        <v>2.2470407485961914</v>
      </c>
      <c r="K194">
        <v>2.1404805183410645</v>
      </c>
      <c r="L194">
        <v>2.0415818691253662</v>
      </c>
      <c r="M194">
        <v>2.0932445526123047</v>
      </c>
      <c r="N194">
        <v>2.3742733001708984</v>
      </c>
      <c r="O194">
        <v>2.7753384113311768</v>
      </c>
      <c r="P194">
        <v>3.3053507804870605</v>
      </c>
      <c r="Q194">
        <v>3.1607010364532471</v>
      </c>
      <c r="R194">
        <v>3.2431423664093018</v>
      </c>
      <c r="S194">
        <v>3.2421019077301025</v>
      </c>
      <c r="T194">
        <v>3.5165352821350098</v>
      </c>
      <c r="U194">
        <v>3.7032318115234375</v>
      </c>
      <c r="V194">
        <v>3.8546731472015381</v>
      </c>
      <c r="W194">
        <v>3.982111930847168</v>
      </c>
      <c r="X194">
        <v>4.30621337890625</v>
      </c>
      <c r="Y194">
        <v>4.5018806457519531</v>
      </c>
      <c r="Z194">
        <v>4.9738106727600098</v>
      </c>
      <c r="AA194">
        <v>5.196965217590332</v>
      </c>
      <c r="AB194">
        <v>5.3852567672729492</v>
      </c>
      <c r="AC194">
        <v>5.114837646484375</v>
      </c>
      <c r="AD194">
        <v>4.870572566986084</v>
      </c>
      <c r="AE194">
        <v>4.0845584869384766</v>
      </c>
      <c r="AF194">
        <v>3.3066308498382568</v>
      </c>
      <c r="AG194">
        <v>-0.31302231550216675</v>
      </c>
      <c r="AH194">
        <v>-0.32611319422721863</v>
      </c>
      <c r="AI194">
        <v>-0.32985797524452209</v>
      </c>
      <c r="AJ194">
        <v>-0.45330443978309631</v>
      </c>
      <c r="AK194">
        <v>-0.58398115634918213</v>
      </c>
      <c r="AL194">
        <v>-0.62340420484542847</v>
      </c>
      <c r="AM194">
        <v>-1.0406385660171509</v>
      </c>
      <c r="AN194">
        <v>-0.84704869985580444</v>
      </c>
      <c r="AO194">
        <v>-0.91776835918426514</v>
      </c>
      <c r="AP194">
        <v>-0.79861533641815186</v>
      </c>
      <c r="AQ194">
        <v>-0.86766105890274048</v>
      </c>
      <c r="AR194">
        <v>-0.41558936238288879</v>
      </c>
      <c r="AS194">
        <v>0.17828330397605896</v>
      </c>
      <c r="AT194">
        <v>0.10072188824415207</v>
      </c>
      <c r="AU194">
        <v>-0.16451999545097351</v>
      </c>
      <c r="AV194">
        <v>8.5088193416595459E-2</v>
      </c>
      <c r="AW194">
        <v>-7.0214927196502686E-2</v>
      </c>
      <c r="AX194">
        <v>-0.29931709170341492</v>
      </c>
      <c r="AY194">
        <v>-1.022382378578186</v>
      </c>
      <c r="AZ194">
        <v>-0.94735580682754517</v>
      </c>
      <c r="BA194">
        <v>-0.92257565259933472</v>
      </c>
      <c r="BB194">
        <v>-0.44099226593971252</v>
      </c>
      <c r="BC194">
        <v>-0.33981865644454956</v>
      </c>
      <c r="BD194">
        <v>-0.36620476841926575</v>
      </c>
      <c r="BE194">
        <v>-6.066841259598732E-2</v>
      </c>
      <c r="BF194">
        <v>-8.9745074510574341E-2</v>
      </c>
      <c r="BG194">
        <v>-9.4128318130970001E-2</v>
      </c>
      <c r="BH194">
        <v>-0.21090321242809296</v>
      </c>
      <c r="BI194">
        <v>-0.34071215987205505</v>
      </c>
      <c r="BJ194">
        <v>-0.38588830828666687</v>
      </c>
      <c r="BK194">
        <v>-0.78937238454818726</v>
      </c>
      <c r="BL194">
        <v>-0.57331490516662598</v>
      </c>
      <c r="BM194">
        <v>-0.66047555208206177</v>
      </c>
      <c r="BN194">
        <v>-0.53954893350601196</v>
      </c>
      <c r="BO194">
        <v>-0.59386086463928223</v>
      </c>
      <c r="BP194">
        <v>-0.14109279215335846</v>
      </c>
      <c r="BQ194">
        <v>0.45748347043991089</v>
      </c>
      <c r="BR194">
        <v>0.38740247488021851</v>
      </c>
      <c r="BS194">
        <v>0.13171564042568207</v>
      </c>
      <c r="BT194">
        <v>0.3910667896270752</v>
      </c>
      <c r="BU194">
        <v>0.24521857500076294</v>
      </c>
      <c r="BV194">
        <v>2.7833713218569756E-2</v>
      </c>
      <c r="BW194">
        <v>-0.68309855461120605</v>
      </c>
      <c r="BX194">
        <v>-0.5991666316986084</v>
      </c>
      <c r="BY194">
        <v>-0.59196996688842773</v>
      </c>
      <c r="BZ194">
        <v>-0.13085176050662994</v>
      </c>
      <c r="CA194">
        <v>-4.4807560741901398E-2</v>
      </c>
      <c r="CB194">
        <v>-9.3727760016918182E-2</v>
      </c>
      <c r="CC194">
        <v>0.11411113291978836</v>
      </c>
      <c r="CD194">
        <v>7.3962770402431488E-2</v>
      </c>
      <c r="CE194">
        <v>6.9137319922447205E-2</v>
      </c>
      <c r="CF194">
        <v>-4.3016858398914337E-2</v>
      </c>
      <c r="CG194">
        <v>-0.17222477495670319</v>
      </c>
      <c r="CH194">
        <v>-0.22138553857803345</v>
      </c>
      <c r="CI194">
        <v>-0.61534619331359863</v>
      </c>
      <c r="CJ194">
        <v>-0.38372766971588135</v>
      </c>
      <c r="CK194">
        <v>-0.48227527737617493</v>
      </c>
      <c r="CL194">
        <v>-0.36012032628059387</v>
      </c>
      <c r="CM194">
        <v>-0.40422770380973816</v>
      </c>
      <c r="CN194">
        <v>4.9022708088159561E-2</v>
      </c>
      <c r="CO194">
        <v>0.65085667371749878</v>
      </c>
      <c r="CP194">
        <v>0.58595657348632813</v>
      </c>
      <c r="CQ194">
        <v>0.33688753843307495</v>
      </c>
      <c r="CR194">
        <v>0.60298663377761841</v>
      </c>
      <c r="CS194">
        <v>0.46368685364723206</v>
      </c>
      <c r="CT194">
        <v>0.25441735982894897</v>
      </c>
      <c r="CU194">
        <v>-0.44811159372329712</v>
      </c>
      <c r="CV194">
        <v>-0.35801184177398682</v>
      </c>
      <c r="CW194">
        <v>-0.36299344897270203</v>
      </c>
      <c r="CX194">
        <v>8.3950601518154144E-2</v>
      </c>
      <c r="CY194">
        <v>0.15951623022556305</v>
      </c>
      <c r="CZ194">
        <v>9.4988979399204254E-2</v>
      </c>
      <c r="DA194">
        <v>0.28889068961143494</v>
      </c>
      <c r="DB194">
        <v>0.23767061531543732</v>
      </c>
      <c r="DC194">
        <v>0.23240296542644501</v>
      </c>
      <c r="DD194">
        <v>0.12486948817968369</v>
      </c>
      <c r="DE194">
        <v>-3.7373907398432493E-3</v>
      </c>
      <c r="DF194">
        <v>-5.6882757693529129E-2</v>
      </c>
      <c r="DG194">
        <v>-0.44132000207901001</v>
      </c>
      <c r="DH194">
        <v>-0.19414046406745911</v>
      </c>
      <c r="DI194">
        <v>-0.30407503247261047</v>
      </c>
      <c r="DJ194">
        <v>-0.18069171905517578</v>
      </c>
      <c r="DK194">
        <v>-0.2145945280790329</v>
      </c>
      <c r="DL194">
        <v>0.23913820087909698</v>
      </c>
      <c r="DM194">
        <v>0.84422987699508667</v>
      </c>
      <c r="DN194">
        <v>0.78451067209243774</v>
      </c>
      <c r="DO194">
        <v>0.54205942153930664</v>
      </c>
      <c r="DP194">
        <v>0.81490647792816162</v>
      </c>
      <c r="DQ194">
        <v>0.68215513229370117</v>
      </c>
      <c r="DR194">
        <v>0.48100101947784424</v>
      </c>
      <c r="DS194">
        <v>-0.21312466263771057</v>
      </c>
      <c r="DT194">
        <v>-0.11685706675052643</v>
      </c>
      <c r="DU194">
        <v>-0.13401694595813751</v>
      </c>
      <c r="DV194">
        <v>0.29875296354293823</v>
      </c>
      <c r="DW194">
        <v>0.3638400137424469</v>
      </c>
      <c r="DX194">
        <v>0.28370571136474609</v>
      </c>
      <c r="DY194">
        <v>0.54124456644058228</v>
      </c>
      <c r="DZ194">
        <v>0.4740387499332428</v>
      </c>
      <c r="EA194">
        <v>0.4681326150894165</v>
      </c>
      <c r="EB194">
        <v>0.36727070808410645</v>
      </c>
      <c r="EC194">
        <v>0.23953163623809814</v>
      </c>
      <c r="ED194">
        <v>0.18063312768936157</v>
      </c>
      <c r="EE194">
        <v>-0.19005380570888519</v>
      </c>
      <c r="EF194">
        <v>7.9593352973461151E-2</v>
      </c>
      <c r="EG194">
        <v>-4.6782169491052628E-2</v>
      </c>
      <c r="EH194">
        <v>7.8374691307544708E-2</v>
      </c>
      <c r="EI194">
        <v>5.9205647557973862E-2</v>
      </c>
      <c r="EJ194">
        <v>0.51363480091094971</v>
      </c>
      <c r="EK194">
        <v>1.1234300136566162</v>
      </c>
      <c r="EL194">
        <v>1.0711913108825684</v>
      </c>
      <c r="EM194">
        <v>0.83829504251480103</v>
      </c>
      <c r="EN194">
        <v>1.1208850145339966</v>
      </c>
      <c r="EO194">
        <v>0.9975886344909668</v>
      </c>
      <c r="EP194">
        <v>0.80815178155899048</v>
      </c>
      <c r="EQ194">
        <v>0.12615914642810822</v>
      </c>
      <c r="ER194">
        <v>0.23133212327957153</v>
      </c>
      <c r="ES194">
        <v>0.19658875465393066</v>
      </c>
      <c r="ET194">
        <v>0.60889345407485962</v>
      </c>
      <c r="EU194">
        <v>0.65885114669799805</v>
      </c>
      <c r="EV194">
        <v>0.55618274211883545</v>
      </c>
      <c r="EW194">
        <v>59.771930694580078</v>
      </c>
      <c r="EX194">
        <v>57.516918182373047</v>
      </c>
      <c r="EY194">
        <v>56.812469482421875</v>
      </c>
      <c r="EZ194">
        <v>56.410915374755859</v>
      </c>
      <c r="FA194">
        <v>55.902458190917969</v>
      </c>
      <c r="FB194">
        <v>55.215286254882813</v>
      </c>
      <c r="FC194">
        <v>56.462772369384766</v>
      </c>
      <c r="FD194">
        <v>58.88446044921875</v>
      </c>
      <c r="FE194">
        <v>60.973457336425781</v>
      </c>
      <c r="FF194">
        <v>64.874931335449219</v>
      </c>
      <c r="FG194">
        <v>68.202232360839844</v>
      </c>
      <c r="FH194">
        <v>74.552154541015625</v>
      </c>
      <c r="FI194">
        <v>80.659400939941406</v>
      </c>
      <c r="FJ194">
        <v>83.669303894042969</v>
      </c>
      <c r="FK194">
        <v>87.25335693359375</v>
      </c>
      <c r="FL194">
        <v>88.3087158203125</v>
      </c>
      <c r="FM194">
        <v>86.971099853515625</v>
      </c>
      <c r="FN194">
        <v>85.9549560546875</v>
      </c>
      <c r="FO194">
        <v>81.687461853027344</v>
      </c>
      <c r="FP194">
        <v>80.291885375976563</v>
      </c>
      <c r="FQ194">
        <v>74.023788452148438</v>
      </c>
      <c r="FR194">
        <v>68.932586669921875</v>
      </c>
      <c r="FS194">
        <v>65.981246948242188</v>
      </c>
      <c r="FT194">
        <v>62.814552307128906</v>
      </c>
      <c r="FU194">
        <v>0.17442671954631805</v>
      </c>
      <c r="FV194">
        <v>0.25666508078575134</v>
      </c>
      <c r="FW194">
        <v>0</v>
      </c>
      <c r="FX194">
        <v>0.18436682224273682</v>
      </c>
      <c r="FY194">
        <v>7</v>
      </c>
      <c r="FZ194">
        <v>8.9200000762939453</v>
      </c>
      <c r="GA194">
        <v>797.29</v>
      </c>
      <c r="GB194">
        <v>1</v>
      </c>
    </row>
    <row r="195" spans="1:184" x14ac:dyDescent="0.2">
      <c r="A195" t="s">
        <v>186</v>
      </c>
      <c r="B195" t="s">
        <v>237</v>
      </c>
      <c r="C195" t="s">
        <v>2</v>
      </c>
      <c r="D195" t="s">
        <v>203</v>
      </c>
      <c r="E195" t="s">
        <v>209</v>
      </c>
      <c r="F195" t="s">
        <v>181</v>
      </c>
      <c r="G195" t="s">
        <v>1</v>
      </c>
      <c r="H195">
        <v>1077</v>
      </c>
      <c r="I195">
        <v>1.8858064413070679</v>
      </c>
      <c r="J195">
        <v>1.5369876623153687</v>
      </c>
      <c r="K195">
        <v>1.4315019845962524</v>
      </c>
      <c r="L195">
        <v>1.3206788301467896</v>
      </c>
      <c r="M195">
        <v>1.2993183135986328</v>
      </c>
      <c r="N195">
        <v>1.3271863460540771</v>
      </c>
      <c r="O195">
        <v>1.4848363399505615</v>
      </c>
      <c r="P195">
        <v>1.5955820083618164</v>
      </c>
      <c r="Q195">
        <v>1.6097502708435059</v>
      </c>
      <c r="R195">
        <v>1.7972043752670288</v>
      </c>
      <c r="S195">
        <v>2.1592404842376709</v>
      </c>
      <c r="T195">
        <v>2.404918909072876</v>
      </c>
      <c r="U195">
        <v>2.6451332569122314</v>
      </c>
      <c r="V195">
        <v>3.2701010704040527</v>
      </c>
      <c r="W195">
        <v>3.473111629486084</v>
      </c>
      <c r="X195">
        <v>3.6546571254730225</v>
      </c>
      <c r="Y195">
        <v>4.11566162109375</v>
      </c>
      <c r="Z195">
        <v>4.4032034873962402</v>
      </c>
      <c r="AA195">
        <v>4.3306717872619629</v>
      </c>
      <c r="AB195">
        <v>4.3368010520935059</v>
      </c>
      <c r="AC195">
        <v>4.0009069442749023</v>
      </c>
      <c r="AD195">
        <v>3.4354376792907715</v>
      </c>
      <c r="AE195">
        <v>3.1336514949798584</v>
      </c>
      <c r="AF195">
        <v>2.6452441215515137</v>
      </c>
      <c r="AG195">
        <v>-0.23456874489784241</v>
      </c>
      <c r="AH195">
        <v>-0.41023784875869751</v>
      </c>
      <c r="AI195">
        <v>-0.34617286920547485</v>
      </c>
      <c r="AJ195">
        <v>-0.39204549789428711</v>
      </c>
      <c r="AK195">
        <v>-0.30674666166305542</v>
      </c>
      <c r="AL195">
        <v>-0.36506181955337524</v>
      </c>
      <c r="AM195">
        <v>-0.46822834014892578</v>
      </c>
      <c r="AN195">
        <v>-0.64136189222335815</v>
      </c>
      <c r="AO195">
        <v>-0.91707748174667358</v>
      </c>
      <c r="AP195">
        <v>-1.0214025974273682</v>
      </c>
      <c r="AQ195">
        <v>-0.93084681034088135</v>
      </c>
      <c r="AR195">
        <v>-0.85693192481994629</v>
      </c>
      <c r="AS195">
        <v>-0.37243849039077759</v>
      </c>
      <c r="AT195">
        <v>4.4302608817815781E-2</v>
      </c>
      <c r="AU195">
        <v>-2.406260184943676E-2</v>
      </c>
      <c r="AV195">
        <v>-0.13423468172550201</v>
      </c>
      <c r="AW195">
        <v>0.11671564728021622</v>
      </c>
      <c r="AX195">
        <v>3.5021878778934479E-2</v>
      </c>
      <c r="AY195">
        <v>-0.61089056730270386</v>
      </c>
      <c r="AZ195">
        <v>-0.45002233982086182</v>
      </c>
      <c r="BA195">
        <v>-0.70999467372894287</v>
      </c>
      <c r="BB195">
        <v>-0.72450584173202515</v>
      </c>
      <c r="BC195">
        <v>-0.46754536032676697</v>
      </c>
      <c r="BD195">
        <v>-0.36037975549697876</v>
      </c>
      <c r="BE195">
        <v>-2.7051741257309914E-2</v>
      </c>
      <c r="BF195">
        <v>-0.21535636484622955</v>
      </c>
      <c r="BG195">
        <v>-0.15949293971061707</v>
      </c>
      <c r="BH195">
        <v>-0.20863059163093567</v>
      </c>
      <c r="BI195">
        <v>-0.12358327209949493</v>
      </c>
      <c r="BJ195">
        <v>-0.18167117238044739</v>
      </c>
      <c r="BK195">
        <v>-0.26934218406677246</v>
      </c>
      <c r="BL195">
        <v>-0.4360998272895813</v>
      </c>
      <c r="BM195">
        <v>-0.69669413566589355</v>
      </c>
      <c r="BN195">
        <v>-0.79110908508300781</v>
      </c>
      <c r="BO195">
        <v>-0.68259280920028687</v>
      </c>
      <c r="BP195">
        <v>-0.6040608286857605</v>
      </c>
      <c r="BQ195">
        <v>-0.11145161092281342</v>
      </c>
      <c r="BR195">
        <v>0.31293010711669922</v>
      </c>
      <c r="BS195">
        <v>0.2517855167388916</v>
      </c>
      <c r="BT195">
        <v>0.14783464372158051</v>
      </c>
      <c r="BU195">
        <v>0.39658060669898987</v>
      </c>
      <c r="BV195">
        <v>0.31961232423782349</v>
      </c>
      <c r="BW195">
        <v>-0.32914277911186218</v>
      </c>
      <c r="BX195">
        <v>-0.17325669527053833</v>
      </c>
      <c r="BY195">
        <v>-0.43727412819862366</v>
      </c>
      <c r="BZ195">
        <v>-0.45960152149200439</v>
      </c>
      <c r="CA195">
        <v>-0.21205627918243408</v>
      </c>
      <c r="CB195">
        <v>-0.12207900732755661</v>
      </c>
      <c r="CC195">
        <v>0.11667390912771225</v>
      </c>
      <c r="CD195">
        <v>-8.038204163312912E-2</v>
      </c>
      <c r="CE195">
        <v>-3.0199009925127029E-2</v>
      </c>
      <c r="CF195">
        <v>-8.1597976386547089E-2</v>
      </c>
      <c r="CG195">
        <v>3.2751299440860748E-3</v>
      </c>
      <c r="CH195">
        <v>-5.4655380547046661E-2</v>
      </c>
      <c r="CI195">
        <v>-0.13159424066543579</v>
      </c>
      <c r="CJ195">
        <v>-0.29393595457077026</v>
      </c>
      <c r="CK195">
        <v>-0.54405730962753296</v>
      </c>
      <c r="CL195">
        <v>-0.63160848617553711</v>
      </c>
      <c r="CM195">
        <v>-0.51065289974212646</v>
      </c>
      <c r="CN195">
        <v>-0.42892307043075562</v>
      </c>
      <c r="CO195">
        <v>6.9307111203670502E-2</v>
      </c>
      <c r="CP195">
        <v>0.49898070096969604</v>
      </c>
      <c r="CQ195">
        <v>0.44283708930015564</v>
      </c>
      <c r="CR195">
        <v>0.34319499135017395</v>
      </c>
      <c r="CS195">
        <v>0.59041422605514526</v>
      </c>
      <c r="CT195">
        <v>0.51671880483627319</v>
      </c>
      <c r="CU195">
        <v>-0.13400514423847198</v>
      </c>
      <c r="CV195">
        <v>1.8430335447192192E-2</v>
      </c>
      <c r="CW195">
        <v>-0.24838872253894806</v>
      </c>
      <c r="CX195">
        <v>-0.27612960338592529</v>
      </c>
      <c r="CY195">
        <v>-3.5105329006910324E-2</v>
      </c>
      <c r="CZ195">
        <v>4.2967371642589569E-2</v>
      </c>
      <c r="DA195">
        <v>0.26039955019950867</v>
      </c>
      <c r="DB195">
        <v>5.4592277854681015E-2</v>
      </c>
      <c r="DC195">
        <v>9.9094927310943604E-2</v>
      </c>
      <c r="DD195">
        <v>4.5434638857841492E-2</v>
      </c>
      <c r="DE195">
        <v>0.13013353943824768</v>
      </c>
      <c r="DF195">
        <v>7.2360418736934662E-2</v>
      </c>
      <c r="DG195">
        <v>6.1537045985460281E-3</v>
      </c>
      <c r="DH195">
        <v>-0.15177208185195923</v>
      </c>
      <c r="DI195">
        <v>-0.39142045378684998</v>
      </c>
      <c r="DJ195">
        <v>-0.47210791707038879</v>
      </c>
      <c r="DK195">
        <v>-0.33871296048164368</v>
      </c>
      <c r="DL195">
        <v>-0.25378531217575073</v>
      </c>
      <c r="DM195">
        <v>0.25006583333015442</v>
      </c>
      <c r="DN195">
        <v>0.68503129482269287</v>
      </c>
      <c r="DO195">
        <v>0.63388866186141968</v>
      </c>
      <c r="DP195">
        <v>0.5385553240776062</v>
      </c>
      <c r="DQ195">
        <v>0.78424781560897827</v>
      </c>
      <c r="DR195">
        <v>0.7138252854347229</v>
      </c>
      <c r="DS195">
        <v>6.1132505536079407E-2</v>
      </c>
      <c r="DT195">
        <v>0.21011736989021301</v>
      </c>
      <c r="DU195">
        <v>-5.9503305703401566E-2</v>
      </c>
      <c r="DV195">
        <v>-9.2657677829265594E-2</v>
      </c>
      <c r="DW195">
        <v>0.14184561371803284</v>
      </c>
      <c r="DX195">
        <v>0.20801375806331635</v>
      </c>
      <c r="DY195">
        <v>0.4679165780544281</v>
      </c>
      <c r="DZ195">
        <v>0.24947375059127808</v>
      </c>
      <c r="EA195">
        <v>0.285774827003479</v>
      </c>
      <c r="EB195">
        <v>0.22884956002235413</v>
      </c>
      <c r="EC195">
        <v>0.31329691410064697</v>
      </c>
      <c r="ED195">
        <v>0.25575104355812073</v>
      </c>
      <c r="EE195">
        <v>0.2050398588180542</v>
      </c>
      <c r="EF195">
        <v>5.3489983081817627E-2</v>
      </c>
      <c r="EG195">
        <v>-0.17103710770606995</v>
      </c>
      <c r="EH195">
        <v>-0.24181440472602844</v>
      </c>
      <c r="EI195">
        <v>-9.0459004044532776E-2</v>
      </c>
      <c r="EJ195">
        <v>-9.1422913828864694E-4</v>
      </c>
      <c r="EK195">
        <v>0.51105272769927979</v>
      </c>
      <c r="EL195">
        <v>0.9536588191986084</v>
      </c>
      <c r="EM195">
        <v>0.9097367525100708</v>
      </c>
      <c r="EN195">
        <v>0.82062464952468872</v>
      </c>
      <c r="EO195">
        <v>1.0641127824783325</v>
      </c>
      <c r="EP195">
        <v>0.99841570854187012</v>
      </c>
      <c r="EQ195">
        <v>0.34288027882575989</v>
      </c>
      <c r="ER195">
        <v>0.4868830144405365</v>
      </c>
      <c r="ES195">
        <v>0.21321724355220795</v>
      </c>
      <c r="ET195">
        <v>0.17224664986133575</v>
      </c>
      <c r="EU195">
        <v>0.39733469486236572</v>
      </c>
      <c r="EV195">
        <v>0.44631451368331909</v>
      </c>
      <c r="EW195">
        <v>87</v>
      </c>
      <c r="EX195">
        <v>85.5</v>
      </c>
      <c r="EY195">
        <v>83.5</v>
      </c>
      <c r="EZ195">
        <v>82</v>
      </c>
      <c r="FA195">
        <v>81.5</v>
      </c>
      <c r="FB195">
        <v>78.5</v>
      </c>
      <c r="FC195">
        <v>78.5</v>
      </c>
      <c r="FD195">
        <v>81</v>
      </c>
      <c r="FE195">
        <v>86</v>
      </c>
      <c r="FF195">
        <v>89</v>
      </c>
      <c r="FG195">
        <v>93</v>
      </c>
      <c r="FH195">
        <v>95.5</v>
      </c>
      <c r="FI195">
        <v>98</v>
      </c>
      <c r="FJ195">
        <v>99.5</v>
      </c>
      <c r="FK195">
        <v>101</v>
      </c>
      <c r="FL195">
        <v>103.5</v>
      </c>
      <c r="FM195">
        <v>104</v>
      </c>
      <c r="FN195">
        <v>105</v>
      </c>
      <c r="FO195">
        <v>104</v>
      </c>
      <c r="FP195">
        <v>103</v>
      </c>
      <c r="FQ195">
        <v>101.5</v>
      </c>
      <c r="FR195">
        <v>99</v>
      </c>
      <c r="FS195">
        <v>95</v>
      </c>
      <c r="FT195">
        <v>92.5</v>
      </c>
      <c r="FU195">
        <v>0.15785162150859833</v>
      </c>
      <c r="FV195">
        <v>0.23522178828716278</v>
      </c>
      <c r="FW195">
        <v>0</v>
      </c>
      <c r="FX195">
        <v>0.16320958733558655</v>
      </c>
      <c r="FY195">
        <v>7</v>
      </c>
      <c r="FZ195">
        <v>11.449999809265137</v>
      </c>
      <c r="GA195">
        <v>1058.48</v>
      </c>
      <c r="GB195">
        <v>1</v>
      </c>
    </row>
    <row r="196" spans="1:184" x14ac:dyDescent="0.2">
      <c r="A196" t="s">
        <v>186</v>
      </c>
      <c r="B196" t="s">
        <v>237</v>
      </c>
      <c r="C196" t="s">
        <v>2</v>
      </c>
      <c r="D196" t="s">
        <v>203</v>
      </c>
      <c r="E196" t="s">
        <v>209</v>
      </c>
      <c r="F196" t="s">
        <v>182</v>
      </c>
      <c r="G196" t="s">
        <v>1</v>
      </c>
      <c r="H196">
        <v>6184</v>
      </c>
      <c r="I196">
        <v>4.8792209625244141</v>
      </c>
      <c r="J196">
        <v>4.4290075302124023</v>
      </c>
      <c r="K196">
        <v>4.1155762672424316</v>
      </c>
      <c r="L196">
        <v>3.9897191524505615</v>
      </c>
      <c r="M196">
        <v>4.0497112274169922</v>
      </c>
      <c r="N196">
        <v>4.3359899520874023</v>
      </c>
      <c r="O196">
        <v>4.8176412582397461</v>
      </c>
      <c r="P196">
        <v>5.5918984413146973</v>
      </c>
      <c r="Q196">
        <v>5.7580881118774414</v>
      </c>
      <c r="R196">
        <v>6.0563192367553711</v>
      </c>
      <c r="S196">
        <v>6.1288118362426758</v>
      </c>
      <c r="T196">
        <v>6.8557400703430176</v>
      </c>
      <c r="U196">
        <v>7.4424328804016113</v>
      </c>
      <c r="V196">
        <v>8.0694446563720703</v>
      </c>
      <c r="W196">
        <v>8.8593578338623047</v>
      </c>
      <c r="X196">
        <v>9.6045761108398438</v>
      </c>
      <c r="Y196">
        <v>10.473464012145996</v>
      </c>
      <c r="Z196">
        <v>10.931507110595703</v>
      </c>
      <c r="AA196">
        <v>11.273453712463379</v>
      </c>
      <c r="AB196">
        <v>10.864785194396973</v>
      </c>
      <c r="AC196">
        <v>10.728226661682129</v>
      </c>
      <c r="AD196">
        <v>10.191485404968262</v>
      </c>
      <c r="AE196">
        <v>8.5327692031860352</v>
      </c>
      <c r="AF196">
        <v>6.6229453086853027</v>
      </c>
      <c r="AG196">
        <v>-0.28328445553779602</v>
      </c>
      <c r="AH196">
        <v>-0.31287062168121338</v>
      </c>
      <c r="AI196">
        <v>-0.53764235973358154</v>
      </c>
      <c r="AJ196">
        <v>-0.46858230233192444</v>
      </c>
      <c r="AK196">
        <v>-0.49673575162887573</v>
      </c>
      <c r="AL196">
        <v>-0.58906835317611694</v>
      </c>
      <c r="AM196">
        <v>-0.88228911161422729</v>
      </c>
      <c r="AN196">
        <v>-0.93725472688674927</v>
      </c>
      <c r="AO196">
        <v>-1.3714563846588135</v>
      </c>
      <c r="AP196">
        <v>-1.3741505146026611</v>
      </c>
      <c r="AQ196">
        <v>-1.4174624681472778</v>
      </c>
      <c r="AR196">
        <v>-0.55168557167053223</v>
      </c>
      <c r="AS196">
        <v>0.30351567268371582</v>
      </c>
      <c r="AT196">
        <v>7.4071325361728668E-2</v>
      </c>
      <c r="AU196">
        <v>-0.13953195512294769</v>
      </c>
      <c r="AV196">
        <v>-6.4678683876991272E-2</v>
      </c>
      <c r="AW196">
        <v>0.25708112120628357</v>
      </c>
      <c r="AX196">
        <v>8.1497065722942352E-2</v>
      </c>
      <c r="AY196">
        <v>-0.2805016040802002</v>
      </c>
      <c r="AZ196">
        <v>-0.59557217359542847</v>
      </c>
      <c r="BA196">
        <v>-0.13588681817054749</v>
      </c>
      <c r="BB196">
        <v>-8.7640337646007538E-2</v>
      </c>
      <c r="BC196">
        <v>-0.44106811285018921</v>
      </c>
      <c r="BD196">
        <v>-0.54838460683822632</v>
      </c>
      <c r="BE196">
        <v>-2.9318831861019135E-2</v>
      </c>
      <c r="BF196">
        <v>-6.7540198564529419E-2</v>
      </c>
      <c r="BG196">
        <v>-0.29860493540763855</v>
      </c>
      <c r="BH196">
        <v>-0.23166149854660034</v>
      </c>
      <c r="BI196">
        <v>-0.25865420699119568</v>
      </c>
      <c r="BJ196">
        <v>-0.34670335054397583</v>
      </c>
      <c r="BK196">
        <v>-0.62260442972183228</v>
      </c>
      <c r="BL196">
        <v>-0.65647423267364502</v>
      </c>
      <c r="BM196">
        <v>-1.0821157693862915</v>
      </c>
      <c r="BN196">
        <v>-1.0736541748046875</v>
      </c>
      <c r="BO196">
        <v>-1.1113181114196777</v>
      </c>
      <c r="BP196">
        <v>-0.23689426481723785</v>
      </c>
      <c r="BQ196">
        <v>0.62618649005889893</v>
      </c>
      <c r="BR196">
        <v>0.41929051280021667</v>
      </c>
      <c r="BS196">
        <v>0.22582948207855225</v>
      </c>
      <c r="BT196">
        <v>0.31767189502716064</v>
      </c>
      <c r="BU196">
        <v>0.64620047807693481</v>
      </c>
      <c r="BV196">
        <v>0.47873994708061218</v>
      </c>
      <c r="BW196">
        <v>0.11227899044752121</v>
      </c>
      <c r="BX196">
        <v>-0.21185864508152008</v>
      </c>
      <c r="BY196">
        <v>0.22979266941547394</v>
      </c>
      <c r="BZ196">
        <v>0.25837627053260803</v>
      </c>
      <c r="CA196">
        <v>-0.11811552941799164</v>
      </c>
      <c r="CB196">
        <v>-0.25581464171409607</v>
      </c>
      <c r="CC196">
        <v>0.14657698571681976</v>
      </c>
      <c r="CD196">
        <v>0.10237489640712738</v>
      </c>
      <c r="CE196">
        <v>-0.13304832577705383</v>
      </c>
      <c r="CF196">
        <v>-6.7570872604846954E-2</v>
      </c>
      <c r="CG196">
        <v>-9.375966340303421E-2</v>
      </c>
      <c r="CH196">
        <v>-0.17884211242198944</v>
      </c>
      <c r="CI196">
        <v>-0.44274765253067017</v>
      </c>
      <c r="CJ196">
        <v>-0.46200650930404663</v>
      </c>
      <c r="CK196">
        <v>-0.88171923160552979</v>
      </c>
      <c r="CL196">
        <v>-0.86553126573562622</v>
      </c>
      <c r="CM196">
        <v>-0.89928340911865234</v>
      </c>
      <c r="CN196">
        <v>-1.8870774656534195E-2</v>
      </c>
      <c r="CO196">
        <v>0.84966731071472168</v>
      </c>
      <c r="CP196">
        <v>0.65838825702667236</v>
      </c>
      <c r="CQ196">
        <v>0.47887769341468811</v>
      </c>
      <c r="CR196">
        <v>0.58248674869537354</v>
      </c>
      <c r="CS196">
        <v>0.91570335626602173</v>
      </c>
      <c r="CT196">
        <v>0.75386917591094971</v>
      </c>
      <c r="CU196">
        <v>0.38431763648986816</v>
      </c>
      <c r="CV196">
        <v>5.3900156170129776E-2</v>
      </c>
      <c r="CW196">
        <v>0.48306116461753845</v>
      </c>
      <c r="CX196">
        <v>0.49802634119987488</v>
      </c>
      <c r="CY196">
        <v>0.10556044429540634</v>
      </c>
      <c r="CZ196">
        <v>-5.318157747387886E-2</v>
      </c>
      <c r="DA196">
        <v>0.32247281074523926</v>
      </c>
      <c r="DB196">
        <v>0.27228999137878418</v>
      </c>
      <c r="DC196">
        <v>3.2508272677659988E-2</v>
      </c>
      <c r="DD196">
        <v>9.6519753336906433E-2</v>
      </c>
      <c r="DE196">
        <v>7.1134887635707855E-2</v>
      </c>
      <c r="DF196">
        <v>-1.0980862192809582E-2</v>
      </c>
      <c r="DG196">
        <v>-0.26289084553718567</v>
      </c>
      <c r="DH196">
        <v>-0.26753878593444824</v>
      </c>
      <c r="DI196">
        <v>-0.68132275342941284</v>
      </c>
      <c r="DJ196">
        <v>-0.65740841627120972</v>
      </c>
      <c r="DK196">
        <v>-0.68724876642227173</v>
      </c>
      <c r="DL196">
        <v>0.19915272295475006</v>
      </c>
      <c r="DM196">
        <v>1.0731481313705444</v>
      </c>
      <c r="DN196">
        <v>0.89748603105545044</v>
      </c>
      <c r="DO196">
        <v>0.73192590475082397</v>
      </c>
      <c r="DP196">
        <v>0.84730160236358643</v>
      </c>
      <c r="DQ196">
        <v>1.1852062940597534</v>
      </c>
      <c r="DR196">
        <v>1.0289983749389648</v>
      </c>
      <c r="DS196">
        <v>0.65635627508163452</v>
      </c>
      <c r="DT196">
        <v>0.31965896487236023</v>
      </c>
      <c r="DU196">
        <v>0.73632967472076416</v>
      </c>
      <c r="DV196">
        <v>0.73767638206481934</v>
      </c>
      <c r="DW196">
        <v>0.32923641800880432</v>
      </c>
      <c r="DX196">
        <v>0.14945147931575775</v>
      </c>
      <c r="DY196">
        <v>0.57643842697143555</v>
      </c>
      <c r="DZ196">
        <v>0.51762038469314575</v>
      </c>
      <c r="EA196">
        <v>0.27154570817947388</v>
      </c>
      <c r="EB196">
        <v>0.33344057202339172</v>
      </c>
      <c r="EC196">
        <v>0.30921643972396851</v>
      </c>
      <c r="ED196">
        <v>0.23138412833213806</v>
      </c>
      <c r="EE196">
        <v>-3.2062178943306208E-3</v>
      </c>
      <c r="EF196">
        <v>1.3241722248494625E-2</v>
      </c>
      <c r="EG196">
        <v>-0.39198201894760132</v>
      </c>
      <c r="EH196">
        <v>-0.35691201686859131</v>
      </c>
      <c r="EI196">
        <v>-0.38110440969467163</v>
      </c>
      <c r="EJ196">
        <v>0.51394402980804443</v>
      </c>
      <c r="EK196">
        <v>1.3958189487457275</v>
      </c>
      <c r="EL196">
        <v>1.242705225944519</v>
      </c>
      <c r="EM196">
        <v>1.0972872972488403</v>
      </c>
      <c r="EN196">
        <v>1.2296521663665771</v>
      </c>
      <c r="EO196">
        <v>1.5743255615234375</v>
      </c>
      <c r="EP196">
        <v>1.4262412786483765</v>
      </c>
      <c r="EQ196">
        <v>1.0491368770599365</v>
      </c>
      <c r="ER196">
        <v>0.70337247848510742</v>
      </c>
      <c r="ES196">
        <v>1.1020091772079468</v>
      </c>
      <c r="ET196">
        <v>1.0836930274963379</v>
      </c>
      <c r="EU196">
        <v>0.65218901634216309</v>
      </c>
      <c r="EV196">
        <v>0.44202142953872681</v>
      </c>
      <c r="EW196">
        <v>60.60052490234375</v>
      </c>
      <c r="EX196">
        <v>59.209037780761719</v>
      </c>
      <c r="EY196">
        <v>58.801174163818359</v>
      </c>
      <c r="EZ196">
        <v>58.30224609375</v>
      </c>
      <c r="FA196">
        <v>57.005420684814453</v>
      </c>
      <c r="FB196">
        <v>56.643653869628906</v>
      </c>
      <c r="FC196">
        <v>56.729434967041016</v>
      </c>
      <c r="FD196">
        <v>61.228649139404297</v>
      </c>
      <c r="FE196">
        <v>66.059829711914063</v>
      </c>
      <c r="FF196">
        <v>72.070945739746094</v>
      </c>
      <c r="FG196">
        <v>79.079574584960938</v>
      </c>
      <c r="FH196">
        <v>84.840568542480469</v>
      </c>
      <c r="FI196">
        <v>91.438743591308594</v>
      </c>
      <c r="FJ196">
        <v>95.341842651367188</v>
      </c>
      <c r="FK196">
        <v>98.649566650390625</v>
      </c>
      <c r="FL196">
        <v>100.26917266845703</v>
      </c>
      <c r="FM196">
        <v>97.886398315429688</v>
      </c>
      <c r="FN196">
        <v>97.229110717773438</v>
      </c>
      <c r="FO196">
        <v>93.462295532226563</v>
      </c>
      <c r="FP196">
        <v>87.2576904296875</v>
      </c>
      <c r="FQ196">
        <v>80.319099426269531</v>
      </c>
      <c r="FR196">
        <v>75.168907165527344</v>
      </c>
      <c r="FS196">
        <v>70.105911254882813</v>
      </c>
      <c r="FT196">
        <v>67.256439208984375</v>
      </c>
      <c r="FU196">
        <v>0.1991058886051178</v>
      </c>
      <c r="FV196">
        <v>0.31324219703674316</v>
      </c>
      <c r="FW196">
        <v>0</v>
      </c>
      <c r="FX196">
        <v>0.20271272957324982</v>
      </c>
      <c r="FY196">
        <v>7</v>
      </c>
      <c r="FZ196">
        <v>10.840000152587891</v>
      </c>
      <c r="GA196">
        <v>1780.22</v>
      </c>
      <c r="GB196">
        <v>1</v>
      </c>
    </row>
    <row r="197" spans="1:184" x14ac:dyDescent="0.2">
      <c r="A197" t="s">
        <v>186</v>
      </c>
      <c r="B197" t="s">
        <v>237</v>
      </c>
      <c r="C197" t="s">
        <v>2</v>
      </c>
      <c r="D197" t="s">
        <v>203</v>
      </c>
      <c r="E197" t="s">
        <v>209</v>
      </c>
      <c r="F197" t="s">
        <v>183</v>
      </c>
      <c r="G197" t="s">
        <v>1</v>
      </c>
      <c r="H197">
        <v>11300</v>
      </c>
      <c r="I197">
        <v>11.72413444519043</v>
      </c>
      <c r="J197">
        <v>10.272162437438965</v>
      </c>
      <c r="K197">
        <v>9.4360132217407227</v>
      </c>
      <c r="L197">
        <v>9.1700801849365234</v>
      </c>
      <c r="M197">
        <v>9.2018013000488281</v>
      </c>
      <c r="N197">
        <v>9.8467178344726563</v>
      </c>
      <c r="O197">
        <v>11.19941234588623</v>
      </c>
      <c r="P197">
        <v>12.081204414367676</v>
      </c>
      <c r="Q197">
        <v>12.887869834899902</v>
      </c>
      <c r="R197">
        <v>13.937047004699707</v>
      </c>
      <c r="S197">
        <v>15.848719596862793</v>
      </c>
      <c r="T197">
        <v>17.630575180053711</v>
      </c>
      <c r="U197">
        <v>19.772153854370117</v>
      </c>
      <c r="V197">
        <v>22.118783950805664</v>
      </c>
      <c r="W197">
        <v>23.977506637573242</v>
      </c>
      <c r="X197">
        <v>26.086606979370117</v>
      </c>
      <c r="Y197">
        <v>27.180658340454102</v>
      </c>
      <c r="Z197">
        <v>28.242511749267578</v>
      </c>
      <c r="AA197">
        <v>29.182012557983398</v>
      </c>
      <c r="AB197">
        <v>27.772981643676758</v>
      </c>
      <c r="AC197">
        <v>26.617414474487305</v>
      </c>
      <c r="AD197">
        <v>25.122156143188477</v>
      </c>
      <c r="AE197">
        <v>21.619985580444336</v>
      </c>
      <c r="AF197">
        <v>16.975395202636719</v>
      </c>
      <c r="AG197">
        <v>-0.62775141000747681</v>
      </c>
      <c r="AH197">
        <v>-0.8675379753112793</v>
      </c>
      <c r="AI197">
        <v>-0.92925208806991577</v>
      </c>
      <c r="AJ197">
        <v>-0.80653560161590576</v>
      </c>
      <c r="AK197">
        <v>-1.1085078716278076</v>
      </c>
      <c r="AL197">
        <v>-1.6543395519256592</v>
      </c>
      <c r="AM197">
        <v>-1.809992790222168</v>
      </c>
      <c r="AN197">
        <v>-2.4963614940643311</v>
      </c>
      <c r="AO197">
        <v>-2.8448419570922852</v>
      </c>
      <c r="AP197">
        <v>-3.1328661441802979</v>
      </c>
      <c r="AQ197">
        <v>-1.9775738716125488</v>
      </c>
      <c r="AR197">
        <v>-1.2564382553100586</v>
      </c>
      <c r="AS197">
        <v>0.89222121238708496</v>
      </c>
      <c r="AT197">
        <v>1.8855438232421875</v>
      </c>
      <c r="AU197">
        <v>1.6601582765579224</v>
      </c>
      <c r="AV197">
        <v>2.4179494380950928</v>
      </c>
      <c r="AW197">
        <v>1.8384901285171509</v>
      </c>
      <c r="AX197">
        <v>1.6186075210571289</v>
      </c>
      <c r="AY197">
        <v>-1.2514834403991699</v>
      </c>
      <c r="AZ197">
        <v>-2.0856156349182129</v>
      </c>
      <c r="BA197">
        <v>-2.140693187713623</v>
      </c>
      <c r="BB197">
        <v>-0.84070658683776855</v>
      </c>
      <c r="BC197">
        <v>0.30188301205635071</v>
      </c>
      <c r="BD197">
        <v>-0.67182332277297974</v>
      </c>
      <c r="BE197">
        <v>-0.28149089217185974</v>
      </c>
      <c r="BF197">
        <v>-0.53846698999404907</v>
      </c>
      <c r="BG197">
        <v>-0.61559551954269409</v>
      </c>
      <c r="BH197">
        <v>-0.49776241183280945</v>
      </c>
      <c r="BI197">
        <v>-0.79630160331726074</v>
      </c>
      <c r="BJ197">
        <v>-1.3310508728027344</v>
      </c>
      <c r="BK197">
        <v>-1.4678305387496948</v>
      </c>
      <c r="BL197">
        <v>-2.1399438381195068</v>
      </c>
      <c r="BM197">
        <v>-2.4732315540313721</v>
      </c>
      <c r="BN197">
        <v>-2.7392430305480957</v>
      </c>
      <c r="BO197">
        <v>-1.5643719434738159</v>
      </c>
      <c r="BP197">
        <v>-0.82053357362747192</v>
      </c>
      <c r="BQ197">
        <v>1.3412702083587646</v>
      </c>
      <c r="BR197">
        <v>2.3560314178466797</v>
      </c>
      <c r="BS197">
        <v>2.1481618881225586</v>
      </c>
      <c r="BT197">
        <v>2.9156763553619385</v>
      </c>
      <c r="BU197">
        <v>2.3461811542510986</v>
      </c>
      <c r="BV197">
        <v>2.1305932998657227</v>
      </c>
      <c r="BW197">
        <v>-0.7321128249168396</v>
      </c>
      <c r="BX197">
        <v>-1.576830267906189</v>
      </c>
      <c r="BY197">
        <v>-1.6460908651351929</v>
      </c>
      <c r="BZ197">
        <v>-0.36858505010604858</v>
      </c>
      <c r="CA197">
        <v>0.74429571628570557</v>
      </c>
      <c r="CB197">
        <v>-0.25922349095344543</v>
      </c>
      <c r="CC197">
        <v>-4.1671916842460632E-2</v>
      </c>
      <c r="CD197">
        <v>-0.31055349111557007</v>
      </c>
      <c r="CE197">
        <v>-0.39835792779922485</v>
      </c>
      <c r="CF197">
        <v>-0.28390705585479736</v>
      </c>
      <c r="CG197">
        <v>-0.58006852865219116</v>
      </c>
      <c r="CH197">
        <v>-1.1071420907974243</v>
      </c>
      <c r="CI197">
        <v>-1.2308499813079834</v>
      </c>
      <c r="CJ197">
        <v>-1.8930898904800415</v>
      </c>
      <c r="CK197">
        <v>-2.2158553600311279</v>
      </c>
      <c r="CL197">
        <v>-2.4666206836700439</v>
      </c>
      <c r="CM197">
        <v>-1.2781894207000732</v>
      </c>
      <c r="CN197">
        <v>-0.51862728595733643</v>
      </c>
      <c r="CO197">
        <v>1.6522802114486694</v>
      </c>
      <c r="CP197">
        <v>2.6818897724151611</v>
      </c>
      <c r="CQ197">
        <v>2.4861516952514648</v>
      </c>
      <c r="CR197">
        <v>3.2604005336761475</v>
      </c>
      <c r="CS197">
        <v>2.6978065967559814</v>
      </c>
      <c r="CT197">
        <v>2.4851932525634766</v>
      </c>
      <c r="CU197">
        <v>-0.37239828705787659</v>
      </c>
      <c r="CV197">
        <v>-1.2244470119476318</v>
      </c>
      <c r="CW197">
        <v>-1.3035308122634888</v>
      </c>
      <c r="CX197">
        <v>-4.1595123708248138E-2</v>
      </c>
      <c r="CY197">
        <v>1.0507093667984009</v>
      </c>
      <c r="CZ197">
        <v>2.6541873812675476E-2</v>
      </c>
      <c r="DA197">
        <v>0.19814705848693848</v>
      </c>
      <c r="DB197">
        <v>-8.2639962434768677E-2</v>
      </c>
      <c r="DC197">
        <v>-0.18112033605575562</v>
      </c>
      <c r="DD197">
        <v>-7.0051699876785278E-2</v>
      </c>
      <c r="DE197">
        <v>-0.36383542418479919</v>
      </c>
      <c r="DF197">
        <v>-0.88323330879211426</v>
      </c>
      <c r="DG197">
        <v>-0.99386942386627197</v>
      </c>
      <c r="DH197">
        <v>-1.6462360620498657</v>
      </c>
      <c r="DI197">
        <v>-1.9584791660308838</v>
      </c>
      <c r="DJ197">
        <v>-2.1939983367919922</v>
      </c>
      <c r="DK197">
        <v>-0.99200695753097534</v>
      </c>
      <c r="DL197">
        <v>-0.21672101318836212</v>
      </c>
      <c r="DM197">
        <v>1.9632902145385742</v>
      </c>
      <c r="DN197">
        <v>3.0077481269836426</v>
      </c>
      <c r="DO197">
        <v>2.8241415023803711</v>
      </c>
      <c r="DP197">
        <v>3.6051247119903564</v>
      </c>
      <c r="DQ197">
        <v>3.0494320392608643</v>
      </c>
      <c r="DR197">
        <v>2.8397932052612305</v>
      </c>
      <c r="DS197">
        <v>-1.2683765031397343E-2</v>
      </c>
      <c r="DT197">
        <v>-0.87206375598907471</v>
      </c>
      <c r="DU197">
        <v>-0.96097075939178467</v>
      </c>
      <c r="DV197">
        <v>0.2853948175907135</v>
      </c>
      <c r="DW197">
        <v>1.3571230173110962</v>
      </c>
      <c r="DX197">
        <v>0.31230723857879639</v>
      </c>
      <c r="DY197">
        <v>0.54440754652023315</v>
      </c>
      <c r="DZ197">
        <v>0.24643096327781677</v>
      </c>
      <c r="EA197">
        <v>0.13253624737262726</v>
      </c>
      <c r="EB197">
        <v>0.23872146010398865</v>
      </c>
      <c r="EC197">
        <v>-5.1629181951284409E-2</v>
      </c>
      <c r="ED197">
        <v>-0.55994462966918945</v>
      </c>
      <c r="EE197">
        <v>-0.65170717239379883</v>
      </c>
      <c r="EF197">
        <v>-1.289818286895752</v>
      </c>
      <c r="EG197">
        <v>-1.5868687629699707</v>
      </c>
      <c r="EH197">
        <v>-1.8003751039505005</v>
      </c>
      <c r="EI197">
        <v>-0.57880491018295288</v>
      </c>
      <c r="EJ197">
        <v>0.21918369829654694</v>
      </c>
      <c r="EK197">
        <v>2.4123392105102539</v>
      </c>
      <c r="EL197">
        <v>3.4782357215881348</v>
      </c>
      <c r="EM197">
        <v>3.3121449947357178</v>
      </c>
      <c r="EN197">
        <v>4.1028518676757813</v>
      </c>
      <c r="EO197">
        <v>3.5571231842041016</v>
      </c>
      <c r="EP197">
        <v>3.3517789840698242</v>
      </c>
      <c r="EQ197">
        <v>0.50668686628341675</v>
      </c>
      <c r="ER197">
        <v>-0.36327835917472839</v>
      </c>
      <c r="ES197">
        <v>-0.46636849641799927</v>
      </c>
      <c r="ET197">
        <v>0.75751632452011108</v>
      </c>
      <c r="EU197">
        <v>1.7995357513427734</v>
      </c>
      <c r="EV197">
        <v>0.7249070405960083</v>
      </c>
      <c r="EW197">
        <v>73.290542602539063</v>
      </c>
      <c r="EX197">
        <v>71.717453002929688</v>
      </c>
      <c r="EY197">
        <v>70.9031982421875</v>
      </c>
      <c r="EZ197">
        <v>69.54437255859375</v>
      </c>
      <c r="FA197">
        <v>68.644935607910156</v>
      </c>
      <c r="FB197">
        <v>68.0443115234375</v>
      </c>
      <c r="FC197">
        <v>68.70501708984375</v>
      </c>
      <c r="FD197">
        <v>72.303092956542969</v>
      </c>
      <c r="FE197">
        <v>77.330947875976563</v>
      </c>
      <c r="FF197">
        <v>81.938308715820313</v>
      </c>
      <c r="FG197">
        <v>86.310249328613281</v>
      </c>
      <c r="FH197">
        <v>90.652000427246094</v>
      </c>
      <c r="FI197">
        <v>93.938484191894531</v>
      </c>
      <c r="FJ197">
        <v>96.737380981445313</v>
      </c>
      <c r="FK197">
        <v>98.731719970703125</v>
      </c>
      <c r="FL197">
        <v>99.839546203613281</v>
      </c>
      <c r="FM197">
        <v>99.892173767089844</v>
      </c>
      <c r="FN197">
        <v>99.061103820800781</v>
      </c>
      <c r="FO197">
        <v>97.147720336914063</v>
      </c>
      <c r="FP197">
        <v>94.252975463867188</v>
      </c>
      <c r="FQ197">
        <v>89.027122497558594</v>
      </c>
      <c r="FR197">
        <v>85.253746032714844</v>
      </c>
      <c r="FS197">
        <v>83.211967468261719</v>
      </c>
      <c r="FT197">
        <v>81.559638977050781</v>
      </c>
      <c r="FU197">
        <v>0.2683318555355072</v>
      </c>
      <c r="FV197">
        <v>0.41419115662574768</v>
      </c>
      <c r="FW197">
        <v>0</v>
      </c>
      <c r="FX197">
        <v>0.27501934766769409</v>
      </c>
      <c r="FY197">
        <v>7</v>
      </c>
      <c r="FZ197">
        <v>10.340000152587891</v>
      </c>
      <c r="GA197">
        <v>4777.2</v>
      </c>
      <c r="GB197">
        <v>1</v>
      </c>
    </row>
    <row r="198" spans="1:184" x14ac:dyDescent="0.2">
      <c r="A198" t="s">
        <v>186</v>
      </c>
      <c r="B198" t="s">
        <v>237</v>
      </c>
      <c r="C198" t="s">
        <v>2</v>
      </c>
      <c r="D198" t="s">
        <v>203</v>
      </c>
      <c r="E198" t="s">
        <v>209</v>
      </c>
      <c r="F198" t="s">
        <v>184</v>
      </c>
      <c r="G198" t="s">
        <v>1</v>
      </c>
      <c r="H198">
        <v>4248</v>
      </c>
      <c r="I198">
        <v>4.5959815979003906</v>
      </c>
      <c r="J198">
        <v>4.0818758010864258</v>
      </c>
      <c r="K198">
        <v>3.9699304103851318</v>
      </c>
      <c r="L198">
        <v>3.6260030269622803</v>
      </c>
      <c r="M198">
        <v>3.6332964897155762</v>
      </c>
      <c r="N198">
        <v>4.1739091873168945</v>
      </c>
      <c r="O198">
        <v>4.7768945693969727</v>
      </c>
      <c r="P198">
        <v>5.3545575141906738</v>
      </c>
      <c r="Q198">
        <v>6.0447325706481934</v>
      </c>
      <c r="R198">
        <v>6.4304261207580566</v>
      </c>
      <c r="S198">
        <v>7.2084307670593262</v>
      </c>
      <c r="T198">
        <v>8.0479440689086914</v>
      </c>
      <c r="U198">
        <v>9.7171106338500977</v>
      </c>
      <c r="V198">
        <v>10.790178298950195</v>
      </c>
      <c r="W198">
        <v>12.220647811889648</v>
      </c>
      <c r="X198">
        <v>12.857165336608887</v>
      </c>
      <c r="Y198">
        <v>13.773370742797852</v>
      </c>
      <c r="Z198">
        <v>14.489827156066895</v>
      </c>
      <c r="AA198">
        <v>14.497198104858398</v>
      </c>
      <c r="AB198">
        <v>13.398839950561523</v>
      </c>
      <c r="AC198">
        <v>12.45890998840332</v>
      </c>
      <c r="AD198">
        <v>11.067499160766602</v>
      </c>
      <c r="AE198">
        <v>8.9523687362670898</v>
      </c>
      <c r="AF198">
        <v>7.3963208198547363</v>
      </c>
      <c r="AG198">
        <v>-0.75175768136978149</v>
      </c>
      <c r="AH198">
        <v>-0.64561474323272705</v>
      </c>
      <c r="AI198">
        <v>-0.69951653480529785</v>
      </c>
      <c r="AJ198">
        <v>-0.82637268304824829</v>
      </c>
      <c r="AK198">
        <v>-0.81759214401245117</v>
      </c>
      <c r="AL198">
        <v>-0.64570379257202148</v>
      </c>
      <c r="AM198">
        <v>-0.85520672798156738</v>
      </c>
      <c r="AN198">
        <v>-1.156044602394104</v>
      </c>
      <c r="AO198">
        <v>-1.1537741422653198</v>
      </c>
      <c r="AP198">
        <v>-1.6776553392410278</v>
      </c>
      <c r="AQ198">
        <v>-1.5182095766067505</v>
      </c>
      <c r="AR198">
        <v>-1.2011334896087646</v>
      </c>
      <c r="AS198">
        <v>0.63197267055511475</v>
      </c>
      <c r="AT198">
        <v>0.97394001483917236</v>
      </c>
      <c r="AU198">
        <v>1.3532953262329102</v>
      </c>
      <c r="AV198">
        <v>1.2829883098602295</v>
      </c>
      <c r="AW198">
        <v>0.99602806568145752</v>
      </c>
      <c r="AX198">
        <v>0.80645030736923218</v>
      </c>
      <c r="AY198">
        <v>-0.56713670492172241</v>
      </c>
      <c r="AZ198">
        <v>-1.3536250591278076</v>
      </c>
      <c r="BA198">
        <v>-0.84229791164398193</v>
      </c>
      <c r="BB198">
        <v>-0.93679875135421753</v>
      </c>
      <c r="BC198">
        <v>-1.0529261827468872</v>
      </c>
      <c r="BD198">
        <v>-1.0440677404403687</v>
      </c>
      <c r="BE198">
        <v>-0.48561835289001465</v>
      </c>
      <c r="BF198">
        <v>-0.39894998073577881</v>
      </c>
      <c r="BG198">
        <v>-0.4557434618473053</v>
      </c>
      <c r="BH198">
        <v>-0.59204041957855225</v>
      </c>
      <c r="BI198">
        <v>-0.58328109979629517</v>
      </c>
      <c r="BJ198">
        <v>-0.40063658356666565</v>
      </c>
      <c r="BK198">
        <v>-0.59067296981811523</v>
      </c>
      <c r="BL198">
        <v>-0.8692510724067688</v>
      </c>
      <c r="BM198">
        <v>-0.85295039415359497</v>
      </c>
      <c r="BN198">
        <v>-1.3608024120330811</v>
      </c>
      <c r="BO198">
        <v>-1.1860224008560181</v>
      </c>
      <c r="BP198">
        <v>-0.85494369268417358</v>
      </c>
      <c r="BQ198">
        <v>0.98279988765716553</v>
      </c>
      <c r="BR198">
        <v>1.3405855894088745</v>
      </c>
      <c r="BS198">
        <v>1.7349889278411865</v>
      </c>
      <c r="BT198">
        <v>1.6690530776977539</v>
      </c>
      <c r="BU198">
        <v>1.3896567821502686</v>
      </c>
      <c r="BV198">
        <v>1.2059539556503296</v>
      </c>
      <c r="BW198">
        <v>-0.16753570735454559</v>
      </c>
      <c r="BX198">
        <v>-0.95950859785079956</v>
      </c>
      <c r="BY198">
        <v>-0.46770870685577393</v>
      </c>
      <c r="BZ198">
        <v>-0.56975597143173218</v>
      </c>
      <c r="CA198">
        <v>-0.70747470855712891</v>
      </c>
      <c r="CB198">
        <v>-0.71465694904327393</v>
      </c>
      <c r="CC198">
        <v>-0.3012910783290863</v>
      </c>
      <c r="CD198">
        <v>-0.22811074554920197</v>
      </c>
      <c r="CE198">
        <v>-0.28690698742866516</v>
      </c>
      <c r="CF198">
        <v>-0.42974257469177246</v>
      </c>
      <c r="CG198">
        <v>-0.4209979772567749</v>
      </c>
      <c r="CH198">
        <v>-0.23090377449989319</v>
      </c>
      <c r="CI198">
        <v>-0.40745770931243896</v>
      </c>
      <c r="CJ198">
        <v>-0.67061877250671387</v>
      </c>
      <c r="CK198">
        <v>-0.64460080862045288</v>
      </c>
      <c r="CL198">
        <v>-1.1413509845733643</v>
      </c>
      <c r="CM198">
        <v>-0.95595061779022217</v>
      </c>
      <c r="CN198">
        <v>-0.61517363786697388</v>
      </c>
      <c r="CO198">
        <v>1.2257817983627319</v>
      </c>
      <c r="CP198">
        <v>1.5945231914520264</v>
      </c>
      <c r="CQ198">
        <v>1.9993487596511841</v>
      </c>
      <c r="CR198">
        <v>1.9364403486251831</v>
      </c>
      <c r="CS198">
        <v>1.6622828245162964</v>
      </c>
      <c r="CT198">
        <v>1.4826489686965942</v>
      </c>
      <c r="CU198">
        <v>0.10922674089670181</v>
      </c>
      <c r="CV198">
        <v>-0.68654471635818481</v>
      </c>
      <c r="CW198">
        <v>-0.20826937258243561</v>
      </c>
      <c r="CX198">
        <v>-0.31554323434829712</v>
      </c>
      <c r="CY198">
        <v>-0.46821603178977966</v>
      </c>
      <c r="CZ198">
        <v>-0.48650804162025452</v>
      </c>
      <c r="DA198">
        <v>-0.11696379631757736</v>
      </c>
      <c r="DB198">
        <v>-5.7271499186754227E-2</v>
      </c>
      <c r="DC198">
        <v>-0.11807051301002502</v>
      </c>
      <c r="DD198">
        <v>-0.26744475960731506</v>
      </c>
      <c r="DE198">
        <v>-0.25871485471725464</v>
      </c>
      <c r="DF198">
        <v>-6.1170965433120728E-2</v>
      </c>
      <c r="DG198">
        <v>-0.2242424488067627</v>
      </c>
      <c r="DH198">
        <v>-0.47198647260665894</v>
      </c>
      <c r="DI198">
        <v>-0.43625122308731079</v>
      </c>
      <c r="DJ198">
        <v>-0.92189955711364746</v>
      </c>
      <c r="DK198">
        <v>-0.72587883472442627</v>
      </c>
      <c r="DL198">
        <v>-0.37540361285209656</v>
      </c>
      <c r="DM198">
        <v>1.4687637090682983</v>
      </c>
      <c r="DN198">
        <v>1.8484607934951782</v>
      </c>
      <c r="DO198">
        <v>2.2637085914611816</v>
      </c>
      <c r="DP198">
        <v>2.2038276195526123</v>
      </c>
      <c r="DQ198">
        <v>1.9349088668823242</v>
      </c>
      <c r="DR198">
        <v>1.7593439817428589</v>
      </c>
      <c r="DS198">
        <v>0.38598918914794922</v>
      </c>
      <c r="DT198">
        <v>-0.41358083486557007</v>
      </c>
      <c r="DU198">
        <v>5.116996169090271E-2</v>
      </c>
      <c r="DV198">
        <v>-6.1330519616603851E-2</v>
      </c>
      <c r="DW198">
        <v>-0.22895736992359161</v>
      </c>
      <c r="DX198">
        <v>-0.2583591639995575</v>
      </c>
      <c r="DY198">
        <v>0.14917552471160889</v>
      </c>
      <c r="DZ198">
        <v>0.18939323723316193</v>
      </c>
      <c r="EA198">
        <v>0.12570254504680634</v>
      </c>
      <c r="EB198">
        <v>-3.3112473785877228E-2</v>
      </c>
      <c r="EC198">
        <v>-2.440381795167923E-2</v>
      </c>
      <c r="ED198">
        <v>0.18389624357223511</v>
      </c>
      <c r="EE198">
        <v>4.0291294455528259E-2</v>
      </c>
      <c r="EF198">
        <v>-0.18519297242164612</v>
      </c>
      <c r="EG198">
        <v>-0.13542748987674713</v>
      </c>
      <c r="EH198">
        <v>-0.60504657030105591</v>
      </c>
      <c r="EI198">
        <v>-0.39369171857833862</v>
      </c>
      <c r="EJ198">
        <v>-2.9213747009634972E-2</v>
      </c>
      <c r="EK198">
        <v>1.8195909261703491</v>
      </c>
      <c r="EL198">
        <v>2.2151064872741699</v>
      </c>
      <c r="EM198">
        <v>2.645402193069458</v>
      </c>
      <c r="EN198">
        <v>2.5898923873901367</v>
      </c>
      <c r="EO198">
        <v>2.3285377025604248</v>
      </c>
      <c r="EP198">
        <v>2.1588475704193115</v>
      </c>
      <c r="EQ198">
        <v>0.78559017181396484</v>
      </c>
      <c r="ER198">
        <v>-1.9464351236820221E-2</v>
      </c>
      <c r="ES198">
        <v>0.42575916647911072</v>
      </c>
      <c r="ET198">
        <v>0.3057122528553009</v>
      </c>
      <c r="EU198">
        <v>0.11649414151906967</v>
      </c>
      <c r="EV198">
        <v>7.1051605045795441E-2</v>
      </c>
      <c r="EW198">
        <v>71.773101806640625</v>
      </c>
      <c r="EX198">
        <v>72.40740966796875</v>
      </c>
      <c r="EY198">
        <v>71.586708068847656</v>
      </c>
      <c r="EZ198">
        <v>70.760650634765625</v>
      </c>
      <c r="FA198">
        <v>70.073265075683594</v>
      </c>
      <c r="FB198">
        <v>69.535636901855469</v>
      </c>
      <c r="FC198">
        <v>69.672698974609375</v>
      </c>
      <c r="FD198">
        <v>75.365989685058594</v>
      </c>
      <c r="FE198">
        <v>84.647506713867188</v>
      </c>
      <c r="FF198">
        <v>89.211509704589844</v>
      </c>
      <c r="FG198">
        <v>93.272979736328125</v>
      </c>
      <c r="FH198">
        <v>94.673057556152344</v>
      </c>
      <c r="FI198">
        <v>97.646354675292969</v>
      </c>
      <c r="FJ198">
        <v>99.457847595214844</v>
      </c>
      <c r="FK198">
        <v>100.15883636474609</v>
      </c>
      <c r="FL198">
        <v>101.62291717529297</v>
      </c>
      <c r="FM198">
        <v>101.43074798583984</v>
      </c>
      <c r="FN198">
        <v>102.6025390625</v>
      </c>
      <c r="FO198">
        <v>101.59331512451172</v>
      </c>
      <c r="FP198">
        <v>97.272911071777344</v>
      </c>
      <c r="FQ198">
        <v>87.956535339355469</v>
      </c>
      <c r="FR198">
        <v>82.125175476074219</v>
      </c>
      <c r="FS198">
        <v>79.517181396484375</v>
      </c>
      <c r="FT198">
        <v>77.565452575683594</v>
      </c>
      <c r="FU198">
        <v>0.21421913802623749</v>
      </c>
      <c r="FV198">
        <v>0.32387074828147888</v>
      </c>
      <c r="FW198">
        <v>0</v>
      </c>
      <c r="FX198">
        <v>0.21955004334449768</v>
      </c>
      <c r="FY198">
        <v>7</v>
      </c>
      <c r="FZ198">
        <v>11.760000228881836</v>
      </c>
      <c r="GA198">
        <v>2065.23</v>
      </c>
      <c r="GB198">
        <v>1</v>
      </c>
    </row>
    <row r="199" spans="1:184" x14ac:dyDescent="0.2">
      <c r="A199" t="s">
        <v>186</v>
      </c>
      <c r="B199" t="s">
        <v>237</v>
      </c>
      <c r="C199" t="s">
        <v>2</v>
      </c>
      <c r="D199" t="s">
        <v>203</v>
      </c>
      <c r="E199" t="s">
        <v>209</v>
      </c>
      <c r="F199" t="s">
        <v>185</v>
      </c>
      <c r="G199" t="s">
        <v>1</v>
      </c>
      <c r="H199">
        <v>2218</v>
      </c>
      <c r="I199">
        <v>2.646378755569458</v>
      </c>
      <c r="J199">
        <v>2.281630277633667</v>
      </c>
      <c r="K199">
        <v>2.1680147647857666</v>
      </c>
      <c r="L199">
        <v>2.1052544116973877</v>
      </c>
      <c r="M199">
        <v>2.0022733211517334</v>
      </c>
      <c r="N199">
        <v>2.0995852947235107</v>
      </c>
      <c r="O199">
        <v>2.4568593502044678</v>
      </c>
      <c r="P199">
        <v>2.5876221656799316</v>
      </c>
      <c r="Q199">
        <v>2.6508471965789795</v>
      </c>
      <c r="R199">
        <v>3.1729774475097656</v>
      </c>
      <c r="S199">
        <v>3.3195486068725586</v>
      </c>
      <c r="T199">
        <v>3.9469857215881348</v>
      </c>
      <c r="U199">
        <v>4.7470202445983887</v>
      </c>
      <c r="V199">
        <v>5.3047423362731934</v>
      </c>
      <c r="W199">
        <v>5.7665038108825684</v>
      </c>
      <c r="X199">
        <v>6.1226787567138672</v>
      </c>
      <c r="Y199">
        <v>6.7669482231140137</v>
      </c>
      <c r="Z199">
        <v>7.1036167144775391</v>
      </c>
      <c r="AA199">
        <v>7.2996792793273926</v>
      </c>
      <c r="AB199">
        <v>7.0261507034301758</v>
      </c>
      <c r="AC199">
        <v>6.6726064682006836</v>
      </c>
      <c r="AD199">
        <v>5.9478917121887207</v>
      </c>
      <c r="AE199">
        <v>5.2281713485717773</v>
      </c>
      <c r="AF199">
        <v>4.2300329208374023</v>
      </c>
      <c r="AG199">
        <v>-0.34306877851486206</v>
      </c>
      <c r="AH199">
        <v>-0.39183109998703003</v>
      </c>
      <c r="AI199">
        <v>-0.46932500600814819</v>
      </c>
      <c r="AJ199">
        <v>-0.39128831028938293</v>
      </c>
      <c r="AK199">
        <v>-0.53686195611953735</v>
      </c>
      <c r="AL199">
        <v>-0.54458397626876831</v>
      </c>
      <c r="AM199">
        <v>-0.5019490122795105</v>
      </c>
      <c r="AN199">
        <v>-0.74056088924407959</v>
      </c>
      <c r="AO199">
        <v>-1.0821353197097778</v>
      </c>
      <c r="AP199">
        <v>-0.78432297706604004</v>
      </c>
      <c r="AQ199">
        <v>-0.98255836963653564</v>
      </c>
      <c r="AR199">
        <v>-0.74705463647842407</v>
      </c>
      <c r="AS199">
        <v>-2.2616112604737282E-2</v>
      </c>
      <c r="AT199">
        <v>2.651304192841053E-2</v>
      </c>
      <c r="AU199">
        <v>-9.7175344824790955E-2</v>
      </c>
      <c r="AV199">
        <v>-0.26938873529434204</v>
      </c>
      <c r="AW199">
        <v>-6.8743646144866943E-2</v>
      </c>
      <c r="AX199">
        <v>-0.28557261824607849</v>
      </c>
      <c r="AY199">
        <v>-0.8594200611114502</v>
      </c>
      <c r="AZ199">
        <v>-1.0448931455612183</v>
      </c>
      <c r="BA199">
        <v>-1.0986728668212891</v>
      </c>
      <c r="BB199">
        <v>-1.235758900642395</v>
      </c>
      <c r="BC199">
        <v>-0.70773994922637939</v>
      </c>
      <c r="BD199">
        <v>-0.60009652376174927</v>
      </c>
      <c r="BE199">
        <v>-0.1117386519908905</v>
      </c>
      <c r="BF199">
        <v>-0.17428901791572571</v>
      </c>
      <c r="BG199">
        <v>-0.25024944543838501</v>
      </c>
      <c r="BH199">
        <v>-0.17492580413818359</v>
      </c>
      <c r="BI199">
        <v>-0.32571646571159363</v>
      </c>
      <c r="BJ199">
        <v>-0.33612892031669617</v>
      </c>
      <c r="BK199">
        <v>-0.27228638529777527</v>
      </c>
      <c r="BL199">
        <v>-0.49847903847694397</v>
      </c>
      <c r="BM199">
        <v>-0.82435345649719238</v>
      </c>
      <c r="BN199">
        <v>-0.51688700914382935</v>
      </c>
      <c r="BO199">
        <v>-0.70017796754837036</v>
      </c>
      <c r="BP199">
        <v>-0.45341178774833679</v>
      </c>
      <c r="BQ199">
        <v>0.28564468026161194</v>
      </c>
      <c r="BR199">
        <v>0.34721276164054871</v>
      </c>
      <c r="BS199">
        <v>0.23270364105701447</v>
      </c>
      <c r="BT199">
        <v>6.6742636263370514E-2</v>
      </c>
      <c r="BU199">
        <v>0.27481710910797119</v>
      </c>
      <c r="BV199">
        <v>6.4905524253845215E-2</v>
      </c>
      <c r="BW199">
        <v>-0.51012557744979858</v>
      </c>
      <c r="BX199">
        <v>-0.69854193925857544</v>
      </c>
      <c r="BY199">
        <v>-0.76032942533493042</v>
      </c>
      <c r="BZ199">
        <v>-0.91116535663604736</v>
      </c>
      <c r="CA199">
        <v>-0.39694446325302124</v>
      </c>
      <c r="CB199">
        <v>-0.30837839841842651</v>
      </c>
      <c r="CC199">
        <v>4.8479881137609482E-2</v>
      </c>
      <c r="CD199">
        <v>-2.3620035499334335E-2</v>
      </c>
      <c r="CE199">
        <v>-9.8518401384353638E-2</v>
      </c>
      <c r="CF199">
        <v>-2.5073794648051262E-2</v>
      </c>
      <c r="CG199">
        <v>-0.17947772145271301</v>
      </c>
      <c r="CH199">
        <v>-0.1917535811662674</v>
      </c>
      <c r="CI199">
        <v>-0.11322276294231415</v>
      </c>
      <c r="CJ199">
        <v>-0.33081388473510742</v>
      </c>
      <c r="CK199">
        <v>-0.64581453800201416</v>
      </c>
      <c r="CL199">
        <v>-0.33166167140007019</v>
      </c>
      <c r="CM199">
        <v>-0.50460213422775269</v>
      </c>
      <c r="CN199">
        <v>-0.25003564357757568</v>
      </c>
      <c r="CO199">
        <v>0.49914515018463135</v>
      </c>
      <c r="CP199">
        <v>0.5693284273147583</v>
      </c>
      <c r="CQ199">
        <v>0.46117681264877319</v>
      </c>
      <c r="CR199">
        <v>0.29954621195793152</v>
      </c>
      <c r="CS199">
        <v>0.51276624202728271</v>
      </c>
      <c r="CT199">
        <v>0.30764561891555786</v>
      </c>
      <c r="CU199">
        <v>-0.26820528507232666</v>
      </c>
      <c r="CV199">
        <v>-0.45866015553474426</v>
      </c>
      <c r="CW199">
        <v>-0.52599376440048218</v>
      </c>
      <c r="CX199">
        <v>-0.68635284900665283</v>
      </c>
      <c r="CY199">
        <v>-0.18168847262859344</v>
      </c>
      <c r="CZ199">
        <v>-0.10633530467748642</v>
      </c>
      <c r="DA199">
        <v>0.20869840681552887</v>
      </c>
      <c r="DB199">
        <v>0.12704895436763763</v>
      </c>
      <c r="DC199">
        <v>5.321265384554863E-2</v>
      </c>
      <c r="DD199">
        <v>0.12477821856737137</v>
      </c>
      <c r="DE199">
        <v>-3.3238984644412994E-2</v>
      </c>
      <c r="DF199">
        <v>-4.7378245741128922E-2</v>
      </c>
      <c r="DG199">
        <v>4.5840863138437271E-2</v>
      </c>
      <c r="DH199">
        <v>-0.16314874589443207</v>
      </c>
      <c r="DI199">
        <v>-0.46727561950683594</v>
      </c>
      <c r="DJ199">
        <v>-0.14643633365631104</v>
      </c>
      <c r="DK199">
        <v>-0.30902630090713501</v>
      </c>
      <c r="DL199">
        <v>-4.6659491956233978E-2</v>
      </c>
      <c r="DM199">
        <v>0.71264564990997314</v>
      </c>
      <c r="DN199">
        <v>0.79144406318664551</v>
      </c>
      <c r="DO199">
        <v>0.68964999914169312</v>
      </c>
      <c r="DP199">
        <v>0.53234976530075073</v>
      </c>
      <c r="DQ199">
        <v>0.75071537494659424</v>
      </c>
      <c r="DR199">
        <v>0.55038571357727051</v>
      </c>
      <c r="DS199">
        <v>-2.6284988969564438E-2</v>
      </c>
      <c r="DT199">
        <v>-0.21877837181091309</v>
      </c>
      <c r="DU199">
        <v>-0.29165813326835632</v>
      </c>
      <c r="DV199">
        <v>-0.46154037117958069</v>
      </c>
      <c r="DW199">
        <v>3.3567525446414948E-2</v>
      </c>
      <c r="DX199">
        <v>9.5707781612873077E-2</v>
      </c>
      <c r="DY199">
        <v>0.44002851843833923</v>
      </c>
      <c r="DZ199">
        <v>0.34459102153778076</v>
      </c>
      <c r="EA199">
        <v>0.27228820323944092</v>
      </c>
      <c r="EB199">
        <v>0.34114071726799011</v>
      </c>
      <c r="EC199">
        <v>0.17790652811527252</v>
      </c>
      <c r="ED199">
        <v>0.16107681393623352</v>
      </c>
      <c r="EE199">
        <v>0.2755034863948822</v>
      </c>
      <c r="EF199">
        <v>7.8933097422122955E-2</v>
      </c>
      <c r="EG199">
        <v>-0.20949374139308929</v>
      </c>
      <c r="EH199">
        <v>0.12099962681531906</v>
      </c>
      <c r="EI199">
        <v>-2.664588950574398E-2</v>
      </c>
      <c r="EJ199">
        <v>0.2469833642244339</v>
      </c>
      <c r="EK199">
        <v>1.0209064483642578</v>
      </c>
      <c r="EL199">
        <v>1.1121437549591064</v>
      </c>
      <c r="EM199">
        <v>1.0195289850234985</v>
      </c>
      <c r="EN199">
        <v>0.86848115921020508</v>
      </c>
      <c r="EO199">
        <v>1.0942760705947876</v>
      </c>
      <c r="EP199">
        <v>0.9008638858795166</v>
      </c>
      <c r="EQ199">
        <v>0.32300949096679688</v>
      </c>
      <c r="ER199">
        <v>0.12757281959056854</v>
      </c>
      <c r="ES199">
        <v>4.6685315668582916E-2</v>
      </c>
      <c r="ET199">
        <v>-0.13694684207439423</v>
      </c>
      <c r="EU199">
        <v>0.3443630039691925</v>
      </c>
      <c r="EV199">
        <v>0.38742589950561523</v>
      </c>
      <c r="EW199">
        <v>78.669776916503906</v>
      </c>
      <c r="EX199">
        <v>75.685760498046875</v>
      </c>
      <c r="EY199">
        <v>75.032081604003906</v>
      </c>
      <c r="EZ199">
        <v>74.339096069335938</v>
      </c>
      <c r="FA199">
        <v>73.337379455566406</v>
      </c>
      <c r="FB199">
        <v>72.688079833984375</v>
      </c>
      <c r="FC199">
        <v>73.033699035644531</v>
      </c>
      <c r="FD199">
        <v>77.045188903808594</v>
      </c>
      <c r="FE199">
        <v>81.613059997558594</v>
      </c>
      <c r="FF199">
        <v>84.850936889648438</v>
      </c>
      <c r="FG199">
        <v>88.875091552734375</v>
      </c>
      <c r="FH199">
        <v>92.15478515625</v>
      </c>
      <c r="FI199">
        <v>96.449867248535156</v>
      </c>
      <c r="FJ199">
        <v>98.634223937988281</v>
      </c>
      <c r="FK199">
        <v>100.63322448730469</v>
      </c>
      <c r="FL199">
        <v>101.95561218261719</v>
      </c>
      <c r="FM199">
        <v>103.21490478515625</v>
      </c>
      <c r="FN199">
        <v>103.58041381835938</v>
      </c>
      <c r="FO199">
        <v>102.21283721923828</v>
      </c>
      <c r="FP199">
        <v>99.60174560546875</v>
      </c>
      <c r="FQ199">
        <v>95.083053588867188</v>
      </c>
      <c r="FR199">
        <v>90.741729736328125</v>
      </c>
      <c r="FS199">
        <v>88.14959716796875</v>
      </c>
      <c r="FT199">
        <v>85.403976440429688</v>
      </c>
      <c r="FU199">
        <v>0.18721973896026611</v>
      </c>
      <c r="FV199">
        <v>0.28259029984474182</v>
      </c>
      <c r="FW199">
        <v>0</v>
      </c>
      <c r="FX199">
        <v>0.19291777908802032</v>
      </c>
      <c r="FY199">
        <v>7</v>
      </c>
      <c r="FZ199">
        <v>11.109999656677246</v>
      </c>
      <c r="GA199">
        <v>1077.3</v>
      </c>
      <c r="GB199">
        <v>1</v>
      </c>
    </row>
    <row r="200" spans="1:184" x14ac:dyDescent="0.2">
      <c r="A200" t="s">
        <v>186</v>
      </c>
      <c r="B200" t="s">
        <v>237</v>
      </c>
      <c r="C200" t="s">
        <v>2</v>
      </c>
      <c r="D200" t="s">
        <v>203</v>
      </c>
      <c r="E200" t="s">
        <v>210</v>
      </c>
      <c r="F200" t="s">
        <v>1</v>
      </c>
      <c r="G200" t="s">
        <v>198</v>
      </c>
      <c r="H200">
        <v>43287</v>
      </c>
      <c r="I200">
        <v>44.076057434082031</v>
      </c>
      <c r="J200">
        <v>38.345752716064453</v>
      </c>
      <c r="K200">
        <v>35.110343933105469</v>
      </c>
      <c r="L200">
        <v>33.398735046386719</v>
      </c>
      <c r="M200">
        <v>33.028125762939453</v>
      </c>
      <c r="N200">
        <v>35.340679168701172</v>
      </c>
      <c r="O200">
        <v>38.702400207519531</v>
      </c>
      <c r="P200">
        <v>41.563232421875</v>
      </c>
      <c r="Q200">
        <v>43.890117645263672</v>
      </c>
      <c r="R200">
        <v>46.476974487304688</v>
      </c>
      <c r="S200">
        <v>51.524120330810547</v>
      </c>
      <c r="T200">
        <v>58.917873382568359</v>
      </c>
      <c r="U200">
        <v>66.367141723632813</v>
      </c>
      <c r="V200">
        <v>74.349327087402344</v>
      </c>
      <c r="W200">
        <v>83.5950927734375</v>
      </c>
      <c r="X200">
        <v>91.106109619140625</v>
      </c>
      <c r="Y200">
        <v>97.500694274902344</v>
      </c>
      <c r="Z200">
        <v>103.21208190917969</v>
      </c>
      <c r="AA200">
        <v>102.79016876220703</v>
      </c>
      <c r="AB200">
        <v>97.381401062011719</v>
      </c>
      <c r="AC200">
        <v>91.949859619140625</v>
      </c>
      <c r="AD200">
        <v>84.36065673828125</v>
      </c>
      <c r="AE200">
        <v>70.837371826171875</v>
      </c>
      <c r="AF200">
        <v>56.611270904541016</v>
      </c>
      <c r="AG200">
        <v>-0.67281430959701538</v>
      </c>
      <c r="AH200">
        <v>-1.0361826419830322</v>
      </c>
      <c r="AI200">
        <v>-1.3997082710266113</v>
      </c>
      <c r="AJ200">
        <v>-1.7324966192245483</v>
      </c>
      <c r="AK200">
        <v>-2.4702057838439941</v>
      </c>
      <c r="AL200">
        <v>-3.2627689838409424</v>
      </c>
      <c r="AM200">
        <v>-4.830467700958252</v>
      </c>
      <c r="AN200">
        <v>-7.2865352630615234</v>
      </c>
      <c r="AO200">
        <v>-9.6521568298339844</v>
      </c>
      <c r="AP200">
        <v>-9.9581098556518555</v>
      </c>
      <c r="AQ200">
        <v>-7.9961867332458496</v>
      </c>
      <c r="AR200">
        <v>-2.164783239364624</v>
      </c>
      <c r="AS200">
        <v>4.9020204544067383</v>
      </c>
      <c r="AT200">
        <v>6.2274894714355469</v>
      </c>
      <c r="AU200">
        <v>7.5927762985229492</v>
      </c>
      <c r="AV200">
        <v>6.8549337387084961</v>
      </c>
      <c r="AW200">
        <v>6.6445479393005371</v>
      </c>
      <c r="AX200">
        <v>7.1972570419311523</v>
      </c>
      <c r="AY200">
        <v>-2.7217111587524414</v>
      </c>
      <c r="AZ200">
        <v>-4.6694211959838867</v>
      </c>
      <c r="BA200">
        <v>-4.1399869918823242</v>
      </c>
      <c r="BB200">
        <v>-2.7491264343261719</v>
      </c>
      <c r="BC200">
        <v>-0.33273917436599731</v>
      </c>
      <c r="BD200">
        <v>0.97975051403045654</v>
      </c>
      <c r="BE200">
        <v>-1.833792426623404E-3</v>
      </c>
      <c r="BF200">
        <v>-0.39728507399559021</v>
      </c>
      <c r="BG200">
        <v>-0.79075527191162109</v>
      </c>
      <c r="BH200">
        <v>-1.139295220375061</v>
      </c>
      <c r="BI200">
        <v>-1.8789350986480713</v>
      </c>
      <c r="BJ200">
        <v>-2.6530988216400146</v>
      </c>
      <c r="BK200">
        <v>-4.1909351348876953</v>
      </c>
      <c r="BL200">
        <v>-6.6148147583007813</v>
      </c>
      <c r="BM200">
        <v>-8.9386377334594727</v>
      </c>
      <c r="BN200">
        <v>-9.2177324295043945</v>
      </c>
      <c r="BO200">
        <v>-7.2140188217163086</v>
      </c>
      <c r="BP200">
        <v>-1.3510313034057617</v>
      </c>
      <c r="BQ200">
        <v>5.7390604019165039</v>
      </c>
      <c r="BR200">
        <v>7.1140084266662598</v>
      </c>
      <c r="BS200">
        <v>8.5231723785400391</v>
      </c>
      <c r="BT200">
        <v>7.8157477378845215</v>
      </c>
      <c r="BU200">
        <v>7.6233172416687012</v>
      </c>
      <c r="BV200">
        <v>8.1867885589599609</v>
      </c>
      <c r="BW200">
        <v>-1.7338718175888062</v>
      </c>
      <c r="BX200">
        <v>-3.7104647159576416</v>
      </c>
      <c r="BY200">
        <v>-3.2259540557861328</v>
      </c>
      <c r="BZ200">
        <v>-1.8753280639648438</v>
      </c>
      <c r="CA200">
        <v>0.48131486773490906</v>
      </c>
      <c r="CB200">
        <v>1.7252981662750244</v>
      </c>
      <c r="CC200">
        <v>0.4628852903842926</v>
      </c>
      <c r="CD200">
        <v>4.5213464647531509E-2</v>
      </c>
      <c r="CE200">
        <v>-0.36899629235267639</v>
      </c>
      <c r="CF200">
        <v>-0.72844576835632324</v>
      </c>
      <c r="CG200">
        <v>-1.4694228172302246</v>
      </c>
      <c r="CH200">
        <v>-2.2308430671691895</v>
      </c>
      <c r="CI200">
        <v>-3.7479968070983887</v>
      </c>
      <c r="CJ200">
        <v>-6.1495828628540039</v>
      </c>
      <c r="CK200">
        <v>-8.4444570541381836</v>
      </c>
      <c r="CL200">
        <v>-8.7049493789672852</v>
      </c>
      <c r="CM200">
        <v>-6.6722912788391113</v>
      </c>
      <c r="CN200">
        <v>-0.7874290943145752</v>
      </c>
      <c r="CO200">
        <v>6.3187918663024902</v>
      </c>
      <c r="CP200">
        <v>7.7280092239379883</v>
      </c>
      <c r="CQ200">
        <v>9.1675624847412109</v>
      </c>
      <c r="CR200">
        <v>8.4812049865722656</v>
      </c>
      <c r="CS200">
        <v>8.3012104034423828</v>
      </c>
      <c r="CT200">
        <v>8.8721351623535156</v>
      </c>
      <c r="CU200">
        <v>-1.0496972799301147</v>
      </c>
      <c r="CV200">
        <v>-3.0462944507598877</v>
      </c>
      <c r="CW200">
        <v>-2.5928976535797119</v>
      </c>
      <c r="CX200">
        <v>-1.2701379060745239</v>
      </c>
      <c r="CY200">
        <v>1.04512619972229</v>
      </c>
      <c r="CZ200">
        <v>2.2416622638702393</v>
      </c>
      <c r="DA200">
        <v>0.92760437726974487</v>
      </c>
      <c r="DB200">
        <v>0.48771199584007263</v>
      </c>
      <c r="DC200">
        <v>5.2762698382139206E-2</v>
      </c>
      <c r="DD200">
        <v>-0.31759628653526306</v>
      </c>
      <c r="DE200">
        <v>-1.0599105358123779</v>
      </c>
      <c r="DF200">
        <v>-1.8085874319076538</v>
      </c>
      <c r="DG200">
        <v>-3.305058479309082</v>
      </c>
      <c r="DH200">
        <v>-5.6843509674072266</v>
      </c>
      <c r="DI200">
        <v>-7.9502758979797363</v>
      </c>
      <c r="DJ200">
        <v>-8.1921663284301758</v>
      </c>
      <c r="DK200">
        <v>-6.1305637359619141</v>
      </c>
      <c r="DL200">
        <v>-0.22382691502571106</v>
      </c>
      <c r="DM200">
        <v>6.8985233306884766</v>
      </c>
      <c r="DN200">
        <v>8.3420095443725586</v>
      </c>
      <c r="DO200">
        <v>9.8119525909423828</v>
      </c>
      <c r="DP200">
        <v>9.1466617584228516</v>
      </c>
      <c r="DQ200">
        <v>8.9791030883789063</v>
      </c>
      <c r="DR200">
        <v>9.5574817657470703</v>
      </c>
      <c r="DS200">
        <v>-0.36552280187606812</v>
      </c>
      <c r="DT200">
        <v>-2.3821241855621338</v>
      </c>
      <c r="DU200">
        <v>-1.959841251373291</v>
      </c>
      <c r="DV200">
        <v>-0.6649477481842041</v>
      </c>
      <c r="DW200">
        <v>1.6089375019073486</v>
      </c>
      <c r="DX200">
        <v>2.7580263614654541</v>
      </c>
      <c r="DY200">
        <v>1.5985848903656006</v>
      </c>
      <c r="DZ200">
        <v>1.1266095638275146</v>
      </c>
      <c r="EA200">
        <v>0.66171568632125854</v>
      </c>
      <c r="EB200">
        <v>0.27560514211654663</v>
      </c>
      <c r="EC200">
        <v>-0.46863994002342224</v>
      </c>
      <c r="ED200">
        <v>-1.1989172697067261</v>
      </c>
      <c r="EE200">
        <v>-2.6655261516571045</v>
      </c>
      <c r="EF200">
        <v>-5.0126304626464844</v>
      </c>
      <c r="EG200">
        <v>-7.2367572784423828</v>
      </c>
      <c r="EH200">
        <v>-7.4517889022827148</v>
      </c>
      <c r="EI200">
        <v>-5.348395824432373</v>
      </c>
      <c r="EJ200">
        <v>0.58992511034011841</v>
      </c>
      <c r="EK200">
        <v>7.7355632781982422</v>
      </c>
      <c r="EL200">
        <v>9.2285289764404297</v>
      </c>
      <c r="EM200">
        <v>10.742348670959473</v>
      </c>
      <c r="EN200">
        <v>10.107476234436035</v>
      </c>
      <c r="EO200">
        <v>9.9578733444213867</v>
      </c>
      <c r="EP200">
        <v>10.547013282775879</v>
      </c>
      <c r="EQ200">
        <v>0.62231647968292236</v>
      </c>
      <c r="ER200">
        <v>-1.4231675863265991</v>
      </c>
      <c r="ES200">
        <v>-1.0458084344863892</v>
      </c>
      <c r="ET200">
        <v>0.20885072648525238</v>
      </c>
      <c r="EU200">
        <v>2.4229915142059326</v>
      </c>
      <c r="EV200">
        <v>3.5035741329193115</v>
      </c>
      <c r="EW200">
        <v>73.228004455566406</v>
      </c>
      <c r="EX200">
        <v>71.662727355957031</v>
      </c>
      <c r="EY200">
        <v>70.11273193359375</v>
      </c>
      <c r="EZ200">
        <v>68.794898986816406</v>
      </c>
      <c r="FA200">
        <v>66.999481201171875</v>
      </c>
      <c r="FB200">
        <v>66.10260009765625</v>
      </c>
      <c r="FC200">
        <v>65.885627746582031</v>
      </c>
      <c r="FD200">
        <v>69.315078735351563</v>
      </c>
      <c r="FE200">
        <v>74.183609008789063</v>
      </c>
      <c r="FF200">
        <v>79.194610595703125</v>
      </c>
      <c r="FG200">
        <v>83.856719970703125</v>
      </c>
      <c r="FH200">
        <v>88.275772094726563</v>
      </c>
      <c r="FI200">
        <v>91.116600036621094</v>
      </c>
      <c r="FJ200">
        <v>94.131217956542969</v>
      </c>
      <c r="FK200">
        <v>96.287467956542969</v>
      </c>
      <c r="FL200">
        <v>97.172805786132813</v>
      </c>
      <c r="FM200">
        <v>97.487060546875</v>
      </c>
      <c r="FN200">
        <v>96.016647338867188</v>
      </c>
      <c r="FO200">
        <v>94.018806457519531</v>
      </c>
      <c r="FP200">
        <v>89.470954895019531</v>
      </c>
      <c r="FQ200">
        <v>83.530181884765625</v>
      </c>
      <c r="FR200">
        <v>78.912208557128906</v>
      </c>
      <c r="FS200">
        <v>75.42730712890625</v>
      </c>
      <c r="FT200">
        <v>73.508041381835938</v>
      </c>
      <c r="FU200">
        <v>0.51186805963516235</v>
      </c>
      <c r="FV200">
        <v>0.79498410224914551</v>
      </c>
      <c r="FW200">
        <v>0</v>
      </c>
      <c r="FX200">
        <v>0.52096450328826904</v>
      </c>
      <c r="FY200">
        <v>7</v>
      </c>
      <c r="FZ200">
        <v>16.540000915527344</v>
      </c>
      <c r="GA200">
        <v>16556.3</v>
      </c>
      <c r="GB200">
        <v>1</v>
      </c>
    </row>
    <row r="201" spans="1:184" x14ac:dyDescent="0.2">
      <c r="A201" t="s">
        <v>186</v>
      </c>
      <c r="B201" t="s">
        <v>237</v>
      </c>
      <c r="C201" t="s">
        <v>2</v>
      </c>
      <c r="D201" t="s">
        <v>203</v>
      </c>
      <c r="E201" t="s">
        <v>210</v>
      </c>
      <c r="F201" t="s">
        <v>1</v>
      </c>
      <c r="G201" t="s">
        <v>200</v>
      </c>
      <c r="H201">
        <v>5068</v>
      </c>
      <c r="I201">
        <v>5.2561793327331543</v>
      </c>
      <c r="J201">
        <v>4.5384368896484375</v>
      </c>
      <c r="K201">
        <v>4.153846263885498</v>
      </c>
      <c r="L201">
        <v>3.89890456199646</v>
      </c>
      <c r="M201">
        <v>3.7995543479919434</v>
      </c>
      <c r="N201">
        <v>3.9495556354522705</v>
      </c>
      <c r="O201">
        <v>4.2126989364624023</v>
      </c>
      <c r="P201">
        <v>4.6604504585266113</v>
      </c>
      <c r="Q201">
        <v>4.8632426261901855</v>
      </c>
      <c r="R201">
        <v>5.3586621284484863</v>
      </c>
      <c r="S201">
        <v>6.0999884605407715</v>
      </c>
      <c r="T201">
        <v>7.1267828941345215</v>
      </c>
      <c r="U201">
        <v>8.1508140563964844</v>
      </c>
      <c r="V201">
        <v>8.9206733703613281</v>
      </c>
      <c r="W201">
        <v>9.677790641784668</v>
      </c>
      <c r="X201">
        <v>10.362849235534668</v>
      </c>
      <c r="Y201">
        <v>10.796596527099609</v>
      </c>
      <c r="Z201">
        <v>11.364163398742676</v>
      </c>
      <c r="AA201">
        <v>11.611679077148438</v>
      </c>
      <c r="AB201">
        <v>10.828629493713379</v>
      </c>
      <c r="AC201">
        <v>10.275180816650391</v>
      </c>
      <c r="AD201">
        <v>9.8557109832763672</v>
      </c>
      <c r="AE201">
        <v>8.3195247650146484</v>
      </c>
      <c r="AF201">
        <v>6.9469962120056152</v>
      </c>
      <c r="AG201">
        <v>-0.68615400791168213</v>
      </c>
      <c r="AH201">
        <v>-0.81919240951538086</v>
      </c>
      <c r="AI201">
        <v>-0.82540208101272583</v>
      </c>
      <c r="AJ201">
        <v>-0.83132433891296387</v>
      </c>
      <c r="AK201">
        <v>-0.81758219003677368</v>
      </c>
      <c r="AL201">
        <v>-0.86076939105987549</v>
      </c>
      <c r="AM201">
        <v>-0.86345589160919189</v>
      </c>
      <c r="AN201">
        <v>-1.1626876592636108</v>
      </c>
      <c r="AO201">
        <v>-1.468340277671814</v>
      </c>
      <c r="AP201">
        <v>-1.575863242149353</v>
      </c>
      <c r="AQ201">
        <v>-1.3280290365219116</v>
      </c>
      <c r="AR201">
        <v>-0.80031102895736694</v>
      </c>
      <c r="AS201">
        <v>-0.1561335027217865</v>
      </c>
      <c r="AT201">
        <v>-1.1581462807953358E-2</v>
      </c>
      <c r="AU201">
        <v>-8.6830221116542816E-2</v>
      </c>
      <c r="AV201">
        <v>-0.21314573287963867</v>
      </c>
      <c r="AW201">
        <v>-0.44887247681617737</v>
      </c>
      <c r="AX201">
        <v>-0.60037213563919067</v>
      </c>
      <c r="AY201">
        <v>-1.1986430883407593</v>
      </c>
      <c r="AZ201">
        <v>-1.7373577356338501</v>
      </c>
      <c r="BA201">
        <v>-1.2778576612472534</v>
      </c>
      <c r="BB201">
        <v>-0.75972431898117065</v>
      </c>
      <c r="BC201">
        <v>-0.73983144760131836</v>
      </c>
      <c r="BD201">
        <v>-0.44234752655029297</v>
      </c>
      <c r="BE201">
        <v>-0.31312593817710876</v>
      </c>
      <c r="BF201">
        <v>-0.46875080466270447</v>
      </c>
      <c r="BG201">
        <v>-0.48802098631858826</v>
      </c>
      <c r="BH201">
        <v>-0.50506120920181274</v>
      </c>
      <c r="BI201">
        <v>-0.49260079860687256</v>
      </c>
      <c r="BJ201">
        <v>-0.53156256675720215</v>
      </c>
      <c r="BK201">
        <v>-0.52539926767349243</v>
      </c>
      <c r="BL201">
        <v>-0.79997575283050537</v>
      </c>
      <c r="BM201">
        <v>-1.0953606367111206</v>
      </c>
      <c r="BN201">
        <v>-1.1791961193084717</v>
      </c>
      <c r="BO201">
        <v>-0.90145999193191528</v>
      </c>
      <c r="BP201">
        <v>-0.3579673171043396</v>
      </c>
      <c r="BQ201">
        <v>0.30289202928543091</v>
      </c>
      <c r="BR201">
        <v>0.4614831805229187</v>
      </c>
      <c r="BS201">
        <v>0.40635854005813599</v>
      </c>
      <c r="BT201">
        <v>0.29628622531890869</v>
      </c>
      <c r="BU201">
        <v>6.5377756953239441E-2</v>
      </c>
      <c r="BV201">
        <v>-7.6863214373588562E-2</v>
      </c>
      <c r="BW201">
        <v>-0.67621588706970215</v>
      </c>
      <c r="BX201">
        <v>-1.2228258848190308</v>
      </c>
      <c r="BY201">
        <v>-0.78417623043060303</v>
      </c>
      <c r="BZ201">
        <v>-0.28292366862297058</v>
      </c>
      <c r="CA201">
        <v>-0.29216435551643372</v>
      </c>
      <c r="CB201">
        <v>-2.7593299746513367E-2</v>
      </c>
      <c r="CC201">
        <v>-5.4767835885286331E-2</v>
      </c>
      <c r="CD201">
        <v>-0.22603602707386017</v>
      </c>
      <c r="CE201">
        <v>-0.25435188412666321</v>
      </c>
      <c r="CF201">
        <v>-0.27909234166145325</v>
      </c>
      <c r="CG201">
        <v>-0.26751968264579773</v>
      </c>
      <c r="CH201">
        <v>-0.3035549521446228</v>
      </c>
      <c r="CI201">
        <v>-0.29126226902008057</v>
      </c>
      <c r="CJ201">
        <v>-0.54876267910003662</v>
      </c>
      <c r="CK201">
        <v>-0.8370361328125</v>
      </c>
      <c r="CL201">
        <v>-0.90446561574935913</v>
      </c>
      <c r="CM201">
        <v>-0.60601955652236938</v>
      </c>
      <c r="CN201">
        <v>-5.1601402461528778E-2</v>
      </c>
      <c r="CO201">
        <v>0.62081170082092285</v>
      </c>
      <c r="CP201">
        <v>0.78912633657455444</v>
      </c>
      <c r="CQ201">
        <v>0.7479395866394043</v>
      </c>
      <c r="CR201">
        <v>0.64911723136901855</v>
      </c>
      <c r="CS201">
        <v>0.42154589295387268</v>
      </c>
      <c r="CT201">
        <v>0.28571745753288269</v>
      </c>
      <c r="CU201">
        <v>-0.31438437104225159</v>
      </c>
      <c r="CV201">
        <v>-0.8664625883102417</v>
      </c>
      <c r="CW201">
        <v>-0.44225391745567322</v>
      </c>
      <c r="CX201">
        <v>4.7306999564170837E-2</v>
      </c>
      <c r="CY201">
        <v>1.7888503149151802E-2</v>
      </c>
      <c r="CZ201">
        <v>0.25966420769691467</v>
      </c>
      <c r="DA201">
        <v>0.2035902738571167</v>
      </c>
      <c r="DB201">
        <v>1.667875237762928E-2</v>
      </c>
      <c r="DC201">
        <v>-2.068278007209301E-2</v>
      </c>
      <c r="DD201">
        <v>-5.3123485296964645E-2</v>
      </c>
      <c r="DE201">
        <v>-4.2438562959432602E-2</v>
      </c>
      <c r="DF201">
        <v>-7.5547315180301666E-2</v>
      </c>
      <c r="DG201">
        <v>-5.7125285267829895E-2</v>
      </c>
      <c r="DH201">
        <v>-0.29754957556724548</v>
      </c>
      <c r="DI201">
        <v>-0.57871162891387939</v>
      </c>
      <c r="DJ201">
        <v>-0.62973517179489136</v>
      </c>
      <c r="DK201">
        <v>-0.3105790913105011</v>
      </c>
      <c r="DL201">
        <v>0.25476452708244324</v>
      </c>
      <c r="DM201">
        <v>0.93873137235641479</v>
      </c>
      <c r="DN201">
        <v>1.1167694330215454</v>
      </c>
      <c r="DO201">
        <v>1.0895205736160278</v>
      </c>
      <c r="DP201">
        <v>1.0019482374191284</v>
      </c>
      <c r="DQ201">
        <v>0.77771401405334473</v>
      </c>
      <c r="DR201">
        <v>0.64829814434051514</v>
      </c>
      <c r="DS201">
        <v>4.7447137534618378E-2</v>
      </c>
      <c r="DT201">
        <v>-0.51009935140609741</v>
      </c>
      <c r="DU201">
        <v>-0.1003316193819046</v>
      </c>
      <c r="DV201">
        <v>0.37753766775131226</v>
      </c>
      <c r="DW201">
        <v>0.32794135808944702</v>
      </c>
      <c r="DX201">
        <v>0.54692173004150391</v>
      </c>
      <c r="DY201">
        <v>0.57661831378936768</v>
      </c>
      <c r="DZ201">
        <v>0.36712035536766052</v>
      </c>
      <c r="EA201">
        <v>0.31669828295707703</v>
      </c>
      <c r="EB201">
        <v>0.27313965559005737</v>
      </c>
      <c r="EC201">
        <v>0.28254282474517822</v>
      </c>
      <c r="ED201">
        <v>0.25365951657295227</v>
      </c>
      <c r="EE201">
        <v>0.28093132376670837</v>
      </c>
      <c r="EF201">
        <v>6.5162241458892822E-2</v>
      </c>
      <c r="EG201">
        <v>-0.20573203265666962</v>
      </c>
      <c r="EH201">
        <v>-0.23306804895401001</v>
      </c>
      <c r="EI201">
        <v>0.11598998308181763</v>
      </c>
      <c r="EJ201">
        <v>0.69710826873779297</v>
      </c>
      <c r="EK201">
        <v>1.3977569341659546</v>
      </c>
      <c r="EL201">
        <v>1.5898340940475464</v>
      </c>
      <c r="EM201">
        <v>1.5827094316482544</v>
      </c>
      <c r="EN201">
        <v>1.5113801956176758</v>
      </c>
      <c r="EO201">
        <v>1.2919642925262451</v>
      </c>
      <c r="EP201">
        <v>1.1718070507049561</v>
      </c>
      <c r="EQ201">
        <v>0.5698743462562561</v>
      </c>
      <c r="ER201">
        <v>4.4325729832053185E-3</v>
      </c>
      <c r="ES201">
        <v>0.39334988594055176</v>
      </c>
      <c r="ET201">
        <v>0.85433828830718994</v>
      </c>
      <c r="EU201">
        <v>0.77560847997665405</v>
      </c>
      <c r="EV201">
        <v>0.96167594194412231</v>
      </c>
      <c r="EW201">
        <v>74.098487854003906</v>
      </c>
      <c r="EX201">
        <v>72.778976440429688</v>
      </c>
      <c r="EY201">
        <v>71.422958374023438</v>
      </c>
      <c r="EZ201">
        <v>69.976448059082031</v>
      </c>
      <c r="FA201">
        <v>68.203277587890625</v>
      </c>
      <c r="FB201">
        <v>67.183494567871094</v>
      </c>
      <c r="FC201">
        <v>66.843345642089844</v>
      </c>
      <c r="FD201">
        <v>70.204757690429688</v>
      </c>
      <c r="FE201">
        <v>75.556282043457031</v>
      </c>
      <c r="FF201">
        <v>80.344520568847656</v>
      </c>
      <c r="FG201">
        <v>85.308578491210938</v>
      </c>
      <c r="FH201">
        <v>90.051887512207031</v>
      </c>
      <c r="FI201">
        <v>93.170852661132813</v>
      </c>
      <c r="FJ201">
        <v>96.48101806640625</v>
      </c>
      <c r="FK201">
        <v>98.503684997558594</v>
      </c>
      <c r="FL201">
        <v>99.561912536621094</v>
      </c>
      <c r="FM201">
        <v>100.16761779785156</v>
      </c>
      <c r="FN201">
        <v>99.176216125488281</v>
      </c>
      <c r="FO201">
        <v>97.4749755859375</v>
      </c>
      <c r="FP201">
        <v>92.781707763671875</v>
      </c>
      <c r="FQ201">
        <v>87.318954467773438</v>
      </c>
      <c r="FR201">
        <v>82.534622192382813</v>
      </c>
      <c r="FS201">
        <v>78.3702392578125</v>
      </c>
      <c r="FT201">
        <v>76.435272216796875</v>
      </c>
      <c r="FU201">
        <v>0.27578866481781006</v>
      </c>
      <c r="FV201">
        <v>0.42204967141151428</v>
      </c>
      <c r="FW201">
        <v>0</v>
      </c>
      <c r="FX201">
        <v>0.28202599287033081</v>
      </c>
      <c r="FY201">
        <v>7</v>
      </c>
      <c r="FZ201">
        <v>10.630000114440918</v>
      </c>
      <c r="GA201">
        <v>2584.9700000000003</v>
      </c>
      <c r="GB201">
        <v>1</v>
      </c>
    </row>
    <row r="202" spans="1:184" x14ac:dyDescent="0.2">
      <c r="A202" t="s">
        <v>186</v>
      </c>
      <c r="B202" t="s">
        <v>237</v>
      </c>
      <c r="C202" t="s">
        <v>2</v>
      </c>
      <c r="D202" t="s">
        <v>203</v>
      </c>
      <c r="E202" t="s">
        <v>210</v>
      </c>
      <c r="F202" t="s">
        <v>1</v>
      </c>
      <c r="G202" t="s">
        <v>1</v>
      </c>
      <c r="H202">
        <v>48355</v>
      </c>
      <c r="I202">
        <v>49.350582122802734</v>
      </c>
      <c r="J202">
        <v>42.893566131591797</v>
      </c>
      <c r="K202">
        <v>39.272453308105469</v>
      </c>
      <c r="L202">
        <v>37.295459747314453</v>
      </c>
      <c r="M202">
        <v>36.814785003662109</v>
      </c>
      <c r="N202">
        <v>39.25421142578125</v>
      </c>
      <c r="O202">
        <v>42.854095458984375</v>
      </c>
      <c r="P202">
        <v>46.184284210205078</v>
      </c>
      <c r="Q202">
        <v>48.700626373291016</v>
      </c>
      <c r="R202">
        <v>51.819774627685547</v>
      </c>
      <c r="S202">
        <v>57.637054443359375</v>
      </c>
      <c r="T202">
        <v>66.088462829589844</v>
      </c>
      <c r="U202">
        <v>74.590850830078125</v>
      </c>
      <c r="V202">
        <v>83.311347961425781</v>
      </c>
      <c r="W202">
        <v>93.251930236816406</v>
      </c>
      <c r="X202">
        <v>101.41078186035156</v>
      </c>
      <c r="Y202">
        <v>108.17881011962891</v>
      </c>
      <c r="Z202">
        <v>114.43840026855469</v>
      </c>
      <c r="AA202">
        <v>114.32086181640625</v>
      </c>
      <c r="AB202">
        <v>108.10034942626953</v>
      </c>
      <c r="AC202">
        <v>102.13116455078125</v>
      </c>
      <c r="AD202">
        <v>94.212310791015625</v>
      </c>
      <c r="AE202">
        <v>79.161865234375</v>
      </c>
      <c r="AF202">
        <v>63.619361877441406</v>
      </c>
      <c r="AG202">
        <v>-0.93028038740158081</v>
      </c>
      <c r="AH202">
        <v>-1.4750885963439941</v>
      </c>
      <c r="AI202">
        <v>-1.8583965301513672</v>
      </c>
      <c r="AJ202">
        <v>-2.2060654163360596</v>
      </c>
      <c r="AK202">
        <v>-2.9126486778259277</v>
      </c>
      <c r="AL202">
        <v>-3.7303438186645508</v>
      </c>
      <c r="AM202">
        <v>-5.2501859664916992</v>
      </c>
      <c r="AN202">
        <v>-7.9742798805236816</v>
      </c>
      <c r="AO202">
        <v>-10.631114959716797</v>
      </c>
      <c r="AP202">
        <v>-11.026998519897461</v>
      </c>
      <c r="AQ202">
        <v>-8.7726831436157227</v>
      </c>
      <c r="AR202">
        <v>-2.4194912910461426</v>
      </c>
      <c r="AS202">
        <v>5.2792930603027344</v>
      </c>
      <c r="AT202">
        <v>6.7730703353881836</v>
      </c>
      <c r="AU202">
        <v>8.0491256713867188</v>
      </c>
      <c r="AV202">
        <v>7.201317310333252</v>
      </c>
      <c r="AW202">
        <v>6.7237610816955566</v>
      </c>
      <c r="AX202">
        <v>7.0958733558654785</v>
      </c>
      <c r="AY202">
        <v>-3.3150687217712402</v>
      </c>
      <c r="AZ202">
        <v>-5.8756451606750488</v>
      </c>
      <c r="BA202">
        <v>-4.8426566123962402</v>
      </c>
      <c r="BB202">
        <v>-2.892451286315918</v>
      </c>
      <c r="BC202">
        <v>-0.55074244737625122</v>
      </c>
      <c r="BD202">
        <v>1.0365809202194214</v>
      </c>
      <c r="BE202">
        <v>-0.15187259018421173</v>
      </c>
      <c r="BF202">
        <v>-0.73659950494766235</v>
      </c>
      <c r="BG202">
        <v>-1.1526105403900146</v>
      </c>
      <c r="BH202">
        <v>-1.519894003868103</v>
      </c>
      <c r="BI202">
        <v>-2.2288351058959961</v>
      </c>
      <c r="BJ202">
        <v>-3.0285632610321045</v>
      </c>
      <c r="BK202">
        <v>-4.5180659294128418</v>
      </c>
      <c r="BL202">
        <v>-7.2010741233825684</v>
      </c>
      <c r="BM202">
        <v>-9.8165903091430664</v>
      </c>
      <c r="BN202">
        <v>-10.176501274108887</v>
      </c>
      <c r="BO202">
        <v>-7.8699765205383301</v>
      </c>
      <c r="BP202">
        <v>-1.4811496734619141</v>
      </c>
      <c r="BQ202">
        <v>6.2467551231384277</v>
      </c>
      <c r="BR202">
        <v>7.7903919219970703</v>
      </c>
      <c r="BS202">
        <v>9.1149797439575195</v>
      </c>
      <c r="BT202">
        <v>8.3020839691162109</v>
      </c>
      <c r="BU202">
        <v>7.8425140380859375</v>
      </c>
      <c r="BV202">
        <v>8.2289066314697266</v>
      </c>
      <c r="BW202">
        <v>-2.1840753555297852</v>
      </c>
      <c r="BX202">
        <v>-4.7736368179321289</v>
      </c>
      <c r="BY202">
        <v>-3.790459156036377</v>
      </c>
      <c r="BZ202">
        <v>-1.8838480710983276</v>
      </c>
      <c r="CA202">
        <v>0.39085766673088074</v>
      </c>
      <c r="CB202">
        <v>1.9016491174697876</v>
      </c>
      <c r="CC202">
        <v>0.38725027441978455</v>
      </c>
      <c r="CD202">
        <v>-0.22512416541576385</v>
      </c>
      <c r="CE202">
        <v>-0.66378527879714966</v>
      </c>
      <c r="CF202">
        <v>-1.0446537733078003</v>
      </c>
      <c r="CG202">
        <v>-1.7552279233932495</v>
      </c>
      <c r="CH202">
        <v>-2.5425121784210205</v>
      </c>
      <c r="CI202">
        <v>-4.0110020637512207</v>
      </c>
      <c r="CJ202">
        <v>-6.6655545234680176</v>
      </c>
      <c r="CK202">
        <v>-9.2524538040161133</v>
      </c>
      <c r="CL202">
        <v>-9.5874490737915039</v>
      </c>
      <c r="CM202">
        <v>-7.2447652816772461</v>
      </c>
      <c r="CN202">
        <v>-0.831257164478302</v>
      </c>
      <c r="CO202">
        <v>6.916816234588623</v>
      </c>
      <c r="CP202">
        <v>8.4949855804443359</v>
      </c>
      <c r="CQ202">
        <v>9.8531875610351563</v>
      </c>
      <c r="CR202">
        <v>9.0644712448120117</v>
      </c>
      <c r="CS202">
        <v>8.6173591613769531</v>
      </c>
      <c r="CT202">
        <v>9.0136423110961914</v>
      </c>
      <c r="CU202">
        <v>-1.4007530212402344</v>
      </c>
      <c r="CV202">
        <v>-4.0103893280029297</v>
      </c>
      <c r="CW202">
        <v>-3.0617101192474365</v>
      </c>
      <c r="CX202">
        <v>-1.1852926015853882</v>
      </c>
      <c r="CY202">
        <v>1.0430070161819458</v>
      </c>
      <c r="CZ202">
        <v>2.5007927417755127</v>
      </c>
      <c r="DA202">
        <v>0.92637312412261963</v>
      </c>
      <c r="DB202">
        <v>0.28635117411613464</v>
      </c>
      <c r="DC202">
        <v>-0.17496001720428467</v>
      </c>
      <c r="DD202">
        <v>-0.56941348314285278</v>
      </c>
      <c r="DE202">
        <v>-1.2816207408905029</v>
      </c>
      <c r="DF202">
        <v>-2.0564610958099365</v>
      </c>
      <c r="DG202">
        <v>-3.5039379596710205</v>
      </c>
      <c r="DH202">
        <v>-6.1300349235534668</v>
      </c>
      <c r="DI202">
        <v>-8.6883172988891602</v>
      </c>
      <c r="DJ202">
        <v>-8.9983968734741211</v>
      </c>
      <c r="DK202">
        <v>-6.6195540428161621</v>
      </c>
      <c r="DL202">
        <v>-0.18136467039585114</v>
      </c>
      <c r="DM202">
        <v>7.5868773460388184</v>
      </c>
      <c r="DN202">
        <v>9.1995792388916016</v>
      </c>
      <c r="DO202">
        <v>10.591395378112793</v>
      </c>
      <c r="DP202">
        <v>9.8268585205078125</v>
      </c>
      <c r="DQ202">
        <v>9.3922042846679688</v>
      </c>
      <c r="DR202">
        <v>9.7983779907226563</v>
      </c>
      <c r="DS202">
        <v>-0.61743056774139404</v>
      </c>
      <c r="DT202">
        <v>-3.2471415996551514</v>
      </c>
      <c r="DU202">
        <v>-2.3329610824584961</v>
      </c>
      <c r="DV202">
        <v>-0.48673710227012634</v>
      </c>
      <c r="DW202">
        <v>1.6951563358306885</v>
      </c>
      <c r="DX202">
        <v>3.0999362468719482</v>
      </c>
      <c r="DY202">
        <v>1.7047809362411499</v>
      </c>
      <c r="DZ202">
        <v>1.0248403549194336</v>
      </c>
      <c r="EA202">
        <v>0.53082603216171265</v>
      </c>
      <c r="EB202">
        <v>0.11675798892974854</v>
      </c>
      <c r="EC202">
        <v>-0.59780710935592651</v>
      </c>
      <c r="ED202">
        <v>-1.3546805381774902</v>
      </c>
      <c r="EE202">
        <v>-2.7718181610107422</v>
      </c>
      <c r="EF202">
        <v>-5.3568291664123535</v>
      </c>
      <c r="EG202">
        <v>-7.8737931251525879</v>
      </c>
      <c r="EH202">
        <v>-8.1478996276855469</v>
      </c>
      <c r="EI202">
        <v>-5.7168478965759277</v>
      </c>
      <c r="EJ202">
        <v>0.7569769024848938</v>
      </c>
      <c r="EK202">
        <v>8.5543394088745117</v>
      </c>
      <c r="EL202">
        <v>10.216900825500488</v>
      </c>
      <c r="EM202">
        <v>11.657249450683594</v>
      </c>
      <c r="EN202">
        <v>10.927624702453613</v>
      </c>
      <c r="EO202">
        <v>10.510957717895508</v>
      </c>
      <c r="EP202">
        <v>10.931411743164063</v>
      </c>
      <c r="EQ202">
        <v>0.51356261968612671</v>
      </c>
      <c r="ER202">
        <v>-2.1451332569122314</v>
      </c>
      <c r="ES202">
        <v>-1.2807635068893433</v>
      </c>
      <c r="ET202">
        <v>0.5218660831451416</v>
      </c>
      <c r="EU202">
        <v>2.636756420135498</v>
      </c>
      <c r="EV202">
        <v>3.9650046825408936</v>
      </c>
      <c r="EW202">
        <v>73.340507507324219</v>
      </c>
      <c r="EX202">
        <v>71.8096923828125</v>
      </c>
      <c r="EY202">
        <v>70.285049438476563</v>
      </c>
      <c r="EZ202">
        <v>68.948310852050781</v>
      </c>
      <c r="FA202">
        <v>67.150726318359375</v>
      </c>
      <c r="FB202">
        <v>66.233650207519531</v>
      </c>
      <c r="FC202">
        <v>65.995292663574219</v>
      </c>
      <c r="FD202">
        <v>69.419570922851563</v>
      </c>
      <c r="FE202">
        <v>74.344482421875</v>
      </c>
      <c r="FF202">
        <v>79.334358215332031</v>
      </c>
      <c r="FG202">
        <v>84.0355224609375</v>
      </c>
      <c r="FH202">
        <v>88.502777099609375</v>
      </c>
      <c r="FI202">
        <v>91.388946533203125</v>
      </c>
      <c r="FJ202">
        <v>94.435516357421875</v>
      </c>
      <c r="FK202">
        <v>96.570213317871094</v>
      </c>
      <c r="FL202">
        <v>97.472236633300781</v>
      </c>
      <c r="FM202">
        <v>97.819892883300781</v>
      </c>
      <c r="FN202">
        <v>96.412254333496094</v>
      </c>
      <c r="FO202">
        <v>94.443206787109375</v>
      </c>
      <c r="FP202">
        <v>89.882461547851563</v>
      </c>
      <c r="FQ202">
        <v>83.990119934082031</v>
      </c>
      <c r="FR202">
        <v>79.355979919433594</v>
      </c>
      <c r="FS202">
        <v>75.799942016601563</v>
      </c>
      <c r="FT202">
        <v>73.889663696289063</v>
      </c>
      <c r="FU202">
        <v>0.58886301517486572</v>
      </c>
      <c r="FV202">
        <v>0.91108053922653198</v>
      </c>
      <c r="FW202">
        <v>0</v>
      </c>
      <c r="FX202">
        <v>0.60007470846176147</v>
      </c>
      <c r="FY202">
        <v>7</v>
      </c>
      <c r="FZ202">
        <v>16.540000915527344</v>
      </c>
      <c r="GA202">
        <v>19141.27</v>
      </c>
      <c r="GB202">
        <v>1</v>
      </c>
    </row>
    <row r="203" spans="1:184" x14ac:dyDescent="0.2">
      <c r="A203" t="s">
        <v>186</v>
      </c>
      <c r="B203" t="s">
        <v>237</v>
      </c>
      <c r="C203" t="s">
        <v>2</v>
      </c>
      <c r="D203" t="s">
        <v>203</v>
      </c>
      <c r="E203" t="s">
        <v>210</v>
      </c>
      <c r="F203" t="s">
        <v>178</v>
      </c>
      <c r="G203" t="s">
        <v>1</v>
      </c>
      <c r="H203">
        <v>17295</v>
      </c>
      <c r="I203">
        <v>16.4278564453125</v>
      </c>
      <c r="J203">
        <v>14.246197700500488</v>
      </c>
      <c r="K203">
        <v>12.943960189819336</v>
      </c>
      <c r="L203">
        <v>12.193840980529785</v>
      </c>
      <c r="M203">
        <v>11.861159324645996</v>
      </c>
      <c r="N203">
        <v>12.317527770996094</v>
      </c>
      <c r="O203">
        <v>12.755248069763184</v>
      </c>
      <c r="P203">
        <v>13.436541557312012</v>
      </c>
      <c r="Q203">
        <v>14.283448219299316</v>
      </c>
      <c r="R203">
        <v>15.511239051818848</v>
      </c>
      <c r="S203">
        <v>17.229881286621094</v>
      </c>
      <c r="T203">
        <v>19.944131851196289</v>
      </c>
      <c r="U203">
        <v>22.475690841674805</v>
      </c>
      <c r="V203">
        <v>24.830533981323242</v>
      </c>
      <c r="W203">
        <v>27.557928085327148</v>
      </c>
      <c r="X203">
        <v>29.831073760986328</v>
      </c>
      <c r="Y203">
        <v>31.821676254272461</v>
      </c>
      <c r="Z203">
        <v>33.522773742675781</v>
      </c>
      <c r="AA203">
        <v>33.893291473388672</v>
      </c>
      <c r="AB203">
        <v>32.037651062011719</v>
      </c>
      <c r="AC203">
        <v>30.525629043579102</v>
      </c>
      <c r="AD203">
        <v>28.726444244384766</v>
      </c>
      <c r="AE203">
        <v>24.18707275390625</v>
      </c>
      <c r="AF203">
        <v>19.207241058349609</v>
      </c>
      <c r="AG203">
        <v>-0.21202634274959564</v>
      </c>
      <c r="AH203">
        <v>-0.30946937203407288</v>
      </c>
      <c r="AI203">
        <v>-0.34271436929702759</v>
      </c>
      <c r="AJ203">
        <v>-0.55666923522949219</v>
      </c>
      <c r="AK203">
        <v>-0.65431946516036987</v>
      </c>
      <c r="AL203">
        <v>-0.74303662776947021</v>
      </c>
      <c r="AM203">
        <v>-1.7223057746887207</v>
      </c>
      <c r="AN203">
        <v>-2.8316960334777832</v>
      </c>
      <c r="AO203">
        <v>-3.3567123413085938</v>
      </c>
      <c r="AP203">
        <v>-3.6197414398193359</v>
      </c>
      <c r="AQ203">
        <v>-3.0953299999237061</v>
      </c>
      <c r="AR203">
        <v>-1.0219119787216187</v>
      </c>
      <c r="AS203">
        <v>0.35473155975341797</v>
      </c>
      <c r="AT203">
        <v>0.4453873336315155</v>
      </c>
      <c r="AU203">
        <v>0.63213264942169189</v>
      </c>
      <c r="AV203">
        <v>-0.24778737127780914</v>
      </c>
      <c r="AW203">
        <v>-0.2189774364233017</v>
      </c>
      <c r="AX203">
        <v>-0.12870806455612183</v>
      </c>
      <c r="AY203">
        <v>-0.91126453876495361</v>
      </c>
      <c r="AZ203">
        <v>-0.8798401951789856</v>
      </c>
      <c r="BA203">
        <v>-0.6590389609336853</v>
      </c>
      <c r="BB203">
        <v>-0.34279677271842957</v>
      </c>
      <c r="BC203">
        <v>8.5661418735980988E-2</v>
      </c>
      <c r="BD203">
        <v>0.15197207033634186</v>
      </c>
      <c r="BE203">
        <v>0.1377752423286438</v>
      </c>
      <c r="BF203">
        <v>1.9581476226449013E-2</v>
      </c>
      <c r="BG203">
        <v>-3.2044079154729843E-2</v>
      </c>
      <c r="BH203">
        <v>-0.25611326098442078</v>
      </c>
      <c r="BI203">
        <v>-0.36346235871315002</v>
      </c>
      <c r="BJ203">
        <v>-0.44383454322814941</v>
      </c>
      <c r="BK203">
        <v>-1.4156714677810669</v>
      </c>
      <c r="BL203">
        <v>-2.5073449611663818</v>
      </c>
      <c r="BM203">
        <v>-3.0130336284637451</v>
      </c>
      <c r="BN203">
        <v>-3.2488253116607666</v>
      </c>
      <c r="BO203">
        <v>-2.7021169662475586</v>
      </c>
      <c r="BP203">
        <v>-0.60748934745788574</v>
      </c>
      <c r="BQ203">
        <v>0.7925790548324585</v>
      </c>
      <c r="BR203">
        <v>0.90813571214675903</v>
      </c>
      <c r="BS203">
        <v>1.1193085908889771</v>
      </c>
      <c r="BT203">
        <v>0.25969326496124268</v>
      </c>
      <c r="BU203">
        <v>0.29829567670822144</v>
      </c>
      <c r="BV203">
        <v>0.39394152164459229</v>
      </c>
      <c r="BW203">
        <v>-0.39271041750907898</v>
      </c>
      <c r="BX203">
        <v>-0.38567522168159485</v>
      </c>
      <c r="BY203">
        <v>-0.19427353143692017</v>
      </c>
      <c r="BZ203">
        <v>9.741479903459549E-2</v>
      </c>
      <c r="CA203">
        <v>0.49109667539596558</v>
      </c>
      <c r="CB203">
        <v>0.51886868476867676</v>
      </c>
      <c r="CC203">
        <v>0.38004675507545471</v>
      </c>
      <c r="CD203">
        <v>0.2474810928106308</v>
      </c>
      <c r="CE203">
        <v>0.18312521278858185</v>
      </c>
      <c r="CF203">
        <v>-4.7949071973562241E-2</v>
      </c>
      <c r="CG203">
        <v>-0.16201561689376831</v>
      </c>
      <c r="CH203">
        <v>-0.2366081029176712</v>
      </c>
      <c r="CI203">
        <v>-1.20329749584198</v>
      </c>
      <c r="CJ203">
        <v>-2.2827005386352539</v>
      </c>
      <c r="CK203">
        <v>-2.7750029563903809</v>
      </c>
      <c r="CL203">
        <v>-2.9919300079345703</v>
      </c>
      <c r="CM203">
        <v>-2.429779052734375</v>
      </c>
      <c r="CN203">
        <v>-0.32046154141426086</v>
      </c>
      <c r="CO203">
        <v>1.0958309173583984</v>
      </c>
      <c r="CP203">
        <v>1.2286338806152344</v>
      </c>
      <c r="CQ203">
        <v>1.4567251205444336</v>
      </c>
      <c r="CR203">
        <v>0.61117279529571533</v>
      </c>
      <c r="CS203">
        <v>0.65655744075775146</v>
      </c>
      <c r="CT203">
        <v>0.75592702627182007</v>
      </c>
      <c r="CU203">
        <v>-3.3561427146196365E-2</v>
      </c>
      <c r="CV203">
        <v>-4.3418068438768387E-2</v>
      </c>
      <c r="CW203">
        <v>0.12762159109115601</v>
      </c>
      <c r="CX203">
        <v>0.40230399370193481</v>
      </c>
      <c r="CY203">
        <v>0.77189987897872925</v>
      </c>
      <c r="CZ203">
        <v>0.77298015356063843</v>
      </c>
      <c r="DA203">
        <v>0.62231826782226563</v>
      </c>
      <c r="DB203">
        <v>0.47538071870803833</v>
      </c>
      <c r="DC203">
        <v>0.39829450845718384</v>
      </c>
      <c r="DD203">
        <v>0.1602151095867157</v>
      </c>
      <c r="DE203">
        <v>3.9431121200323105E-2</v>
      </c>
      <c r="DF203">
        <v>-2.9381657019257545E-2</v>
      </c>
      <c r="DG203">
        <v>-0.99092352390289307</v>
      </c>
      <c r="DH203">
        <v>-2.058056116104126</v>
      </c>
      <c r="DI203">
        <v>-2.5369722843170166</v>
      </c>
      <c r="DJ203">
        <v>-2.735034704208374</v>
      </c>
      <c r="DK203">
        <v>-2.1574411392211914</v>
      </c>
      <c r="DL203">
        <v>-3.3433709293603897E-2</v>
      </c>
      <c r="DM203">
        <v>1.3990827798843384</v>
      </c>
      <c r="DN203">
        <v>1.5491319894790649</v>
      </c>
      <c r="DO203">
        <v>1.7941416501998901</v>
      </c>
      <c r="DP203">
        <v>0.96265232563018799</v>
      </c>
      <c r="DQ203">
        <v>1.0148192644119263</v>
      </c>
      <c r="DR203">
        <v>1.1179125308990479</v>
      </c>
      <c r="DS203">
        <v>0.32558757066726685</v>
      </c>
      <c r="DT203">
        <v>0.29883909225463867</v>
      </c>
      <c r="DU203">
        <v>0.44951671361923218</v>
      </c>
      <c r="DV203">
        <v>0.70719319581985474</v>
      </c>
      <c r="DW203">
        <v>1.0527031421661377</v>
      </c>
      <c r="DX203">
        <v>1.0270916223526001</v>
      </c>
      <c r="DY203">
        <v>0.97211986780166626</v>
      </c>
      <c r="DZ203">
        <v>0.80443155765533447</v>
      </c>
      <c r="EA203">
        <v>0.7089647650718689</v>
      </c>
      <c r="EB203">
        <v>0.4607711136341095</v>
      </c>
      <c r="EC203">
        <v>0.33028820157051086</v>
      </c>
      <c r="ED203">
        <v>0.26982042193412781</v>
      </c>
      <c r="EE203">
        <v>-0.68428927659988403</v>
      </c>
      <c r="EF203">
        <v>-1.7337051630020142</v>
      </c>
      <c r="EG203">
        <v>-2.193293571472168</v>
      </c>
      <c r="EH203">
        <v>-2.3641185760498047</v>
      </c>
      <c r="EI203">
        <v>-1.7642282247543335</v>
      </c>
      <c r="EJ203">
        <v>0.38098889589309692</v>
      </c>
      <c r="EK203">
        <v>1.8369302749633789</v>
      </c>
      <c r="EL203">
        <v>2.0118803977966309</v>
      </c>
      <c r="EM203">
        <v>2.2813174724578857</v>
      </c>
      <c r="EN203">
        <v>1.4701329469680786</v>
      </c>
      <c r="EO203">
        <v>1.5320923328399658</v>
      </c>
      <c r="EP203">
        <v>1.6405621767044067</v>
      </c>
      <c r="EQ203">
        <v>0.84414166212081909</v>
      </c>
      <c r="ER203">
        <v>0.79300403594970703</v>
      </c>
      <c r="ES203">
        <v>0.91428214311599731</v>
      </c>
      <c r="ET203">
        <v>1.1474047899246216</v>
      </c>
      <c r="EU203">
        <v>1.4581383466720581</v>
      </c>
      <c r="EV203">
        <v>1.3939882516860962</v>
      </c>
      <c r="EW203">
        <v>72.781166076660156</v>
      </c>
      <c r="EX203">
        <v>71.037910461425781</v>
      </c>
      <c r="EY203">
        <v>69.928817749023438</v>
      </c>
      <c r="EZ203">
        <v>68.273284912109375</v>
      </c>
      <c r="FA203">
        <v>66.248504638671875</v>
      </c>
      <c r="FB203">
        <v>64.983146667480469</v>
      </c>
      <c r="FC203">
        <v>65.087867736816406</v>
      </c>
      <c r="FD203">
        <v>67.8160400390625</v>
      </c>
      <c r="FE203">
        <v>71.19317626953125</v>
      </c>
      <c r="FF203">
        <v>75.315536499023438</v>
      </c>
      <c r="FG203">
        <v>79.756179809570313</v>
      </c>
      <c r="FH203">
        <v>84.003822326660156</v>
      </c>
      <c r="FI203">
        <v>86.639366149902344</v>
      </c>
      <c r="FJ203">
        <v>89.72088623046875</v>
      </c>
      <c r="FK203">
        <v>92.199798583984375</v>
      </c>
      <c r="FL203">
        <v>92.976814270019531</v>
      </c>
      <c r="FM203">
        <v>92.666610717773438</v>
      </c>
      <c r="FN203">
        <v>89.492637634277344</v>
      </c>
      <c r="FO203">
        <v>85.70269775390625</v>
      </c>
      <c r="FP203">
        <v>80.046127319335938</v>
      </c>
      <c r="FQ203">
        <v>74.988227844238281</v>
      </c>
      <c r="FR203">
        <v>71.628829956054688</v>
      </c>
      <c r="FS203">
        <v>69.236328125</v>
      </c>
      <c r="FT203">
        <v>67.99200439453125</v>
      </c>
      <c r="FU203">
        <v>0.25909969210624695</v>
      </c>
      <c r="FV203">
        <v>0.41661092638969421</v>
      </c>
      <c r="FW203">
        <v>0</v>
      </c>
      <c r="FX203">
        <v>0.25891393423080444</v>
      </c>
      <c r="FY203">
        <v>7</v>
      </c>
      <c r="FZ203">
        <v>12.659999847412109</v>
      </c>
      <c r="GA203">
        <v>6370.63</v>
      </c>
      <c r="GB203">
        <v>1</v>
      </c>
    </row>
    <row r="204" spans="1:184" x14ac:dyDescent="0.2">
      <c r="A204" t="s">
        <v>186</v>
      </c>
      <c r="B204" t="s">
        <v>237</v>
      </c>
      <c r="C204" t="s">
        <v>2</v>
      </c>
      <c r="D204" t="s">
        <v>203</v>
      </c>
      <c r="E204" t="s">
        <v>210</v>
      </c>
      <c r="F204" t="s">
        <v>179</v>
      </c>
      <c r="G204" t="s">
        <v>1</v>
      </c>
      <c r="H204">
        <v>2920</v>
      </c>
      <c r="I204">
        <v>4.2354636192321777</v>
      </c>
      <c r="J204">
        <v>3.7136662006378174</v>
      </c>
      <c r="K204">
        <v>3.3083317279815674</v>
      </c>
      <c r="L204">
        <v>3.0741133689880371</v>
      </c>
      <c r="M204">
        <v>3.0314476490020752</v>
      </c>
      <c r="N204">
        <v>3.1288959980010986</v>
      </c>
      <c r="O204">
        <v>3.2674562931060791</v>
      </c>
      <c r="P204">
        <v>3.7780661582946777</v>
      </c>
      <c r="Q204">
        <v>4.1561260223388672</v>
      </c>
      <c r="R204">
        <v>4.6276230812072754</v>
      </c>
      <c r="S204">
        <v>5.200685977935791</v>
      </c>
      <c r="T204">
        <v>6.1326942443847656</v>
      </c>
      <c r="U204">
        <v>7.1884474754333496</v>
      </c>
      <c r="V204">
        <v>8.1933040618896484</v>
      </c>
      <c r="W204">
        <v>9.5311851501464844</v>
      </c>
      <c r="X204">
        <v>10.429046630859375</v>
      </c>
      <c r="Y204">
        <v>11.384807586669922</v>
      </c>
      <c r="Z204">
        <v>11.688272476196289</v>
      </c>
      <c r="AA204">
        <v>11.604202270507813</v>
      </c>
      <c r="AB204">
        <v>10.846904754638672</v>
      </c>
      <c r="AC204">
        <v>9.9136524200439453</v>
      </c>
      <c r="AD204">
        <v>9.2790098190307617</v>
      </c>
      <c r="AE204">
        <v>7.9454488754272461</v>
      </c>
      <c r="AF204">
        <v>6.4286441802978516</v>
      </c>
      <c r="AG204">
        <v>-0.50603282451629639</v>
      </c>
      <c r="AH204">
        <v>-0.37256258726119995</v>
      </c>
      <c r="AI204">
        <v>-0.38629159331321716</v>
      </c>
      <c r="AJ204">
        <v>-0.47086599469184875</v>
      </c>
      <c r="AK204">
        <v>-0.68271684646606445</v>
      </c>
      <c r="AL204">
        <v>-1.2136526107788086</v>
      </c>
      <c r="AM204">
        <v>-1.3021562099456787</v>
      </c>
      <c r="AN204">
        <v>-1.2503252029418945</v>
      </c>
      <c r="AO204">
        <v>-1.4329433441162109</v>
      </c>
      <c r="AP204">
        <v>-1.2552320957183838</v>
      </c>
      <c r="AQ204">
        <v>-1.0440841913223267</v>
      </c>
      <c r="AR204">
        <v>-0.4444812536239624</v>
      </c>
      <c r="AS204">
        <v>0.56235647201538086</v>
      </c>
      <c r="AT204">
        <v>0.76016843318939209</v>
      </c>
      <c r="AU204">
        <v>1.0870720148086548</v>
      </c>
      <c r="AV204">
        <v>0.89545637369155884</v>
      </c>
      <c r="AW204">
        <v>1.0678434371948242</v>
      </c>
      <c r="AX204">
        <v>0.71692872047424316</v>
      </c>
      <c r="AY204">
        <v>-1.1110379695892334</v>
      </c>
      <c r="AZ204">
        <v>-1.8495612144470215</v>
      </c>
      <c r="BA204">
        <v>-1.9154596328735352</v>
      </c>
      <c r="BB204">
        <v>-1.4001753330230713</v>
      </c>
      <c r="BC204">
        <v>-0.70496642589569092</v>
      </c>
      <c r="BD204">
        <v>-0.35431733727455139</v>
      </c>
      <c r="BE204">
        <v>-0.24021704494953156</v>
      </c>
      <c r="BF204">
        <v>-0.11949789524078369</v>
      </c>
      <c r="BG204">
        <v>-0.14715893566608429</v>
      </c>
      <c r="BH204">
        <v>-0.24015232920646667</v>
      </c>
      <c r="BI204">
        <v>-0.44904103875160217</v>
      </c>
      <c r="BJ204">
        <v>-0.96515393257141113</v>
      </c>
      <c r="BK204">
        <v>-1.0514019727706909</v>
      </c>
      <c r="BL204">
        <v>-0.98811233043670654</v>
      </c>
      <c r="BM204">
        <v>-1.1528445482254028</v>
      </c>
      <c r="BN204">
        <v>-0.95380425453186035</v>
      </c>
      <c r="BO204">
        <v>-0.72556358575820923</v>
      </c>
      <c r="BP204">
        <v>-0.11164978891611099</v>
      </c>
      <c r="BQ204">
        <v>0.89924156665802002</v>
      </c>
      <c r="BR204">
        <v>1.110363245010376</v>
      </c>
      <c r="BS204">
        <v>1.4532917737960815</v>
      </c>
      <c r="BT204">
        <v>1.2709594964981079</v>
      </c>
      <c r="BU204">
        <v>1.4473080635070801</v>
      </c>
      <c r="BV204">
        <v>1.1009927988052368</v>
      </c>
      <c r="BW204">
        <v>-0.72896981239318848</v>
      </c>
      <c r="BX204">
        <v>-1.4726400375366211</v>
      </c>
      <c r="BY204">
        <v>-1.5521605014801025</v>
      </c>
      <c r="BZ204">
        <v>-1.0413156747817993</v>
      </c>
      <c r="CA204">
        <v>-0.36734721064567566</v>
      </c>
      <c r="CB204">
        <v>-4.7274943441152573E-2</v>
      </c>
      <c r="CC204">
        <v>-5.6113861501216888E-2</v>
      </c>
      <c r="CD204">
        <v>5.5773943662643433E-2</v>
      </c>
      <c r="CE204">
        <v>1.8463613465428352E-2</v>
      </c>
      <c r="CF204">
        <v>-8.0360747873783112E-2</v>
      </c>
      <c r="CG204">
        <v>-0.28719791769981384</v>
      </c>
      <c r="CH204">
        <v>-0.79304444789886475</v>
      </c>
      <c r="CI204">
        <v>-0.87773036956787109</v>
      </c>
      <c r="CJ204">
        <v>-0.80650448799133301</v>
      </c>
      <c r="CK204">
        <v>-0.95884901285171509</v>
      </c>
      <c r="CL204">
        <v>-0.74503624439239502</v>
      </c>
      <c r="CM204">
        <v>-0.50495713949203491</v>
      </c>
      <c r="CN204">
        <v>0.11886826157569885</v>
      </c>
      <c r="CO204">
        <v>1.1325671672821045</v>
      </c>
      <c r="CP204">
        <v>1.3529071807861328</v>
      </c>
      <c r="CQ204">
        <v>1.7069344520568848</v>
      </c>
      <c r="CR204">
        <v>1.5310317277908325</v>
      </c>
      <c r="CS204">
        <v>1.710124135017395</v>
      </c>
      <c r="CT204">
        <v>1.3669943809509277</v>
      </c>
      <c r="CU204">
        <v>-0.46435052156448364</v>
      </c>
      <c r="CV204">
        <v>-1.2115856409072876</v>
      </c>
      <c r="CW204">
        <v>-1.3005406856536865</v>
      </c>
      <c r="CX204">
        <v>-0.7927706241607666</v>
      </c>
      <c r="CY204">
        <v>-0.1335131824016571</v>
      </c>
      <c r="CZ204">
        <v>0.16538168489933014</v>
      </c>
      <c r="DA204">
        <v>0.12798932194709778</v>
      </c>
      <c r="DB204">
        <v>0.23104578256607056</v>
      </c>
      <c r="DC204">
        <v>0.1840861588716507</v>
      </c>
      <c r="DD204">
        <v>7.9430833458900452E-2</v>
      </c>
      <c r="DE204">
        <v>-0.12535478174686432</v>
      </c>
      <c r="DF204">
        <v>-0.62093496322631836</v>
      </c>
      <c r="DG204">
        <v>-0.70405870676040649</v>
      </c>
      <c r="DH204">
        <v>-0.62489664554595947</v>
      </c>
      <c r="DI204">
        <v>-0.76485347747802734</v>
      </c>
      <c r="DJ204">
        <v>-0.53626823425292969</v>
      </c>
      <c r="DK204">
        <v>-0.2843506932258606</v>
      </c>
      <c r="DL204">
        <v>0.3493863046169281</v>
      </c>
      <c r="DM204">
        <v>1.365892767906189</v>
      </c>
      <c r="DN204">
        <v>1.5954511165618896</v>
      </c>
      <c r="DO204">
        <v>1.960577130317688</v>
      </c>
      <c r="DP204">
        <v>1.7911039590835571</v>
      </c>
      <c r="DQ204">
        <v>1.97294020652771</v>
      </c>
      <c r="DR204">
        <v>1.6329959630966187</v>
      </c>
      <c r="DS204">
        <v>-0.19973124563694</v>
      </c>
      <c r="DT204">
        <v>-0.95053118467330933</v>
      </c>
      <c r="DU204">
        <v>-1.0489208698272705</v>
      </c>
      <c r="DV204">
        <v>-0.54422557353973389</v>
      </c>
      <c r="DW204">
        <v>0.10032084584236145</v>
      </c>
      <c r="DX204">
        <v>0.37803831696510315</v>
      </c>
      <c r="DY204">
        <v>0.39380508661270142</v>
      </c>
      <c r="DZ204">
        <v>0.48411047458648682</v>
      </c>
      <c r="EA204">
        <v>0.42321881651878357</v>
      </c>
      <c r="EB204">
        <v>0.31014448404312134</v>
      </c>
      <c r="EC204">
        <v>0.10832098871469498</v>
      </c>
      <c r="ED204">
        <v>-0.37243622541427612</v>
      </c>
      <c r="EE204">
        <v>-0.4533044695854187</v>
      </c>
      <c r="EF204">
        <v>-0.3626837432384491</v>
      </c>
      <c r="EG204">
        <v>-0.48475471138954163</v>
      </c>
      <c r="EH204">
        <v>-0.23484037816524506</v>
      </c>
      <c r="EI204">
        <v>3.4169964492321014E-2</v>
      </c>
      <c r="EJ204">
        <v>0.68221777677536011</v>
      </c>
      <c r="EK204">
        <v>1.7027778625488281</v>
      </c>
      <c r="EL204">
        <v>1.9456459283828735</v>
      </c>
      <c r="EM204">
        <v>2.3267970085144043</v>
      </c>
      <c r="EN204">
        <v>2.166607141494751</v>
      </c>
      <c r="EO204">
        <v>2.3524048328399658</v>
      </c>
      <c r="EP204">
        <v>2.0170600414276123</v>
      </c>
      <c r="EQ204">
        <v>0.1823369562625885</v>
      </c>
      <c r="ER204">
        <v>-0.57361000776290894</v>
      </c>
      <c r="ES204">
        <v>-0.68562173843383789</v>
      </c>
      <c r="ET204">
        <v>-0.18536593019962311</v>
      </c>
      <c r="EU204">
        <v>0.43794006109237671</v>
      </c>
      <c r="EV204">
        <v>0.68508070707321167</v>
      </c>
      <c r="EW204">
        <v>85</v>
      </c>
      <c r="EX204">
        <v>82.5</v>
      </c>
      <c r="EY204">
        <v>81</v>
      </c>
      <c r="EZ204">
        <v>79.5</v>
      </c>
      <c r="FA204">
        <v>76.5</v>
      </c>
      <c r="FB204">
        <v>74.5</v>
      </c>
      <c r="FC204">
        <v>73.5</v>
      </c>
      <c r="FD204">
        <v>75.5</v>
      </c>
      <c r="FE204">
        <v>80</v>
      </c>
      <c r="FF204">
        <v>85.5</v>
      </c>
      <c r="FG204">
        <v>89.5</v>
      </c>
      <c r="FH204">
        <v>94</v>
      </c>
      <c r="FI204">
        <v>97.5</v>
      </c>
      <c r="FJ204">
        <v>101</v>
      </c>
      <c r="FK204">
        <v>103.5</v>
      </c>
      <c r="FL204">
        <v>106</v>
      </c>
      <c r="FM204">
        <v>107.5</v>
      </c>
      <c r="FN204">
        <v>107</v>
      </c>
      <c r="FO204">
        <v>107</v>
      </c>
      <c r="FP204">
        <v>104.5</v>
      </c>
      <c r="FQ204">
        <v>101</v>
      </c>
      <c r="FR204">
        <v>97</v>
      </c>
      <c r="FS204">
        <v>92.5</v>
      </c>
      <c r="FT204">
        <v>90</v>
      </c>
      <c r="FU204">
        <v>0.20881685614585876</v>
      </c>
      <c r="FV204">
        <v>0.31334191560745239</v>
      </c>
      <c r="FW204">
        <v>0</v>
      </c>
      <c r="FX204">
        <v>0.21475991606712341</v>
      </c>
      <c r="FY204">
        <v>7</v>
      </c>
      <c r="FZ204">
        <v>16.540000915527344</v>
      </c>
      <c r="GA204">
        <v>1745.3700000000001</v>
      </c>
      <c r="GB204">
        <v>1</v>
      </c>
    </row>
    <row r="205" spans="1:184" x14ac:dyDescent="0.2">
      <c r="A205" t="s">
        <v>186</v>
      </c>
      <c r="B205" t="s">
        <v>237</v>
      </c>
      <c r="C205" t="s">
        <v>2</v>
      </c>
      <c r="D205" t="s">
        <v>203</v>
      </c>
      <c r="E205" t="s">
        <v>210</v>
      </c>
      <c r="F205" t="s">
        <v>180</v>
      </c>
      <c r="G205" t="s">
        <v>1</v>
      </c>
      <c r="H205">
        <v>3292</v>
      </c>
      <c r="I205">
        <v>2.5687971115112305</v>
      </c>
      <c r="J205">
        <v>2.2347216606140137</v>
      </c>
      <c r="K205">
        <v>2.1030709743499756</v>
      </c>
      <c r="L205">
        <v>2.079697847366333</v>
      </c>
      <c r="M205">
        <v>2.1723082065582275</v>
      </c>
      <c r="N205">
        <v>2.3615756034851074</v>
      </c>
      <c r="O205">
        <v>2.7763323783874512</v>
      </c>
      <c r="P205">
        <v>3.0883042812347412</v>
      </c>
      <c r="Q205">
        <v>3.0663483142852783</v>
      </c>
      <c r="R205">
        <v>3.1378405094146729</v>
      </c>
      <c r="S205">
        <v>3.2542095184326172</v>
      </c>
      <c r="T205">
        <v>3.4488403797149658</v>
      </c>
      <c r="U205">
        <v>3.5008845329284668</v>
      </c>
      <c r="V205">
        <v>3.7764339447021484</v>
      </c>
      <c r="W205">
        <v>4.0374131202697754</v>
      </c>
      <c r="X205">
        <v>4.383453369140625</v>
      </c>
      <c r="Y205">
        <v>4.722259521484375</v>
      </c>
      <c r="Z205">
        <v>4.942988395690918</v>
      </c>
      <c r="AA205">
        <v>5.1241207122802734</v>
      </c>
      <c r="AB205">
        <v>5.1487360000610352</v>
      </c>
      <c r="AC205">
        <v>4.9492449760437012</v>
      </c>
      <c r="AD205">
        <v>4.799553394317627</v>
      </c>
      <c r="AE205">
        <v>4.0465946197509766</v>
      </c>
      <c r="AF205">
        <v>3.2425053119659424</v>
      </c>
      <c r="AG205">
        <v>-0.28513965010643005</v>
      </c>
      <c r="AH205">
        <v>-0.45611894130706787</v>
      </c>
      <c r="AI205">
        <v>-0.40895912051200867</v>
      </c>
      <c r="AJ205">
        <v>-0.45289742946624756</v>
      </c>
      <c r="AK205">
        <v>-0.51167452335357666</v>
      </c>
      <c r="AL205">
        <v>-0.67300707101821899</v>
      </c>
      <c r="AM205">
        <v>-0.79318034648895264</v>
      </c>
      <c r="AN205">
        <v>-0.48141080141067505</v>
      </c>
      <c r="AO205">
        <v>-0.60004603862762451</v>
      </c>
      <c r="AP205">
        <v>-0.55997395515441895</v>
      </c>
      <c r="AQ205">
        <v>-0.47711148858070374</v>
      </c>
      <c r="AR205">
        <v>-6.7751750349998474E-2</v>
      </c>
      <c r="AS205">
        <v>-4.093608632683754E-2</v>
      </c>
      <c r="AT205">
        <v>8.8238246738910675E-2</v>
      </c>
      <c r="AU205">
        <v>0.10746792703866959</v>
      </c>
      <c r="AV205">
        <v>0.11238850653171539</v>
      </c>
      <c r="AW205">
        <v>0.28064975142478943</v>
      </c>
      <c r="AX205">
        <v>0.11409702897071838</v>
      </c>
      <c r="AY205">
        <v>-0.82667481899261475</v>
      </c>
      <c r="AZ205">
        <v>-0.78797799348831177</v>
      </c>
      <c r="BA205">
        <v>-0.47039029002189636</v>
      </c>
      <c r="BB205">
        <v>-0.10720860213041306</v>
      </c>
      <c r="BC205">
        <v>-0.15692515671253204</v>
      </c>
      <c r="BD205">
        <v>-0.30529391765594482</v>
      </c>
      <c r="BE205">
        <v>-3.7448983639478683E-2</v>
      </c>
      <c r="BF205">
        <v>-0.21157264709472656</v>
      </c>
      <c r="BG205">
        <v>-0.16957859694957733</v>
      </c>
      <c r="BH205">
        <v>-0.21588034927845001</v>
      </c>
      <c r="BI205">
        <v>-0.27224093675613403</v>
      </c>
      <c r="BJ205">
        <v>-0.43193790316581726</v>
      </c>
      <c r="BK205">
        <v>-0.54428142309188843</v>
      </c>
      <c r="BL205">
        <v>-0.22890718281269073</v>
      </c>
      <c r="BM205">
        <v>-0.33791998028755188</v>
      </c>
      <c r="BN205">
        <v>-0.29594767093658447</v>
      </c>
      <c r="BO205">
        <v>-0.20764021575450897</v>
      </c>
      <c r="BP205">
        <v>0.19942523539066315</v>
      </c>
      <c r="BQ205">
        <v>0.22788593173027039</v>
      </c>
      <c r="BR205">
        <v>0.37320336699485779</v>
      </c>
      <c r="BS205">
        <v>0.40281867980957031</v>
      </c>
      <c r="BT205">
        <v>0.41639214754104614</v>
      </c>
      <c r="BU205">
        <v>0.59375083446502686</v>
      </c>
      <c r="BV205">
        <v>0.43571224808692932</v>
      </c>
      <c r="BW205">
        <v>-0.48941352963447571</v>
      </c>
      <c r="BX205">
        <v>-0.45647287368774414</v>
      </c>
      <c r="BY205">
        <v>-0.15711632370948792</v>
      </c>
      <c r="BZ205">
        <v>0.19288207590579987</v>
      </c>
      <c r="CA205">
        <v>0.12783806025981903</v>
      </c>
      <c r="CB205">
        <v>-3.7175316363573074E-2</v>
      </c>
      <c r="CC205">
        <v>0.13410082459449768</v>
      </c>
      <c r="CD205">
        <v>-4.2200632393360138E-2</v>
      </c>
      <c r="CE205">
        <v>-3.7843692116439342E-3</v>
      </c>
      <c r="CF205">
        <v>-5.172305554151535E-2</v>
      </c>
      <c r="CG205">
        <v>-0.10640996694564819</v>
      </c>
      <c r="CH205">
        <v>-0.26497411727905273</v>
      </c>
      <c r="CI205">
        <v>-0.37189480662345886</v>
      </c>
      <c r="CJ205">
        <v>-5.4023947566747665E-2</v>
      </c>
      <c r="CK205">
        <v>-0.15637226402759552</v>
      </c>
      <c r="CL205">
        <v>-0.1130838543176651</v>
      </c>
      <c r="CM205">
        <v>-2.1005213260650635E-2</v>
      </c>
      <c r="CN205">
        <v>0.38447120785713196</v>
      </c>
      <c r="CO205">
        <v>0.41407123208045959</v>
      </c>
      <c r="CP205">
        <v>0.57056933641433716</v>
      </c>
      <c r="CQ205">
        <v>0.60737770795822144</v>
      </c>
      <c r="CR205">
        <v>0.62694412469863892</v>
      </c>
      <c r="CS205">
        <v>0.81060367822647095</v>
      </c>
      <c r="CT205">
        <v>0.65846198797225952</v>
      </c>
      <c r="CU205">
        <v>-0.255827397108078</v>
      </c>
      <c r="CV205">
        <v>-0.22687344253063202</v>
      </c>
      <c r="CW205">
        <v>5.9856254607439041E-2</v>
      </c>
      <c r="CX205">
        <v>0.40072396397590637</v>
      </c>
      <c r="CY205">
        <v>0.32506418228149414</v>
      </c>
      <c r="CZ205">
        <v>0.14852280914783478</v>
      </c>
      <c r="DA205">
        <v>0.30565062165260315</v>
      </c>
      <c r="DB205">
        <v>0.12717138230800629</v>
      </c>
      <c r="DC205">
        <v>0.16200986504554749</v>
      </c>
      <c r="DD205">
        <v>0.11243424564599991</v>
      </c>
      <c r="DE205">
        <v>5.9421002864837646E-2</v>
      </c>
      <c r="DF205">
        <v>-9.8010338842868805E-2</v>
      </c>
      <c r="DG205">
        <v>-0.1995081752538681</v>
      </c>
      <c r="DH205">
        <v>0.120859295129776</v>
      </c>
      <c r="DI205">
        <v>2.5175437331199646E-2</v>
      </c>
      <c r="DJ205">
        <v>6.9779954850673676E-2</v>
      </c>
      <c r="DK205">
        <v>0.1656297892332077</v>
      </c>
      <c r="DL205">
        <v>0.56951719522476196</v>
      </c>
      <c r="DM205">
        <v>0.60025656223297119</v>
      </c>
      <c r="DN205">
        <v>0.76793533563613892</v>
      </c>
      <c r="DO205">
        <v>0.81193673610687256</v>
      </c>
      <c r="DP205">
        <v>0.83749610185623169</v>
      </c>
      <c r="DQ205">
        <v>1.027456521987915</v>
      </c>
      <c r="DR205">
        <v>0.88121169805526733</v>
      </c>
      <c r="DS205">
        <v>-2.2241264581680298E-2</v>
      </c>
      <c r="DT205">
        <v>2.7259909547865391E-3</v>
      </c>
      <c r="DU205">
        <v>0.2768288254737854</v>
      </c>
      <c r="DV205">
        <v>0.60856586694717407</v>
      </c>
      <c r="DW205">
        <v>0.52229028940200806</v>
      </c>
      <c r="DX205">
        <v>0.33422094583511353</v>
      </c>
      <c r="DY205">
        <v>0.5533413290977478</v>
      </c>
      <c r="DZ205">
        <v>0.3717176616191864</v>
      </c>
      <c r="EA205">
        <v>0.40139040350914001</v>
      </c>
      <c r="EB205">
        <v>0.34945130348205566</v>
      </c>
      <c r="EC205">
        <v>0.29885458946228027</v>
      </c>
      <c r="ED205">
        <v>0.14305883646011353</v>
      </c>
      <c r="EE205">
        <v>4.9390729516744614E-2</v>
      </c>
      <c r="EF205">
        <v>0.37336292862892151</v>
      </c>
      <c r="EG205">
        <v>0.28730148077011108</v>
      </c>
      <c r="EH205">
        <v>0.33380624651908875</v>
      </c>
      <c r="EI205">
        <v>0.43510106205940247</v>
      </c>
      <c r="EJ205">
        <v>0.83669418096542358</v>
      </c>
      <c r="EK205">
        <v>0.86907857656478882</v>
      </c>
      <c r="EL205">
        <v>1.0529004335403442</v>
      </c>
      <c r="EM205">
        <v>1.1072875261306763</v>
      </c>
      <c r="EN205">
        <v>1.1414997577667236</v>
      </c>
      <c r="EO205">
        <v>1.3405575752258301</v>
      </c>
      <c r="EP205">
        <v>1.202826976776123</v>
      </c>
      <c r="EQ205">
        <v>0.31502002477645874</v>
      </c>
      <c r="ER205">
        <v>0.33423110842704773</v>
      </c>
      <c r="ES205">
        <v>0.59010279178619385</v>
      </c>
      <c r="ET205">
        <v>0.9086565375328064</v>
      </c>
      <c r="EU205">
        <v>0.80705350637435913</v>
      </c>
      <c r="EV205">
        <v>0.60233950614929199</v>
      </c>
      <c r="EW205">
        <v>60.566722869873047</v>
      </c>
      <c r="EX205">
        <v>59.074630737304688</v>
      </c>
      <c r="EY205">
        <v>57.418460845947266</v>
      </c>
      <c r="EZ205">
        <v>56.287895202636719</v>
      </c>
      <c r="FA205">
        <v>55.881816864013672</v>
      </c>
      <c r="FB205">
        <v>55.145088195800781</v>
      </c>
      <c r="FC205">
        <v>55.329372406005859</v>
      </c>
      <c r="FD205">
        <v>60.722675323486328</v>
      </c>
      <c r="FE205">
        <v>67.516815185546875</v>
      </c>
      <c r="FF205">
        <v>72.395378112792969</v>
      </c>
      <c r="FG205">
        <v>77.021522521972656</v>
      </c>
      <c r="FH205">
        <v>83.097862243652344</v>
      </c>
      <c r="FI205">
        <v>86.976280212402344</v>
      </c>
      <c r="FJ205">
        <v>91.300102233886719</v>
      </c>
      <c r="FK205">
        <v>93.18072509765625</v>
      </c>
      <c r="FL205">
        <v>93.030685424804688</v>
      </c>
      <c r="FM205">
        <v>91.916099548339844</v>
      </c>
      <c r="FN205">
        <v>90.442489624023438</v>
      </c>
      <c r="FO205">
        <v>88.786720275878906</v>
      </c>
      <c r="FP205">
        <v>84.371742248535156</v>
      </c>
      <c r="FQ205">
        <v>78.628776550292969</v>
      </c>
      <c r="FR205">
        <v>71.593864440917969</v>
      </c>
      <c r="FS205">
        <v>65.387344360351563</v>
      </c>
      <c r="FT205">
        <v>62.803550720214844</v>
      </c>
      <c r="FU205">
        <v>0.17092764377593994</v>
      </c>
      <c r="FV205">
        <v>0.25362229347229004</v>
      </c>
      <c r="FW205">
        <v>0</v>
      </c>
      <c r="FX205">
        <v>0.17998293042182922</v>
      </c>
      <c r="FY205">
        <v>7</v>
      </c>
      <c r="FZ205">
        <v>9.2700004577636719</v>
      </c>
      <c r="GA205">
        <v>784.64</v>
      </c>
      <c r="GB205">
        <v>1</v>
      </c>
    </row>
    <row r="206" spans="1:184" x14ac:dyDescent="0.2">
      <c r="A206" t="s">
        <v>186</v>
      </c>
      <c r="B206" t="s">
        <v>237</v>
      </c>
      <c r="C206" t="s">
        <v>2</v>
      </c>
      <c r="D206" t="s">
        <v>203</v>
      </c>
      <c r="E206" t="s">
        <v>210</v>
      </c>
      <c r="F206" t="s">
        <v>181</v>
      </c>
      <c r="G206" t="s">
        <v>1</v>
      </c>
      <c r="H206">
        <v>1070</v>
      </c>
      <c r="I206">
        <v>1.5332667827606201</v>
      </c>
      <c r="J206">
        <v>1.2953029870986938</v>
      </c>
      <c r="K206">
        <v>1.1823633909225464</v>
      </c>
      <c r="L206">
        <v>1.1640669107437134</v>
      </c>
      <c r="M206">
        <v>1.075594425201416</v>
      </c>
      <c r="N206">
        <v>1.1227177381515503</v>
      </c>
      <c r="O206">
        <v>1.2504287958145142</v>
      </c>
      <c r="P206">
        <v>1.3770737648010254</v>
      </c>
      <c r="Q206">
        <v>1.4609007835388184</v>
      </c>
      <c r="R206">
        <v>1.5060285329818726</v>
      </c>
      <c r="S206">
        <v>1.8544661998748779</v>
      </c>
      <c r="T206">
        <v>2.1003396511077881</v>
      </c>
      <c r="U206">
        <v>2.4414300918579102</v>
      </c>
      <c r="V206">
        <v>2.8478608131408691</v>
      </c>
      <c r="W206">
        <v>3.1758875846862793</v>
      </c>
      <c r="X206">
        <v>3.5293378829956055</v>
      </c>
      <c r="Y206">
        <v>3.7916362285614014</v>
      </c>
      <c r="Z206">
        <v>4.2167630195617676</v>
      </c>
      <c r="AA206">
        <v>4.0458488464355469</v>
      </c>
      <c r="AB206">
        <v>3.8999507427215576</v>
      </c>
      <c r="AC206">
        <v>3.6541481018066406</v>
      </c>
      <c r="AD206">
        <v>3.1268143653869629</v>
      </c>
      <c r="AE206">
        <v>2.7989232540130615</v>
      </c>
      <c r="AF206">
        <v>2.2944955825805664</v>
      </c>
      <c r="AG206">
        <v>-0.43160778284072876</v>
      </c>
      <c r="AH206">
        <v>-0.37177503108978271</v>
      </c>
      <c r="AI206">
        <v>-0.43075007200241089</v>
      </c>
      <c r="AJ206">
        <v>-0.36705836653709412</v>
      </c>
      <c r="AK206">
        <v>-0.32930812239646912</v>
      </c>
      <c r="AL206">
        <v>-0.3239174485206604</v>
      </c>
      <c r="AM206">
        <v>-0.32317334413528442</v>
      </c>
      <c r="AN206">
        <v>-0.31223782896995544</v>
      </c>
      <c r="AO206">
        <v>-0.61832743883132935</v>
      </c>
      <c r="AP206">
        <v>-0.76899713277816772</v>
      </c>
      <c r="AQ206">
        <v>-0.66649794578552246</v>
      </c>
      <c r="AR206">
        <v>-0.58035027980804443</v>
      </c>
      <c r="AS206">
        <v>-0.32288512587547302</v>
      </c>
      <c r="AT206">
        <v>-0.16585646569728851</v>
      </c>
      <c r="AU206">
        <v>-9.5194526016712189E-2</v>
      </c>
      <c r="AV206">
        <v>-8.9861787855625153E-2</v>
      </c>
      <c r="AW206">
        <v>7.6562821865081787E-2</v>
      </c>
      <c r="AX206">
        <v>0.1619630753993988</v>
      </c>
      <c r="AY206">
        <v>-0.66334891319274902</v>
      </c>
      <c r="AZ206">
        <v>-0.55114144086837769</v>
      </c>
      <c r="BA206">
        <v>-0.6712794303894043</v>
      </c>
      <c r="BB206">
        <v>-0.84629583358764648</v>
      </c>
      <c r="BC206">
        <v>-0.57166576385498047</v>
      </c>
      <c r="BD206">
        <v>-0.4157613217830658</v>
      </c>
      <c r="BE206">
        <v>-0.23448964953422546</v>
      </c>
      <c r="BF206">
        <v>-0.18839557468891144</v>
      </c>
      <c r="BG206">
        <v>-0.25283101201057434</v>
      </c>
      <c r="BH206">
        <v>-0.18978311121463776</v>
      </c>
      <c r="BI206">
        <v>-0.15804164111614227</v>
      </c>
      <c r="BJ206">
        <v>-0.15403163433074951</v>
      </c>
      <c r="BK206">
        <v>-0.14738564193248749</v>
      </c>
      <c r="BL206">
        <v>-0.12763893604278564</v>
      </c>
      <c r="BM206">
        <v>-0.41226315498352051</v>
      </c>
      <c r="BN206">
        <v>-0.55798321962356567</v>
      </c>
      <c r="BO206">
        <v>-0.43955507874488831</v>
      </c>
      <c r="BP206">
        <v>-0.34299913048744202</v>
      </c>
      <c r="BQ206">
        <v>-7.4314706027507782E-2</v>
      </c>
      <c r="BR206">
        <v>9.2784151434898376E-2</v>
      </c>
      <c r="BS206">
        <v>0.1757541298866272</v>
      </c>
      <c r="BT206">
        <v>0.18795961141586304</v>
      </c>
      <c r="BU206">
        <v>0.3510928750038147</v>
      </c>
      <c r="BV206">
        <v>0.44743040204048157</v>
      </c>
      <c r="BW206">
        <v>-0.38506215810775757</v>
      </c>
      <c r="BX206">
        <v>-0.2770669162273407</v>
      </c>
      <c r="BY206">
        <v>-0.40547147393226624</v>
      </c>
      <c r="BZ206">
        <v>-0.58817654848098755</v>
      </c>
      <c r="CA206">
        <v>-0.32243809103965759</v>
      </c>
      <c r="CB206">
        <v>-0.18765127658843994</v>
      </c>
      <c r="CC206">
        <v>-9.7966231405735016E-2</v>
      </c>
      <c r="CD206">
        <v>-6.1387516558170319E-2</v>
      </c>
      <c r="CE206">
        <v>-0.12960481643676758</v>
      </c>
      <c r="CF206">
        <v>-6.70027956366539E-2</v>
      </c>
      <c r="CG206">
        <v>-3.9423000067472458E-2</v>
      </c>
      <c r="CH206">
        <v>-3.6369241774082184E-2</v>
      </c>
      <c r="CI206">
        <v>-2.5635616853833199E-2</v>
      </c>
      <c r="CJ206">
        <v>2.1371367620304227E-4</v>
      </c>
      <c r="CK206">
        <v>-0.26954364776611328</v>
      </c>
      <c r="CL206">
        <v>-0.41183567047119141</v>
      </c>
      <c r="CM206">
        <v>-0.28237515687942505</v>
      </c>
      <c r="CN206">
        <v>-0.17861044406890869</v>
      </c>
      <c r="CO206">
        <v>9.7844421863555908E-2</v>
      </c>
      <c r="CP206">
        <v>0.27191784977912903</v>
      </c>
      <c r="CQ206">
        <v>0.36341235041618347</v>
      </c>
      <c r="CR206">
        <v>0.38037785887718201</v>
      </c>
      <c r="CS206">
        <v>0.54123157262802124</v>
      </c>
      <c r="CT206">
        <v>0.64514422416687012</v>
      </c>
      <c r="CU206">
        <v>-0.19232161343097687</v>
      </c>
      <c r="CV206">
        <v>-8.7243720889091492E-2</v>
      </c>
      <c r="CW206">
        <v>-0.22137370705604553</v>
      </c>
      <c r="CX206">
        <v>-0.40940389037132263</v>
      </c>
      <c r="CY206">
        <v>-0.14982374012470245</v>
      </c>
      <c r="CZ206">
        <v>-2.9662951827049255E-2</v>
      </c>
      <c r="DA206">
        <v>3.8557186722755432E-2</v>
      </c>
      <c r="DB206">
        <v>6.5620541572570801E-2</v>
      </c>
      <c r="DC206">
        <v>-6.3786199316382408E-3</v>
      </c>
      <c r="DD206">
        <v>5.5777516216039658E-2</v>
      </c>
      <c r="DE206">
        <v>7.9195648431777954E-2</v>
      </c>
      <c r="DF206">
        <v>8.1293150782585144E-2</v>
      </c>
      <c r="DG206">
        <v>9.6114404499530792E-2</v>
      </c>
      <c r="DH206">
        <v>0.12806636095046997</v>
      </c>
      <c r="DI206">
        <v>-0.12682415544986725</v>
      </c>
      <c r="DJ206">
        <v>-0.26568809151649475</v>
      </c>
      <c r="DK206">
        <v>-0.12519523501396179</v>
      </c>
      <c r="DL206">
        <v>-1.4221752062439919E-2</v>
      </c>
      <c r="DM206">
        <v>0.2700035572052002</v>
      </c>
      <c r="DN206">
        <v>0.45105156302452087</v>
      </c>
      <c r="DO206">
        <v>0.55107057094573975</v>
      </c>
      <c r="DP206">
        <v>0.57279610633850098</v>
      </c>
      <c r="DQ206">
        <v>0.73137027025222778</v>
      </c>
      <c r="DR206">
        <v>0.84285801649093628</v>
      </c>
      <c r="DS206">
        <v>4.1894312016665936E-4</v>
      </c>
      <c r="DT206">
        <v>0.10257945954799652</v>
      </c>
      <c r="DU206">
        <v>-3.7275925278663635E-2</v>
      </c>
      <c r="DV206">
        <v>-0.23063124716281891</v>
      </c>
      <c r="DW206">
        <v>2.2790607064962387E-2</v>
      </c>
      <c r="DX206">
        <v>0.12832537293434143</v>
      </c>
      <c r="DY206">
        <v>0.23567532002925873</v>
      </c>
      <c r="DZ206">
        <v>0.24899999797344208</v>
      </c>
      <c r="EA206">
        <v>0.17154043912887573</v>
      </c>
      <c r="EB206">
        <v>0.23305279016494751</v>
      </c>
      <c r="EC206">
        <v>0.25046214461326599</v>
      </c>
      <c r="ED206">
        <v>0.25117895007133484</v>
      </c>
      <c r="EE206">
        <v>0.27190208435058594</v>
      </c>
      <c r="EF206">
        <v>0.31266525387763977</v>
      </c>
      <c r="EG206">
        <v>7.9240135848522186E-2</v>
      </c>
      <c r="EH206">
        <v>-5.4674208164215088E-2</v>
      </c>
      <c r="EI206">
        <v>0.10174761712551117</v>
      </c>
      <c r="EJ206">
        <v>0.22312940657138824</v>
      </c>
      <c r="EK206">
        <v>0.51857399940490723</v>
      </c>
      <c r="EL206">
        <v>0.70969218015670776</v>
      </c>
      <c r="EM206">
        <v>0.82201921939849854</v>
      </c>
      <c r="EN206">
        <v>0.85061752796173096</v>
      </c>
      <c r="EO206">
        <v>1.0059002637863159</v>
      </c>
      <c r="EP206">
        <v>1.128325343132019</v>
      </c>
      <c r="EQ206">
        <v>0.27870568633079529</v>
      </c>
      <c r="ER206">
        <v>0.37665396928787231</v>
      </c>
      <c r="ES206">
        <v>0.22853203117847443</v>
      </c>
      <c r="ET206">
        <v>2.7488043531775475E-2</v>
      </c>
      <c r="EU206">
        <v>0.27201831340789795</v>
      </c>
      <c r="EV206">
        <v>0.35643541812896729</v>
      </c>
      <c r="EW206">
        <v>82.5</v>
      </c>
      <c r="EX206">
        <v>80.5</v>
      </c>
      <c r="EY206">
        <v>80</v>
      </c>
      <c r="EZ206">
        <v>81</v>
      </c>
      <c r="FA206">
        <v>79.5</v>
      </c>
      <c r="FB206">
        <v>76</v>
      </c>
      <c r="FC206">
        <v>74.5</v>
      </c>
      <c r="FD206">
        <v>77</v>
      </c>
      <c r="FE206">
        <v>81.5</v>
      </c>
      <c r="FF206">
        <v>87</v>
      </c>
      <c r="FG206">
        <v>91.5</v>
      </c>
      <c r="FH206">
        <v>96</v>
      </c>
      <c r="FI206">
        <v>99.5</v>
      </c>
      <c r="FJ206">
        <v>101.5</v>
      </c>
      <c r="FK206">
        <v>102.5</v>
      </c>
      <c r="FL206">
        <v>105</v>
      </c>
      <c r="FM206">
        <v>106</v>
      </c>
      <c r="FN206">
        <v>106</v>
      </c>
      <c r="FO206">
        <v>104.5</v>
      </c>
      <c r="FP206">
        <v>102.5</v>
      </c>
      <c r="FQ206">
        <v>100.5</v>
      </c>
      <c r="FR206">
        <v>96.5</v>
      </c>
      <c r="FS206">
        <v>92</v>
      </c>
      <c r="FT206">
        <v>89.5</v>
      </c>
      <c r="FU206">
        <v>0.15353430807590485</v>
      </c>
      <c r="FV206">
        <v>0.2308095395565033</v>
      </c>
      <c r="FW206">
        <v>0</v>
      </c>
      <c r="FX206">
        <v>0.15761810541152954</v>
      </c>
      <c r="FY206">
        <v>7</v>
      </c>
      <c r="FZ206">
        <v>9.9799995422363281</v>
      </c>
      <c r="GA206">
        <v>937.22</v>
      </c>
      <c r="GB206">
        <v>1</v>
      </c>
    </row>
    <row r="207" spans="1:184" x14ac:dyDescent="0.2">
      <c r="A207" t="s">
        <v>186</v>
      </c>
      <c r="B207" t="s">
        <v>237</v>
      </c>
      <c r="C207" t="s">
        <v>2</v>
      </c>
      <c r="D207" t="s">
        <v>203</v>
      </c>
      <c r="E207" t="s">
        <v>210</v>
      </c>
      <c r="F207" t="s">
        <v>182</v>
      </c>
      <c r="G207" t="s">
        <v>1</v>
      </c>
      <c r="H207">
        <v>6142</v>
      </c>
      <c r="I207">
        <v>5.3389368057250977</v>
      </c>
      <c r="J207">
        <v>4.7128968238830566</v>
      </c>
      <c r="K207">
        <v>4.5380597114562988</v>
      </c>
      <c r="L207">
        <v>4.2448039054870605</v>
      </c>
      <c r="M207">
        <v>4.2484760284423828</v>
      </c>
      <c r="N207">
        <v>4.4464540481567383</v>
      </c>
      <c r="O207">
        <v>5.0027732849121094</v>
      </c>
      <c r="P207">
        <v>5.3504667282104492</v>
      </c>
      <c r="Q207">
        <v>5.9525585174560547</v>
      </c>
      <c r="R207">
        <v>6.0243887901306152</v>
      </c>
      <c r="S207">
        <v>6.63970947265625</v>
      </c>
      <c r="T207">
        <v>7.3571672439575195</v>
      </c>
      <c r="U207">
        <v>7.9168996810913086</v>
      </c>
      <c r="V207">
        <v>8.5966300964355469</v>
      </c>
      <c r="W207">
        <v>9.1770114898681641</v>
      </c>
      <c r="X207">
        <v>9.7330665588378906</v>
      </c>
      <c r="Y207">
        <v>10.382195472717285</v>
      </c>
      <c r="Z207">
        <v>10.629901885986328</v>
      </c>
      <c r="AA207">
        <v>10.392291069030762</v>
      </c>
      <c r="AB207">
        <v>9.8202791213989258</v>
      </c>
      <c r="AC207">
        <v>9.5626611709594727</v>
      </c>
      <c r="AD207">
        <v>9.036564826965332</v>
      </c>
      <c r="AE207">
        <v>7.5996813774108887</v>
      </c>
      <c r="AF207">
        <v>6.0001039505004883</v>
      </c>
      <c r="AG207">
        <v>-0.22701846063137054</v>
      </c>
      <c r="AH207">
        <v>-0.36133098602294922</v>
      </c>
      <c r="AI207">
        <v>-0.34720763564109802</v>
      </c>
      <c r="AJ207">
        <v>-0.38215795159339905</v>
      </c>
      <c r="AK207">
        <v>-0.46470114588737488</v>
      </c>
      <c r="AL207">
        <v>-0.66905701160430908</v>
      </c>
      <c r="AM207">
        <v>-0.64909744262695313</v>
      </c>
      <c r="AN207">
        <v>-1.0722575187683105</v>
      </c>
      <c r="AO207">
        <v>-1.2215784788131714</v>
      </c>
      <c r="AP207">
        <v>-1.5136775970458984</v>
      </c>
      <c r="AQ207">
        <v>-1.0958598852157593</v>
      </c>
      <c r="AR207">
        <v>-0.23452334105968475</v>
      </c>
      <c r="AS207">
        <v>0.34968632459640503</v>
      </c>
      <c r="AT207">
        <v>0.27235314249992371</v>
      </c>
      <c r="AU207">
        <v>6.8782493472099304E-2</v>
      </c>
      <c r="AV207">
        <v>-0.1207735612988472</v>
      </c>
      <c r="AW207">
        <v>6.7439161241054535E-2</v>
      </c>
      <c r="AX207">
        <v>0.30151605606079102</v>
      </c>
      <c r="AY207">
        <v>-0.23480726778507233</v>
      </c>
      <c r="AZ207">
        <v>-0.34114834666252136</v>
      </c>
      <c r="BA207">
        <v>-5.2616581320762634E-2</v>
      </c>
      <c r="BB207">
        <v>-0.21439029276371002</v>
      </c>
      <c r="BC207">
        <v>-0.26571172475814819</v>
      </c>
      <c r="BD207">
        <v>-0.25241070985794067</v>
      </c>
      <c r="BE207">
        <v>3.6594182252883911E-2</v>
      </c>
      <c r="BF207">
        <v>-0.10835351049900055</v>
      </c>
      <c r="BG207">
        <v>-9.8435632884502411E-2</v>
      </c>
      <c r="BH207">
        <v>-0.14083003997802734</v>
      </c>
      <c r="BI207">
        <v>-0.22255392372608185</v>
      </c>
      <c r="BJ207">
        <v>-0.42167317867279053</v>
      </c>
      <c r="BK207">
        <v>-0.39123347401618958</v>
      </c>
      <c r="BL207">
        <v>-0.79718881845474243</v>
      </c>
      <c r="BM207">
        <v>-0.92948073148727417</v>
      </c>
      <c r="BN207">
        <v>-1.2105622291564941</v>
      </c>
      <c r="BO207">
        <v>-0.77005511522293091</v>
      </c>
      <c r="BP207">
        <v>9.1531850397586823E-2</v>
      </c>
      <c r="BQ207">
        <v>0.6841273307800293</v>
      </c>
      <c r="BR207">
        <v>0.6266217827796936</v>
      </c>
      <c r="BS207">
        <v>0.43575626611709595</v>
      </c>
      <c r="BT207">
        <v>0.25808605551719666</v>
      </c>
      <c r="BU207">
        <v>0.45525038242340088</v>
      </c>
      <c r="BV207">
        <v>0.68637734651565552</v>
      </c>
      <c r="BW207">
        <v>0.1397562175989151</v>
      </c>
      <c r="BX207">
        <v>2.0967425778508186E-2</v>
      </c>
      <c r="BY207">
        <v>0.288471519947052</v>
      </c>
      <c r="BZ207">
        <v>0.11291621625423431</v>
      </c>
      <c r="CA207">
        <v>3.9016705006361008E-2</v>
      </c>
      <c r="CB207">
        <v>2.7378324419260025E-2</v>
      </c>
      <c r="CC207">
        <v>0.21917149424552917</v>
      </c>
      <c r="CD207">
        <v>6.6857911646366119E-2</v>
      </c>
      <c r="CE207">
        <v>7.3863103985786438E-2</v>
      </c>
      <c r="CF207">
        <v>2.6312924921512604E-2</v>
      </c>
      <c r="CG207">
        <v>-5.4843485355377197E-2</v>
      </c>
      <c r="CH207">
        <v>-0.25033587217330933</v>
      </c>
      <c r="CI207">
        <v>-0.21263764798641205</v>
      </c>
      <c r="CJ207">
        <v>-0.60667711496353149</v>
      </c>
      <c r="CK207">
        <v>-0.72717475891113281</v>
      </c>
      <c r="CL207">
        <v>-1.0006253719329834</v>
      </c>
      <c r="CM207">
        <v>-0.54440373182296753</v>
      </c>
      <c r="CN207">
        <v>0.31735667586326599</v>
      </c>
      <c r="CO207">
        <v>0.91576015949249268</v>
      </c>
      <c r="CP207">
        <v>0.87198716402053833</v>
      </c>
      <c r="CQ207">
        <v>0.68992120027542114</v>
      </c>
      <c r="CR207">
        <v>0.52048307657241821</v>
      </c>
      <c r="CS207">
        <v>0.72384727001190186</v>
      </c>
      <c r="CT207">
        <v>0.95293110609054565</v>
      </c>
      <c r="CU207">
        <v>0.39917773008346558</v>
      </c>
      <c r="CV207">
        <v>0.27176770567893982</v>
      </c>
      <c r="CW207">
        <v>0.524708092212677</v>
      </c>
      <c r="CX207">
        <v>0.33960771560668945</v>
      </c>
      <c r="CY207">
        <v>0.25007069110870361</v>
      </c>
      <c r="CZ207">
        <v>0.22115935385227203</v>
      </c>
      <c r="DA207">
        <v>0.40174880623817444</v>
      </c>
      <c r="DB207">
        <v>0.24206933379173279</v>
      </c>
      <c r="DC207">
        <v>0.24616183340549469</v>
      </c>
      <c r="DD207">
        <v>0.19345588982105255</v>
      </c>
      <c r="DE207">
        <v>0.11286695301532745</v>
      </c>
      <c r="DF207">
        <v>-7.8998580574989319E-2</v>
      </c>
      <c r="DG207">
        <v>-3.4041829407215118E-2</v>
      </c>
      <c r="DH207">
        <v>-0.41616541147232056</v>
      </c>
      <c r="DI207">
        <v>-0.52486878633499146</v>
      </c>
      <c r="DJ207">
        <v>-0.79068857431411743</v>
      </c>
      <c r="DK207">
        <v>-0.31875231862068176</v>
      </c>
      <c r="DL207">
        <v>0.54318147897720337</v>
      </c>
      <c r="DM207">
        <v>1.1473929882049561</v>
      </c>
      <c r="DN207">
        <v>1.1173524856567383</v>
      </c>
      <c r="DO207">
        <v>0.94408613443374634</v>
      </c>
      <c r="DP207">
        <v>0.78288006782531738</v>
      </c>
      <c r="DQ207">
        <v>0.99244415760040283</v>
      </c>
      <c r="DR207">
        <v>1.219484806060791</v>
      </c>
      <c r="DS207">
        <v>0.65859925746917725</v>
      </c>
      <c r="DT207">
        <v>0.5225679874420166</v>
      </c>
      <c r="DU207">
        <v>0.760944664478302</v>
      </c>
      <c r="DV207">
        <v>0.5662992000579834</v>
      </c>
      <c r="DW207">
        <v>0.46112468838691711</v>
      </c>
      <c r="DX207">
        <v>0.41494038701057434</v>
      </c>
      <c r="DY207">
        <v>0.66536146402359009</v>
      </c>
      <c r="DZ207">
        <v>0.49504679441452026</v>
      </c>
      <c r="EA207">
        <v>0.4949338436126709</v>
      </c>
      <c r="EB207">
        <v>0.43478378653526306</v>
      </c>
      <c r="EC207">
        <v>0.35501417517662048</v>
      </c>
      <c r="ED207">
        <v>0.16838525235652924</v>
      </c>
      <c r="EE207">
        <v>0.22382216155529022</v>
      </c>
      <c r="EF207">
        <v>-0.14109677076339722</v>
      </c>
      <c r="EG207">
        <v>-0.23277102410793304</v>
      </c>
      <c r="EH207">
        <v>-0.48757314682006836</v>
      </c>
      <c r="EI207">
        <v>7.0524485781788826E-3</v>
      </c>
      <c r="EJ207">
        <v>0.86923670768737793</v>
      </c>
      <c r="EK207">
        <v>1.4818339347839355</v>
      </c>
      <c r="EL207">
        <v>1.4716211557388306</v>
      </c>
      <c r="EM207">
        <v>1.3110599517822266</v>
      </c>
      <c r="EN207">
        <v>1.161739706993103</v>
      </c>
      <c r="EO207">
        <v>1.3802553415298462</v>
      </c>
      <c r="EP207">
        <v>1.6043461561203003</v>
      </c>
      <c r="EQ207">
        <v>1.0331627130508423</v>
      </c>
      <c r="ER207">
        <v>0.88468372821807861</v>
      </c>
      <c r="ES207">
        <v>1.1020327806472778</v>
      </c>
      <c r="ET207">
        <v>0.89360570907592773</v>
      </c>
      <c r="EU207">
        <v>0.76585310697555542</v>
      </c>
      <c r="EV207">
        <v>0.69472938776016235</v>
      </c>
      <c r="EW207">
        <v>67.093658447265625</v>
      </c>
      <c r="EX207">
        <v>64.89373779296875</v>
      </c>
      <c r="EY207">
        <v>62.928398132324219</v>
      </c>
      <c r="EZ207">
        <v>61.335227966308594</v>
      </c>
      <c r="FA207">
        <v>59.353450775146484</v>
      </c>
      <c r="FB207">
        <v>58.430423736572266</v>
      </c>
      <c r="FC207">
        <v>57.676296234130859</v>
      </c>
      <c r="FD207">
        <v>63.426246643066406</v>
      </c>
      <c r="FE207">
        <v>68.905563354492188</v>
      </c>
      <c r="FF207">
        <v>74.699569702148438</v>
      </c>
      <c r="FG207">
        <v>80.488525390625</v>
      </c>
      <c r="FH207">
        <v>85.284812927246094</v>
      </c>
      <c r="FI207">
        <v>89.106208801269531</v>
      </c>
      <c r="FJ207">
        <v>92.962165832519531</v>
      </c>
      <c r="FK207">
        <v>93.393058776855469</v>
      </c>
      <c r="FL207">
        <v>91.90777587890625</v>
      </c>
      <c r="FM207">
        <v>90.773788452148438</v>
      </c>
      <c r="FN207">
        <v>89.257575988769531</v>
      </c>
      <c r="FO207">
        <v>84.323760986328125</v>
      </c>
      <c r="FP207">
        <v>77.583885192871094</v>
      </c>
      <c r="FQ207">
        <v>69.518028259277344</v>
      </c>
      <c r="FR207">
        <v>66.024116516113281</v>
      </c>
      <c r="FS207">
        <v>63.580490112304688</v>
      </c>
      <c r="FT207">
        <v>61.937511444091797</v>
      </c>
      <c r="FU207">
        <v>0.19593624770641327</v>
      </c>
      <c r="FV207">
        <v>0.3125271201133728</v>
      </c>
      <c r="FW207">
        <v>0</v>
      </c>
      <c r="FX207">
        <v>0.19712236523628235</v>
      </c>
      <c r="FY207">
        <v>7</v>
      </c>
      <c r="FZ207">
        <v>10.710000038146973</v>
      </c>
      <c r="GA207">
        <v>1774.08</v>
      </c>
      <c r="GB207">
        <v>1</v>
      </c>
    </row>
    <row r="208" spans="1:184" x14ac:dyDescent="0.2">
      <c r="A208" t="s">
        <v>186</v>
      </c>
      <c r="B208" t="s">
        <v>237</v>
      </c>
      <c r="C208" t="s">
        <v>2</v>
      </c>
      <c r="D208" t="s">
        <v>203</v>
      </c>
      <c r="E208" t="s">
        <v>210</v>
      </c>
      <c r="F208" t="s">
        <v>183</v>
      </c>
      <c r="G208" t="s">
        <v>1</v>
      </c>
      <c r="H208">
        <v>11219</v>
      </c>
      <c r="I208">
        <v>11.568929672241211</v>
      </c>
      <c r="J208">
        <v>10.251011848449707</v>
      </c>
      <c r="K208">
        <v>9.3809013366699219</v>
      </c>
      <c r="L208">
        <v>8.9783363342285156</v>
      </c>
      <c r="M208">
        <v>8.8754043579101563</v>
      </c>
      <c r="N208">
        <v>9.8991527557373047</v>
      </c>
      <c r="O208">
        <v>11.113890647888184</v>
      </c>
      <c r="P208">
        <v>11.983502388000488</v>
      </c>
      <c r="Q208">
        <v>12.387819290161133</v>
      </c>
      <c r="R208">
        <v>13.175217628479004</v>
      </c>
      <c r="S208">
        <v>14.56859016418457</v>
      </c>
      <c r="T208">
        <v>16.392044067382813</v>
      </c>
      <c r="U208">
        <v>18.278169631958008</v>
      </c>
      <c r="V208">
        <v>20.29810905456543</v>
      </c>
      <c r="W208">
        <v>22.536767959594727</v>
      </c>
      <c r="X208">
        <v>24.416187286376953</v>
      </c>
      <c r="Y208">
        <v>25.82978630065918</v>
      </c>
      <c r="Z208">
        <v>27.430637359619141</v>
      </c>
      <c r="AA208">
        <v>27.690387725830078</v>
      </c>
      <c r="AB208">
        <v>26.152463912963867</v>
      </c>
      <c r="AC208">
        <v>25.003713607788086</v>
      </c>
      <c r="AD208">
        <v>22.934696197509766</v>
      </c>
      <c r="AE208">
        <v>19.38410758972168</v>
      </c>
      <c r="AF208">
        <v>15.63815975189209</v>
      </c>
      <c r="AG208">
        <v>-0.71933597326278687</v>
      </c>
      <c r="AH208">
        <v>-0.66554135084152222</v>
      </c>
      <c r="AI208">
        <v>-0.83790826797485352</v>
      </c>
      <c r="AJ208">
        <v>-0.92611575126647949</v>
      </c>
      <c r="AK208">
        <v>-1.1123268604278564</v>
      </c>
      <c r="AL208">
        <v>-1.2233165502548218</v>
      </c>
      <c r="AM208">
        <v>-1.4012832641601563</v>
      </c>
      <c r="AN208">
        <v>-2.1842374801635742</v>
      </c>
      <c r="AO208">
        <v>-3.2170376777648926</v>
      </c>
      <c r="AP208">
        <v>-3.0617115497589111</v>
      </c>
      <c r="AQ208">
        <v>-2.254610538482666</v>
      </c>
      <c r="AR208">
        <v>-0.68563419580459595</v>
      </c>
      <c r="AS208">
        <v>1.4809353351593018</v>
      </c>
      <c r="AT208">
        <v>2.0320496559143066</v>
      </c>
      <c r="AU208">
        <v>2.0190238952636719</v>
      </c>
      <c r="AV208">
        <v>2.1793017387390137</v>
      </c>
      <c r="AW208">
        <v>1.5602837800979614</v>
      </c>
      <c r="AX208">
        <v>1.7130351066589355</v>
      </c>
      <c r="AY208">
        <v>-0.75397020578384399</v>
      </c>
      <c r="AZ208">
        <v>-2.0916793346405029</v>
      </c>
      <c r="BA208">
        <v>-1.8048883676528931</v>
      </c>
      <c r="BB208">
        <v>-1.0620150566101074</v>
      </c>
      <c r="BC208">
        <v>-0.48362839221954346</v>
      </c>
      <c r="BD208">
        <v>-1.9306223839521408E-3</v>
      </c>
      <c r="BE208">
        <v>-0.37411597371101379</v>
      </c>
      <c r="BF208">
        <v>-0.33992159366607666</v>
      </c>
      <c r="BG208">
        <v>-0.52473974227905273</v>
      </c>
      <c r="BH208">
        <v>-0.62104529142379761</v>
      </c>
      <c r="BI208">
        <v>-0.80948466062545776</v>
      </c>
      <c r="BJ208">
        <v>-0.90875685214996338</v>
      </c>
      <c r="BK208">
        <v>-1.0695013999938965</v>
      </c>
      <c r="BL208">
        <v>-1.8315482139587402</v>
      </c>
      <c r="BM208">
        <v>-2.8495445251464844</v>
      </c>
      <c r="BN208">
        <v>-2.6797435283660889</v>
      </c>
      <c r="BO208">
        <v>-1.8510937690734863</v>
      </c>
      <c r="BP208">
        <v>-0.26536774635314941</v>
      </c>
      <c r="BQ208">
        <v>1.9123183488845825</v>
      </c>
      <c r="BR208">
        <v>2.4841015338897705</v>
      </c>
      <c r="BS208">
        <v>2.4964668750762939</v>
      </c>
      <c r="BT208">
        <v>2.6721248626708984</v>
      </c>
      <c r="BU208">
        <v>2.0639452934265137</v>
      </c>
      <c r="BV208">
        <v>2.220930814743042</v>
      </c>
      <c r="BW208">
        <v>-0.24162285029888153</v>
      </c>
      <c r="BX208">
        <v>-1.5915839672088623</v>
      </c>
      <c r="BY208">
        <v>-1.3254437446594238</v>
      </c>
      <c r="BZ208">
        <v>-0.60580265522003174</v>
      </c>
      <c r="CA208">
        <v>-5.8367762714624405E-2</v>
      </c>
      <c r="CB208">
        <v>0.38819676637649536</v>
      </c>
      <c r="CC208">
        <v>-0.13501761853694916</v>
      </c>
      <c r="CD208">
        <v>-0.11439832299947739</v>
      </c>
      <c r="CE208">
        <v>-0.30784019827842712</v>
      </c>
      <c r="CF208">
        <v>-0.40975445508956909</v>
      </c>
      <c r="CG208">
        <v>-0.59973704814910889</v>
      </c>
      <c r="CH208">
        <v>-0.69089376926422119</v>
      </c>
      <c r="CI208">
        <v>-0.83971023559570313</v>
      </c>
      <c r="CJ208">
        <v>-1.587276816368103</v>
      </c>
      <c r="CK208">
        <v>-2.5950198173522949</v>
      </c>
      <c r="CL208">
        <v>-2.4151937961578369</v>
      </c>
      <c r="CM208">
        <v>-1.5716193914413452</v>
      </c>
      <c r="CN208">
        <v>2.5707509368658066E-2</v>
      </c>
      <c r="CO208">
        <v>2.2110929489135742</v>
      </c>
      <c r="CP208">
        <v>2.7971913814544678</v>
      </c>
      <c r="CQ208">
        <v>2.8271424770355225</v>
      </c>
      <c r="CR208">
        <v>3.0134527683258057</v>
      </c>
      <c r="CS208">
        <v>2.4127795696258545</v>
      </c>
      <c r="CT208">
        <v>2.5726978778839111</v>
      </c>
      <c r="CU208">
        <v>0.11322738230228424</v>
      </c>
      <c r="CV208">
        <v>-1.2452194690704346</v>
      </c>
      <c r="CW208">
        <v>-0.9933817982673645</v>
      </c>
      <c r="CX208">
        <v>-0.28983131051063538</v>
      </c>
      <c r="CY208">
        <v>0.23616646230220795</v>
      </c>
      <c r="CZ208">
        <v>0.65839779376983643</v>
      </c>
      <c r="DA208">
        <v>0.10408072918653488</v>
      </c>
      <c r="DB208">
        <v>0.11112494021654129</v>
      </c>
      <c r="DC208">
        <v>-9.0940646827220917E-2</v>
      </c>
      <c r="DD208">
        <v>-0.19846360385417938</v>
      </c>
      <c r="DE208">
        <v>-0.3899894654750824</v>
      </c>
      <c r="DF208">
        <v>-0.47303065657615662</v>
      </c>
      <c r="DG208">
        <v>-0.60991913080215454</v>
      </c>
      <c r="DH208">
        <v>-1.3430054187774658</v>
      </c>
      <c r="DI208">
        <v>-2.3404951095581055</v>
      </c>
      <c r="DJ208">
        <v>-2.150644063949585</v>
      </c>
      <c r="DK208">
        <v>-1.2921450138092041</v>
      </c>
      <c r="DL208">
        <v>0.31678277254104614</v>
      </c>
      <c r="DM208">
        <v>2.5098674297332764</v>
      </c>
      <c r="DN208">
        <v>3.110281229019165</v>
      </c>
      <c r="DO208">
        <v>3.157818078994751</v>
      </c>
      <c r="DP208">
        <v>3.3547806739807129</v>
      </c>
      <c r="DQ208">
        <v>2.7616138458251953</v>
      </c>
      <c r="DR208">
        <v>2.9244649410247803</v>
      </c>
      <c r="DS208">
        <v>0.46807760000228882</v>
      </c>
      <c r="DT208">
        <v>-0.89885497093200684</v>
      </c>
      <c r="DU208">
        <v>-0.66131991147994995</v>
      </c>
      <c r="DV208">
        <v>2.6140013709664345E-2</v>
      </c>
      <c r="DW208">
        <v>0.53070068359375</v>
      </c>
      <c r="DX208">
        <v>0.92859882116317749</v>
      </c>
      <c r="DY208">
        <v>0.44930076599121094</v>
      </c>
      <c r="DZ208">
        <v>0.43674471974372864</v>
      </c>
      <c r="EA208">
        <v>0.22222785651683807</v>
      </c>
      <c r="EB208">
        <v>0.10660681873559952</v>
      </c>
      <c r="EC208">
        <v>-8.7147235870361328E-2</v>
      </c>
      <c r="ED208">
        <v>-0.15847094357013702</v>
      </c>
      <c r="EE208">
        <v>-0.27813720703125</v>
      </c>
      <c r="EF208">
        <v>-0.99031627178192139</v>
      </c>
      <c r="EG208">
        <v>-1.9730020761489868</v>
      </c>
      <c r="EH208">
        <v>-1.7686760425567627</v>
      </c>
      <c r="EI208">
        <v>-0.88862824440002441</v>
      </c>
      <c r="EJ208">
        <v>0.73704922199249268</v>
      </c>
      <c r="EK208">
        <v>2.9412505626678467</v>
      </c>
      <c r="EL208">
        <v>3.5623331069946289</v>
      </c>
      <c r="EM208">
        <v>3.635261058807373</v>
      </c>
      <c r="EN208">
        <v>3.8476037979125977</v>
      </c>
      <c r="EO208">
        <v>3.2652754783630371</v>
      </c>
      <c r="EP208">
        <v>3.4323606491088867</v>
      </c>
      <c r="EQ208">
        <v>0.98042500019073486</v>
      </c>
      <c r="ER208">
        <v>-0.3987596333026886</v>
      </c>
      <c r="ES208">
        <v>-0.18187524378299713</v>
      </c>
      <c r="ET208">
        <v>0.48235243558883667</v>
      </c>
      <c r="EU208">
        <v>0.95596134662628174</v>
      </c>
      <c r="EV208">
        <v>1.3187261819839478</v>
      </c>
      <c r="EW208">
        <v>73.690223693847656</v>
      </c>
      <c r="EX208">
        <v>72.533058166503906</v>
      </c>
      <c r="EY208">
        <v>70.970840454101563</v>
      </c>
      <c r="EZ208">
        <v>69.803298950195313</v>
      </c>
      <c r="FA208">
        <v>68.561431884765625</v>
      </c>
      <c r="FB208">
        <v>67.700370788574219</v>
      </c>
      <c r="FC208">
        <v>67.756240844726563</v>
      </c>
      <c r="FD208">
        <v>70.723617553710938</v>
      </c>
      <c r="FE208">
        <v>75.233360290527344</v>
      </c>
      <c r="FF208">
        <v>79.113800048828125</v>
      </c>
      <c r="FG208">
        <v>83.878608703613281</v>
      </c>
      <c r="FH208">
        <v>88.716644287109375</v>
      </c>
      <c r="FI208">
        <v>92.170921325683594</v>
      </c>
      <c r="FJ208">
        <v>95.070419311523438</v>
      </c>
      <c r="FK208">
        <v>97.527870178222656</v>
      </c>
      <c r="FL208">
        <v>98.557968139648438</v>
      </c>
      <c r="FM208">
        <v>99.487503051757813</v>
      </c>
      <c r="FN208">
        <v>98.705841064453125</v>
      </c>
      <c r="FO208">
        <v>97.686004638671875</v>
      </c>
      <c r="FP208">
        <v>94.052322387695313</v>
      </c>
      <c r="FQ208">
        <v>88.320671081542969</v>
      </c>
      <c r="FR208">
        <v>83.019821166992188</v>
      </c>
      <c r="FS208">
        <v>78.695663452148438</v>
      </c>
      <c r="FT208">
        <v>76.711112976074219</v>
      </c>
      <c r="FU208">
        <v>0.26182430982589722</v>
      </c>
      <c r="FV208">
        <v>0.40694341063499451</v>
      </c>
      <c r="FW208">
        <v>0</v>
      </c>
      <c r="FX208">
        <v>0.26739791035652161</v>
      </c>
      <c r="FY208">
        <v>7</v>
      </c>
      <c r="FZ208">
        <v>9.6800003051757813</v>
      </c>
      <c r="GA208">
        <v>4564.6000000000004</v>
      </c>
      <c r="GB208">
        <v>1</v>
      </c>
    </row>
    <row r="209" spans="1:184" x14ac:dyDescent="0.2">
      <c r="A209" t="s">
        <v>186</v>
      </c>
      <c r="B209" t="s">
        <v>237</v>
      </c>
      <c r="C209" t="s">
        <v>2</v>
      </c>
      <c r="D209" t="s">
        <v>203</v>
      </c>
      <c r="E209" t="s">
        <v>210</v>
      </c>
      <c r="F209" t="s">
        <v>184</v>
      </c>
      <c r="G209" t="s">
        <v>1</v>
      </c>
      <c r="H209">
        <v>4210</v>
      </c>
      <c r="I209">
        <v>4.5343742370605469</v>
      </c>
      <c r="J209">
        <v>3.8510408401489258</v>
      </c>
      <c r="K209">
        <v>3.5114748477935791</v>
      </c>
      <c r="L209">
        <v>3.3841259479522705</v>
      </c>
      <c r="M209">
        <v>3.5106916427612305</v>
      </c>
      <c r="N209">
        <v>3.7847359180450439</v>
      </c>
      <c r="O209">
        <v>4.4130825996398926</v>
      </c>
      <c r="P209">
        <v>4.7549867630004883</v>
      </c>
      <c r="Q209">
        <v>4.8488926887512207</v>
      </c>
      <c r="R209">
        <v>5.128629207611084</v>
      </c>
      <c r="S209">
        <v>5.7652988433837891</v>
      </c>
      <c r="T209">
        <v>6.8634166717529297</v>
      </c>
      <c r="U209">
        <v>8.2215747833251953</v>
      </c>
      <c r="V209">
        <v>9.4738025665283203</v>
      </c>
      <c r="W209">
        <v>11.204132080078125</v>
      </c>
      <c r="X209">
        <v>12.223004341125488</v>
      </c>
      <c r="Y209">
        <v>12.872489929199219</v>
      </c>
      <c r="Z209">
        <v>14.059815406799316</v>
      </c>
      <c r="AA209">
        <v>13.772208213806152</v>
      </c>
      <c r="AB209">
        <v>12.787729263305664</v>
      </c>
      <c r="AC209">
        <v>11.710100173950195</v>
      </c>
      <c r="AD209">
        <v>10.175056457519531</v>
      </c>
      <c r="AE209">
        <v>8.2250471115112305</v>
      </c>
      <c r="AF209">
        <v>6.7251834869384766</v>
      </c>
      <c r="AG209">
        <v>-0.65369486808776855</v>
      </c>
      <c r="AH209">
        <v>-0.77321714162826538</v>
      </c>
      <c r="AI209">
        <v>-0.80569326877593994</v>
      </c>
      <c r="AJ209">
        <v>-0.74834823608398438</v>
      </c>
      <c r="AK209">
        <v>-0.75565749406814575</v>
      </c>
      <c r="AL209">
        <v>-0.5337291955947876</v>
      </c>
      <c r="AM209">
        <v>-0.65640270709991455</v>
      </c>
      <c r="AN209">
        <v>-1.2537670135498047</v>
      </c>
      <c r="AO209">
        <v>-1.7338931560516357</v>
      </c>
      <c r="AP209">
        <v>-1.856401801109314</v>
      </c>
      <c r="AQ209">
        <v>-2.0708687305450439</v>
      </c>
      <c r="AR209">
        <v>-1.4675427675247192</v>
      </c>
      <c r="AS209">
        <v>0.40171387791633606</v>
      </c>
      <c r="AT209">
        <v>0.64562481641769409</v>
      </c>
      <c r="AU209">
        <v>1.3119498491287231</v>
      </c>
      <c r="AV209">
        <v>1.1572489738464355</v>
      </c>
      <c r="AW209">
        <v>0.61333948373794556</v>
      </c>
      <c r="AX209">
        <v>0.87291413545608521</v>
      </c>
      <c r="AY209">
        <v>-1.0225080251693726</v>
      </c>
      <c r="AZ209">
        <v>-1.4854027032852173</v>
      </c>
      <c r="BA209">
        <v>-1.328050971031189</v>
      </c>
      <c r="BB209">
        <v>-1.1646111011505127</v>
      </c>
      <c r="BC209">
        <v>-0.66759753227233887</v>
      </c>
      <c r="BD209">
        <v>-7.5215652585029602E-2</v>
      </c>
      <c r="BE209">
        <v>-0.39182201027870178</v>
      </c>
      <c r="BF209">
        <v>-0.52446424961090088</v>
      </c>
      <c r="BG209">
        <v>-0.5743107795715332</v>
      </c>
      <c r="BH209">
        <v>-0.52480000257492065</v>
      </c>
      <c r="BI209">
        <v>-0.52203422784805298</v>
      </c>
      <c r="BJ209">
        <v>-0.30104890465736389</v>
      </c>
      <c r="BK209">
        <v>-0.40201050043106079</v>
      </c>
      <c r="BL209">
        <v>-0.98269665241241455</v>
      </c>
      <c r="BM209">
        <v>-1.4515395164489746</v>
      </c>
      <c r="BN209">
        <v>-1.567033052444458</v>
      </c>
      <c r="BO209">
        <v>-1.7590992450714111</v>
      </c>
      <c r="BP209">
        <v>-1.1352720260620117</v>
      </c>
      <c r="BQ209">
        <v>0.73616421222686768</v>
      </c>
      <c r="BR209">
        <v>1.0010721683502197</v>
      </c>
      <c r="BS209">
        <v>1.6852895021438599</v>
      </c>
      <c r="BT209">
        <v>1.5406440496444702</v>
      </c>
      <c r="BU209">
        <v>1.0007884502410889</v>
      </c>
      <c r="BV209">
        <v>1.2663949728012085</v>
      </c>
      <c r="BW209">
        <v>-0.6282203197479248</v>
      </c>
      <c r="BX209">
        <v>-1.1004809141159058</v>
      </c>
      <c r="BY209">
        <v>-0.95283275842666626</v>
      </c>
      <c r="BZ209">
        <v>-0.81024545431137085</v>
      </c>
      <c r="CA209">
        <v>-0.33937445282936096</v>
      </c>
      <c r="CB209">
        <v>0.23096823692321777</v>
      </c>
      <c r="CC209">
        <v>-0.21044966578483582</v>
      </c>
      <c r="CD209">
        <v>-0.35217872262001038</v>
      </c>
      <c r="CE209">
        <v>-0.41405594348907471</v>
      </c>
      <c r="CF209">
        <v>-0.36997118592262268</v>
      </c>
      <c r="CG209">
        <v>-0.36022743582725525</v>
      </c>
      <c r="CH209">
        <v>-0.1398952305316925</v>
      </c>
      <c r="CI209">
        <v>-0.22581924498081207</v>
      </c>
      <c r="CJ209">
        <v>-0.79495406150817871</v>
      </c>
      <c r="CK209">
        <v>-1.2559821605682373</v>
      </c>
      <c r="CL209">
        <v>-1.3666172027587891</v>
      </c>
      <c r="CM209">
        <v>-1.5431686639785767</v>
      </c>
      <c r="CN209">
        <v>-0.90514242649078369</v>
      </c>
      <c r="CO209">
        <v>0.9678034782409668</v>
      </c>
      <c r="CP209">
        <v>1.2472540140151978</v>
      </c>
      <c r="CQ209">
        <v>1.9438635110855103</v>
      </c>
      <c r="CR209">
        <v>1.8061822652816772</v>
      </c>
      <c r="CS209">
        <v>1.269134521484375</v>
      </c>
      <c r="CT209">
        <v>1.5389186143875122</v>
      </c>
      <c r="CU209">
        <v>-0.35513785481452942</v>
      </c>
      <c r="CV209">
        <v>-0.83388525247573853</v>
      </c>
      <c r="CW209">
        <v>-0.69295775890350342</v>
      </c>
      <c r="CX209">
        <v>-0.56481289863586426</v>
      </c>
      <c r="CY209">
        <v>-0.11204813420772552</v>
      </c>
      <c r="CZ209">
        <v>0.44303026795387268</v>
      </c>
      <c r="DA209">
        <v>-2.9077328741550446E-2</v>
      </c>
      <c r="DB209">
        <v>-0.17989321053028107</v>
      </c>
      <c r="DC209">
        <v>-0.2538011372089386</v>
      </c>
      <c r="DD209">
        <v>-0.21514236927032471</v>
      </c>
      <c r="DE209">
        <v>-0.19842065870761871</v>
      </c>
      <c r="DF209">
        <v>2.1258439868688583E-2</v>
      </c>
      <c r="DG209">
        <v>-4.9627989530563354E-2</v>
      </c>
      <c r="DH209">
        <v>-0.60721147060394287</v>
      </c>
      <c r="DI209">
        <v>-1.0604248046875</v>
      </c>
      <c r="DJ209">
        <v>-1.1662013530731201</v>
      </c>
      <c r="DK209">
        <v>-1.3272380828857422</v>
      </c>
      <c r="DL209">
        <v>-0.67501276731491089</v>
      </c>
      <c r="DM209">
        <v>1.1994427442550659</v>
      </c>
      <c r="DN209">
        <v>1.4934358596801758</v>
      </c>
      <c r="DO209">
        <v>2.2024374008178711</v>
      </c>
      <c r="DP209">
        <v>2.0717206001281738</v>
      </c>
      <c r="DQ209">
        <v>1.5374805927276611</v>
      </c>
      <c r="DR209">
        <v>1.8114422559738159</v>
      </c>
      <c r="DS209">
        <v>-8.2055389881134033E-2</v>
      </c>
      <c r="DT209">
        <v>-0.56728959083557129</v>
      </c>
      <c r="DU209">
        <v>-0.43308275938034058</v>
      </c>
      <c r="DV209">
        <v>-0.31938034296035767</v>
      </c>
      <c r="DW209">
        <v>0.11527816951274872</v>
      </c>
      <c r="DX209">
        <v>0.65509229898452759</v>
      </c>
      <c r="DY209">
        <v>0.23279552161693573</v>
      </c>
      <c r="DZ209">
        <v>6.8859703838825226E-2</v>
      </c>
      <c r="EA209">
        <v>-2.2418612614274025E-2</v>
      </c>
      <c r="EB209">
        <v>8.4058428183197975E-3</v>
      </c>
      <c r="EC209">
        <v>3.5202633589506149E-2</v>
      </c>
      <c r="ED209">
        <v>0.25393873453140259</v>
      </c>
      <c r="EE209">
        <v>0.20476420223712921</v>
      </c>
      <c r="EF209">
        <v>-0.33614104986190796</v>
      </c>
      <c r="EG209">
        <v>-0.77807116508483887</v>
      </c>
      <c r="EH209">
        <v>-0.87683266401290894</v>
      </c>
      <c r="EI209">
        <v>-1.0154685974121094</v>
      </c>
      <c r="EJ209">
        <v>-0.34274208545684814</v>
      </c>
      <c r="EK209">
        <v>1.5338931083679199</v>
      </c>
      <c r="EL209">
        <v>1.8488831520080566</v>
      </c>
      <c r="EM209">
        <v>2.5757772922515869</v>
      </c>
      <c r="EN209">
        <v>2.4551155567169189</v>
      </c>
      <c r="EO209">
        <v>1.9249294996261597</v>
      </c>
      <c r="EP209">
        <v>2.204923152923584</v>
      </c>
      <c r="EQ209">
        <v>0.31223231554031372</v>
      </c>
      <c r="ER209">
        <v>-0.18236778676509857</v>
      </c>
      <c r="ES209">
        <v>-5.7864554226398468E-2</v>
      </c>
      <c r="ET209">
        <v>3.4985270351171494E-2</v>
      </c>
      <c r="EU209">
        <v>0.44350126385688782</v>
      </c>
      <c r="EV209">
        <v>0.96127617359161377</v>
      </c>
      <c r="EW209">
        <v>68.641899108886719</v>
      </c>
      <c r="EX209">
        <v>69.005500793457031</v>
      </c>
      <c r="EY209">
        <v>66.538314819335938</v>
      </c>
      <c r="EZ209">
        <v>66.162841796875</v>
      </c>
      <c r="FA209">
        <v>64.755577087402344</v>
      </c>
      <c r="FB209">
        <v>65.222496032714844</v>
      </c>
      <c r="FC209">
        <v>65.005500793457031</v>
      </c>
      <c r="FD209">
        <v>70.287208557128906</v>
      </c>
      <c r="FE209">
        <v>79.595634460449219</v>
      </c>
      <c r="FF209">
        <v>88.518707275390625</v>
      </c>
      <c r="FG209">
        <v>93.198638916015625</v>
      </c>
      <c r="FH209">
        <v>95.975967407226563</v>
      </c>
      <c r="FI209">
        <v>97.802574157714844</v>
      </c>
      <c r="FJ209">
        <v>99.368087768554688</v>
      </c>
      <c r="FK209">
        <v>100.61086273193359</v>
      </c>
      <c r="FL209">
        <v>101.60054779052734</v>
      </c>
      <c r="FM209">
        <v>102.3387451171875</v>
      </c>
      <c r="FN209">
        <v>102.34389495849609</v>
      </c>
      <c r="FO209">
        <v>100.86534118652344</v>
      </c>
      <c r="FP209">
        <v>95.394622802734375</v>
      </c>
      <c r="FQ209">
        <v>84.936904907226563</v>
      </c>
      <c r="FR209">
        <v>78.751739501953125</v>
      </c>
      <c r="FS209">
        <v>75.709671020507813</v>
      </c>
      <c r="FT209">
        <v>73.743202209472656</v>
      </c>
      <c r="FU209">
        <v>0.20891018211841583</v>
      </c>
      <c r="FV209">
        <v>0.31850981712341309</v>
      </c>
      <c r="FW209">
        <v>0</v>
      </c>
      <c r="FX209">
        <v>0.21304558217525482</v>
      </c>
      <c r="FY209">
        <v>7</v>
      </c>
      <c r="FZ209">
        <v>8.1800003051757813</v>
      </c>
      <c r="GA209">
        <v>1926.95</v>
      </c>
      <c r="GB209">
        <v>1</v>
      </c>
    </row>
    <row r="210" spans="1:184" x14ac:dyDescent="0.2">
      <c r="A210" t="s">
        <v>186</v>
      </c>
      <c r="B210" t="s">
        <v>237</v>
      </c>
      <c r="C210" t="s">
        <v>2</v>
      </c>
      <c r="D210" t="s">
        <v>203</v>
      </c>
      <c r="E210" t="s">
        <v>210</v>
      </c>
      <c r="F210" t="s">
        <v>185</v>
      </c>
      <c r="G210" t="s">
        <v>1</v>
      </c>
      <c r="H210">
        <v>2207</v>
      </c>
      <c r="I210">
        <v>2.9170792102813721</v>
      </c>
      <c r="J210">
        <v>2.4097023010253906</v>
      </c>
      <c r="K210">
        <v>2.1828546524047852</v>
      </c>
      <c r="L210">
        <v>2.0731422901153564</v>
      </c>
      <c r="M210">
        <v>1.9755367040634155</v>
      </c>
      <c r="N210">
        <v>2.1587357521057129</v>
      </c>
      <c r="O210">
        <v>2.3323864936828613</v>
      </c>
      <c r="P210">
        <v>2.4930121898651123</v>
      </c>
      <c r="Q210">
        <v>2.6131188869476318</v>
      </c>
      <c r="R210">
        <v>2.7064428329467773</v>
      </c>
      <c r="S210">
        <v>3.063629150390625</v>
      </c>
      <c r="T210">
        <v>3.6839621067047119</v>
      </c>
      <c r="U210">
        <v>4.2555928230285645</v>
      </c>
      <c r="V210">
        <v>4.8942060470581055</v>
      </c>
      <c r="W210">
        <v>5.4952206611633301</v>
      </c>
      <c r="X210">
        <v>6.25244140625</v>
      </c>
      <c r="Y210">
        <v>6.7107257843017578</v>
      </c>
      <c r="Z210">
        <v>7.2052292823791504</v>
      </c>
      <c r="AA210">
        <v>7.0615158081054688</v>
      </c>
      <c r="AB210">
        <v>6.7565474510192871</v>
      </c>
      <c r="AC210">
        <v>6.2535905838012695</v>
      </c>
      <c r="AD210">
        <v>5.659355640411377</v>
      </c>
      <c r="AE210">
        <v>4.5639419555664063</v>
      </c>
      <c r="AF210">
        <v>3.7486608028411865</v>
      </c>
      <c r="AG210">
        <v>-0.23033866286277771</v>
      </c>
      <c r="AH210">
        <v>-0.4211743175983429</v>
      </c>
      <c r="AI210">
        <v>-0.44653728604316711</v>
      </c>
      <c r="AJ210">
        <v>-0.39314696192741394</v>
      </c>
      <c r="AK210">
        <v>-0.49658229947090149</v>
      </c>
      <c r="AL210">
        <v>-0.51618421077728271</v>
      </c>
      <c r="AM210">
        <v>-0.6113666296005249</v>
      </c>
      <c r="AN210">
        <v>-0.858531653881073</v>
      </c>
      <c r="AO210">
        <v>-0.83446133136749268</v>
      </c>
      <c r="AP210">
        <v>-0.87362289428710938</v>
      </c>
      <c r="AQ210">
        <v>-0.68133413791656494</v>
      </c>
      <c r="AR210">
        <v>-0.62106692790985107</v>
      </c>
      <c r="AS210">
        <v>-0.36169654130935669</v>
      </c>
      <c r="AT210">
        <v>-0.31488853693008423</v>
      </c>
      <c r="AU210">
        <v>-0.29353567957878113</v>
      </c>
      <c r="AV210">
        <v>5.3213797509670258E-2</v>
      </c>
      <c r="AW210">
        <v>-1.6888383775949478E-2</v>
      </c>
      <c r="AX210">
        <v>4.2623407207429409E-3</v>
      </c>
      <c r="AY210">
        <v>-1.1469886302947998</v>
      </c>
      <c r="AZ210">
        <v>-1.1729409694671631</v>
      </c>
      <c r="BA210">
        <v>-1.00140380859375</v>
      </c>
      <c r="BB210">
        <v>-0.67202723026275635</v>
      </c>
      <c r="BC210">
        <v>-0.5955737829208374</v>
      </c>
      <c r="BD210">
        <v>-0.34459468722343445</v>
      </c>
      <c r="BE210">
        <v>1.3212846592068672E-2</v>
      </c>
      <c r="BF210">
        <v>-0.19273635745048523</v>
      </c>
      <c r="BG210">
        <v>-0.22970029711723328</v>
      </c>
      <c r="BH210">
        <v>-0.18478816747665405</v>
      </c>
      <c r="BI210">
        <v>-0.29065990447998047</v>
      </c>
      <c r="BJ210">
        <v>-0.30285459756851196</v>
      </c>
      <c r="BK210">
        <v>-0.38508737087249756</v>
      </c>
      <c r="BL210">
        <v>-0.61572432518005371</v>
      </c>
      <c r="BM210">
        <v>-0.58540022373199463</v>
      </c>
      <c r="BN210">
        <v>-0.6193535327911377</v>
      </c>
      <c r="BO210">
        <v>-0.4092918336391449</v>
      </c>
      <c r="BP210">
        <v>-0.33740293979644775</v>
      </c>
      <c r="BQ210">
        <v>-6.2389872968196869E-2</v>
      </c>
      <c r="BR210">
        <v>-3.0976268462836742E-3</v>
      </c>
      <c r="BS210">
        <v>3.0438467860221863E-2</v>
      </c>
      <c r="BT210">
        <v>0.38963842391967773</v>
      </c>
      <c r="BU210">
        <v>0.32455703616142273</v>
      </c>
      <c r="BV210">
        <v>0.35208389163017273</v>
      </c>
      <c r="BW210">
        <v>-0.80066579580307007</v>
      </c>
      <c r="BX210">
        <v>-0.82783371210098267</v>
      </c>
      <c r="BY210">
        <v>-0.67326897382736206</v>
      </c>
      <c r="BZ210">
        <v>-0.35420027375221252</v>
      </c>
      <c r="CA210">
        <v>-0.30032774806022644</v>
      </c>
      <c r="CB210">
        <v>-7.0515282452106476E-2</v>
      </c>
      <c r="CC210">
        <v>0.18189588189125061</v>
      </c>
      <c r="CD210">
        <v>-3.4520920366048813E-2</v>
      </c>
      <c r="CE210">
        <v>-7.9519659280776978E-2</v>
      </c>
      <c r="CF210">
        <v>-4.0479496121406555E-2</v>
      </c>
      <c r="CG210">
        <v>-0.14803867042064667</v>
      </c>
      <c r="CH210">
        <v>-0.15510311722755432</v>
      </c>
      <c r="CI210">
        <v>-0.22836703062057495</v>
      </c>
      <c r="CJ210">
        <v>-0.44755670428276062</v>
      </c>
      <c r="CK210">
        <v>-0.41290128231048584</v>
      </c>
      <c r="CL210">
        <v>-0.44324737787246704</v>
      </c>
      <c r="CM210">
        <v>-0.22087617218494415</v>
      </c>
      <c r="CN210">
        <v>-0.14093813300132751</v>
      </c>
      <c r="CO210">
        <v>0.14490900933742523</v>
      </c>
      <c r="CP210">
        <v>0.21284779906272888</v>
      </c>
      <c r="CQ210">
        <v>0.25482198596000671</v>
      </c>
      <c r="CR210">
        <v>0.62264508008956909</v>
      </c>
      <c r="CS210">
        <v>0.56104111671447754</v>
      </c>
      <c r="CT210">
        <v>0.59298402070999146</v>
      </c>
      <c r="CU210">
        <v>-0.56080365180969238</v>
      </c>
      <c r="CV210">
        <v>-0.58881348371505737</v>
      </c>
      <c r="CW210">
        <v>-0.44600379467010498</v>
      </c>
      <c r="CX210">
        <v>-0.13407427072525024</v>
      </c>
      <c r="CY210">
        <v>-9.5841251313686371E-2</v>
      </c>
      <c r="CZ210">
        <v>0.11931127309799194</v>
      </c>
      <c r="DA210">
        <v>0.3505789041519165</v>
      </c>
      <c r="DB210">
        <v>0.12369450926780701</v>
      </c>
      <c r="DC210">
        <v>7.0660986006259918E-2</v>
      </c>
      <c r="DD210">
        <v>0.10382916778326035</v>
      </c>
      <c r="DE210">
        <v>-5.4174452088773251E-3</v>
      </c>
      <c r="DF210">
        <v>-7.3516508564352989E-3</v>
      </c>
      <c r="DG210">
        <v>-7.1646705269813538E-2</v>
      </c>
      <c r="DH210">
        <v>-0.27938908338546753</v>
      </c>
      <c r="DI210">
        <v>-0.24040234088897705</v>
      </c>
      <c r="DJ210">
        <v>-0.267141193151474</v>
      </c>
      <c r="DK210">
        <v>-3.2460495829582214E-2</v>
      </c>
      <c r="DL210">
        <v>5.5526677519083023E-2</v>
      </c>
      <c r="DM210">
        <v>0.35220789909362793</v>
      </c>
      <c r="DN210">
        <v>0.42879322171211243</v>
      </c>
      <c r="DO210">
        <v>0.47920548915863037</v>
      </c>
      <c r="DP210">
        <v>0.85565173625946045</v>
      </c>
      <c r="DQ210">
        <v>0.79752516746520996</v>
      </c>
      <c r="DR210">
        <v>0.83388417959213257</v>
      </c>
      <c r="DS210">
        <v>-0.3209415078163147</v>
      </c>
      <c r="DT210">
        <v>-0.34979322552680969</v>
      </c>
      <c r="DU210">
        <v>-0.2187386155128479</v>
      </c>
      <c r="DV210">
        <v>8.6051724851131439E-2</v>
      </c>
      <c r="DW210">
        <v>0.1086452454328537</v>
      </c>
      <c r="DX210">
        <v>0.30913782119750977</v>
      </c>
      <c r="DY210">
        <v>0.59413045644760132</v>
      </c>
      <c r="DZ210">
        <v>0.35213246941566467</v>
      </c>
      <c r="EA210">
        <v>0.28749796748161316</v>
      </c>
      <c r="EB210">
        <v>0.31218796968460083</v>
      </c>
      <c r="EC210">
        <v>0.20050495862960815</v>
      </c>
      <c r="ED210">
        <v>0.20597800612449646</v>
      </c>
      <c r="EE210">
        <v>0.15463255345821381</v>
      </c>
      <c r="EF210">
        <v>-3.6581769585609436E-2</v>
      </c>
      <c r="EG210">
        <v>8.658749982714653E-3</v>
      </c>
      <c r="EH210">
        <v>-1.2871855869889259E-2</v>
      </c>
      <c r="EI210">
        <v>0.23958180844783783</v>
      </c>
      <c r="EJ210">
        <v>0.33919066190719604</v>
      </c>
      <c r="EK210">
        <v>0.65151453018188477</v>
      </c>
      <c r="EL210">
        <v>0.74058413505554199</v>
      </c>
      <c r="EM210">
        <v>0.80317968130111694</v>
      </c>
      <c r="EN210">
        <v>1.1920763254165649</v>
      </c>
      <c r="EO210">
        <v>1.1389706134796143</v>
      </c>
      <c r="EP210">
        <v>1.1817057132720947</v>
      </c>
      <c r="EQ210">
        <v>2.538134902715683E-2</v>
      </c>
      <c r="ER210">
        <v>-4.6859509311616421E-3</v>
      </c>
      <c r="ES210">
        <v>0.10939621925354004</v>
      </c>
      <c r="ET210">
        <v>0.40387868881225586</v>
      </c>
      <c r="EU210">
        <v>0.40389126539230347</v>
      </c>
      <c r="EV210">
        <v>0.58321720361709595</v>
      </c>
      <c r="EW210">
        <v>78.84869384765625</v>
      </c>
      <c r="EX210">
        <v>78.415847778320313</v>
      </c>
      <c r="EY210">
        <v>77.053657531738281</v>
      </c>
      <c r="EZ210">
        <v>74.932449340820313</v>
      </c>
      <c r="FA210">
        <v>73.105850219726563</v>
      </c>
      <c r="FB210">
        <v>73.663475036621094</v>
      </c>
      <c r="FC210">
        <v>74.162200927734375</v>
      </c>
      <c r="FD210">
        <v>76.073898315429688</v>
      </c>
      <c r="FE210">
        <v>80.73651123046875</v>
      </c>
      <c r="FF210">
        <v>85.625083923339844</v>
      </c>
      <c r="FG210">
        <v>89.089668273925781</v>
      </c>
      <c r="FH210">
        <v>92.696624755859375</v>
      </c>
      <c r="FI210">
        <v>95.098381042480469</v>
      </c>
      <c r="FJ210">
        <v>98.387809753417969</v>
      </c>
      <c r="FK210">
        <v>101.204833984375</v>
      </c>
      <c r="FL210">
        <v>102.55355072021484</v>
      </c>
      <c r="FM210">
        <v>103.2672119140625</v>
      </c>
      <c r="FN210">
        <v>102.86652374267578</v>
      </c>
      <c r="FO210">
        <v>100.74167633056641</v>
      </c>
      <c r="FP210">
        <v>95.28533935546875</v>
      </c>
      <c r="FQ210">
        <v>90.00482177734375</v>
      </c>
      <c r="FR210">
        <v>85.949165344238281</v>
      </c>
      <c r="FS210">
        <v>82.481170654296875</v>
      </c>
      <c r="FT210">
        <v>79.927711486816406</v>
      </c>
      <c r="FU210">
        <v>0.18369592726230621</v>
      </c>
      <c r="FV210">
        <v>0.27965438365936279</v>
      </c>
      <c r="FW210">
        <v>0</v>
      </c>
      <c r="FX210">
        <v>0.18811310827732086</v>
      </c>
      <c r="FY210">
        <v>7</v>
      </c>
      <c r="FZ210">
        <v>9.0399999618530273</v>
      </c>
      <c r="GA210">
        <v>1037.79</v>
      </c>
      <c r="GB210">
        <v>1</v>
      </c>
    </row>
    <row r="211" spans="1:184" x14ac:dyDescent="0.2">
      <c r="A211" t="s">
        <v>186</v>
      </c>
      <c r="B211" t="s">
        <v>237</v>
      </c>
      <c r="C211" t="s">
        <v>2</v>
      </c>
      <c r="D211" t="s">
        <v>203</v>
      </c>
      <c r="E211" t="s">
        <v>211</v>
      </c>
      <c r="F211" t="s">
        <v>1</v>
      </c>
      <c r="G211" t="s">
        <v>198</v>
      </c>
      <c r="H211">
        <v>42762</v>
      </c>
      <c r="I211">
        <v>46.146274566650391</v>
      </c>
      <c r="J211">
        <v>40.169105529785156</v>
      </c>
      <c r="K211">
        <v>36.385501861572266</v>
      </c>
      <c r="L211">
        <v>34.214603424072266</v>
      </c>
      <c r="M211">
        <v>33.937480926513672</v>
      </c>
      <c r="N211">
        <v>35.937480926513672</v>
      </c>
      <c r="O211">
        <v>40.631118774414063</v>
      </c>
      <c r="P211">
        <v>42.800247192382813</v>
      </c>
      <c r="Q211">
        <v>43.70684814453125</v>
      </c>
      <c r="R211">
        <v>46.718528747558594</v>
      </c>
      <c r="S211">
        <v>51.704246520996094</v>
      </c>
      <c r="T211">
        <v>58.726554870605469</v>
      </c>
      <c r="U211">
        <v>66.840827941894531</v>
      </c>
      <c r="V211">
        <v>74.262962341308594</v>
      </c>
      <c r="W211">
        <v>82.437713623046875</v>
      </c>
      <c r="X211">
        <v>90.970939636230469</v>
      </c>
      <c r="Y211">
        <v>97.208480834960938</v>
      </c>
      <c r="Z211">
        <v>103.67070770263672</v>
      </c>
      <c r="AA211">
        <v>103.03882598876953</v>
      </c>
      <c r="AB211">
        <v>97.360816955566406</v>
      </c>
      <c r="AC211">
        <v>92.723335266113281</v>
      </c>
      <c r="AD211">
        <v>80.783523559570313</v>
      </c>
      <c r="AE211">
        <v>64.36993408203125</v>
      </c>
      <c r="AF211">
        <v>50.784107208251953</v>
      </c>
      <c r="AG211">
        <v>0.57937580347061157</v>
      </c>
      <c r="AH211">
        <v>-5.6779559701681137E-2</v>
      </c>
      <c r="AI211">
        <v>-1.130218505859375</v>
      </c>
      <c r="AJ211">
        <v>-1.8998432159423828</v>
      </c>
      <c r="AK211">
        <v>-2.1600983142852783</v>
      </c>
      <c r="AL211">
        <v>-3.2677102088928223</v>
      </c>
      <c r="AM211">
        <v>-3.9144141674041748</v>
      </c>
      <c r="AN211">
        <v>-5.5712862014770508</v>
      </c>
      <c r="AO211">
        <v>-8.4515933990478516</v>
      </c>
      <c r="AP211">
        <v>-8.9746294021606445</v>
      </c>
      <c r="AQ211">
        <v>-7.3023824691772461</v>
      </c>
      <c r="AR211">
        <v>-2.5687034130096436</v>
      </c>
      <c r="AS211">
        <v>4.7482461929321289</v>
      </c>
      <c r="AT211">
        <v>6.5540328025817871</v>
      </c>
      <c r="AU211">
        <v>7.6302981376647949</v>
      </c>
      <c r="AV211">
        <v>8.8004646301269531</v>
      </c>
      <c r="AW211">
        <v>8.4487800598144531</v>
      </c>
      <c r="AX211">
        <v>8.0663566589355469</v>
      </c>
      <c r="AY211">
        <v>-1.7771615982055664</v>
      </c>
      <c r="AZ211">
        <v>-3.9182465076446533</v>
      </c>
      <c r="BA211">
        <v>-2.0936448574066162</v>
      </c>
      <c r="BB211">
        <v>-1.7395155429840088</v>
      </c>
      <c r="BC211">
        <v>-1.1753599643707275</v>
      </c>
      <c r="BD211">
        <v>-0.52192127704620361</v>
      </c>
      <c r="BE211">
        <v>1.261732816696167</v>
      </c>
      <c r="BF211">
        <v>0.5860791802406311</v>
      </c>
      <c r="BG211">
        <v>-0.51147639751434326</v>
      </c>
      <c r="BH211">
        <v>-1.3017358779907227</v>
      </c>
      <c r="BI211">
        <v>-1.5665419101715088</v>
      </c>
      <c r="BJ211">
        <v>-2.6616215705871582</v>
      </c>
      <c r="BK211">
        <v>-3.2694885730743408</v>
      </c>
      <c r="BL211">
        <v>-4.9041867256164551</v>
      </c>
      <c r="BM211">
        <v>-7.7473115921020508</v>
      </c>
      <c r="BN211">
        <v>-8.2345638275146484</v>
      </c>
      <c r="BO211">
        <v>-6.5257534980773926</v>
      </c>
      <c r="BP211">
        <v>-1.7567398548126221</v>
      </c>
      <c r="BQ211">
        <v>5.5854611396789551</v>
      </c>
      <c r="BR211">
        <v>7.4309086799621582</v>
      </c>
      <c r="BS211">
        <v>8.5455207824707031</v>
      </c>
      <c r="BT211">
        <v>9.7513694763183594</v>
      </c>
      <c r="BU211">
        <v>9.4145059585571289</v>
      </c>
      <c r="BV211">
        <v>9.0420045852661133</v>
      </c>
      <c r="BW211">
        <v>-0.80335330963134766</v>
      </c>
      <c r="BX211">
        <v>-2.9748866558074951</v>
      </c>
      <c r="BY211">
        <v>-1.1974042654037476</v>
      </c>
      <c r="BZ211">
        <v>-0.89231985807418823</v>
      </c>
      <c r="CA211">
        <v>-0.39420416951179504</v>
      </c>
      <c r="CB211">
        <v>0.18867258727550507</v>
      </c>
      <c r="CC211">
        <v>1.7343312501907349</v>
      </c>
      <c r="CD211">
        <v>1.0313211679458618</v>
      </c>
      <c r="CE211">
        <v>-8.2937508821487427E-2</v>
      </c>
      <c r="CF211">
        <v>-0.88748854398727417</v>
      </c>
      <c r="CG211">
        <v>-1.1554465293884277</v>
      </c>
      <c r="CH211">
        <v>-2.2418463230133057</v>
      </c>
      <c r="CI211">
        <v>-2.8228151798248291</v>
      </c>
      <c r="CJ211">
        <v>-4.4421553611755371</v>
      </c>
      <c r="CK211">
        <v>-7.2595276832580566</v>
      </c>
      <c r="CL211">
        <v>-7.7219963073730469</v>
      </c>
      <c r="CM211">
        <v>-5.9878625869750977</v>
      </c>
      <c r="CN211">
        <v>-1.1943764686584473</v>
      </c>
      <c r="CO211">
        <v>6.165313720703125</v>
      </c>
      <c r="CP211">
        <v>8.0382299423217773</v>
      </c>
      <c r="CQ211">
        <v>9.1794013977050781</v>
      </c>
      <c r="CR211">
        <v>10.409963607788086</v>
      </c>
      <c r="CS211">
        <v>10.083365440368652</v>
      </c>
      <c r="CT211">
        <v>9.7177352905273438</v>
      </c>
      <c r="CU211">
        <v>-0.12889657914638519</v>
      </c>
      <c r="CV211">
        <v>-2.3215184211730957</v>
      </c>
      <c r="CW211">
        <v>-0.57667082548141479</v>
      </c>
      <c r="CX211">
        <v>-0.30555471777915955</v>
      </c>
      <c r="CY211">
        <v>0.14682190120220184</v>
      </c>
      <c r="CZ211">
        <v>0.68082773685455322</v>
      </c>
      <c r="DA211">
        <v>2.2069296836853027</v>
      </c>
      <c r="DB211">
        <v>1.4765632152557373</v>
      </c>
      <c r="DC211">
        <v>0.3456014096736908</v>
      </c>
      <c r="DD211">
        <v>-0.47324120998382568</v>
      </c>
      <c r="DE211">
        <v>-0.74435120820999146</v>
      </c>
      <c r="DF211">
        <v>-1.8220711946487427</v>
      </c>
      <c r="DG211">
        <v>-2.3761417865753174</v>
      </c>
      <c r="DH211">
        <v>-3.9801242351531982</v>
      </c>
      <c r="DI211">
        <v>-6.7717437744140625</v>
      </c>
      <c r="DJ211">
        <v>-7.2094287872314453</v>
      </c>
      <c r="DK211">
        <v>-5.4499716758728027</v>
      </c>
      <c r="DL211">
        <v>-0.63201308250427246</v>
      </c>
      <c r="DM211">
        <v>6.7451663017272949</v>
      </c>
      <c r="DN211">
        <v>8.6455516815185547</v>
      </c>
      <c r="DO211">
        <v>9.8132820129394531</v>
      </c>
      <c r="DP211">
        <v>11.068557739257813</v>
      </c>
      <c r="DQ211">
        <v>10.752224922180176</v>
      </c>
      <c r="DR211">
        <v>10.393465995788574</v>
      </c>
      <c r="DS211">
        <v>0.54556012153625488</v>
      </c>
      <c r="DT211">
        <v>-1.6681501865386963</v>
      </c>
      <c r="DU211">
        <v>4.4062606990337372E-2</v>
      </c>
      <c r="DV211">
        <v>0.28121042251586914</v>
      </c>
      <c r="DW211">
        <v>0.68784797191619873</v>
      </c>
      <c r="DX211">
        <v>1.172982931137085</v>
      </c>
      <c r="DY211">
        <v>2.8892867565155029</v>
      </c>
      <c r="DZ211">
        <v>2.1194219589233398</v>
      </c>
      <c r="EA211">
        <v>0.96434354782104492</v>
      </c>
      <c r="EB211">
        <v>0.12486618012189865</v>
      </c>
      <c r="EC211">
        <v>-0.15079483389854431</v>
      </c>
      <c r="ED211">
        <v>-1.2159825563430786</v>
      </c>
      <c r="EE211">
        <v>-1.7312161922454834</v>
      </c>
      <c r="EF211">
        <v>-3.3130245208740234</v>
      </c>
      <c r="EG211">
        <v>-6.0674614906311035</v>
      </c>
      <c r="EH211">
        <v>-6.469362735748291</v>
      </c>
      <c r="EI211">
        <v>-4.6733427047729492</v>
      </c>
      <c r="EJ211">
        <v>0.17995038628578186</v>
      </c>
      <c r="EK211">
        <v>7.5823812484741211</v>
      </c>
      <c r="EL211">
        <v>9.5224275588989258</v>
      </c>
      <c r="EM211">
        <v>10.72850513458252</v>
      </c>
      <c r="EN211">
        <v>12.019462585449219</v>
      </c>
      <c r="EO211">
        <v>11.717950820922852</v>
      </c>
      <c r="EP211">
        <v>11.369113922119141</v>
      </c>
      <c r="EQ211">
        <v>1.5193685293197632</v>
      </c>
      <c r="ER211">
        <v>-0.72479033470153809</v>
      </c>
      <c r="ES211">
        <v>0.94030308723449707</v>
      </c>
      <c r="ET211">
        <v>1.1284060478210449</v>
      </c>
      <c r="EU211">
        <v>1.4690036773681641</v>
      </c>
      <c r="EV211">
        <v>1.8835767507553101</v>
      </c>
      <c r="EW211">
        <v>74.657821655273438</v>
      </c>
      <c r="EX211">
        <v>72.951210021972656</v>
      </c>
      <c r="EY211">
        <v>71.259117126464844</v>
      </c>
      <c r="EZ211">
        <v>69.815261840820313</v>
      </c>
      <c r="FA211">
        <v>68.385726928710938</v>
      </c>
      <c r="FB211">
        <v>67.006118774414063</v>
      </c>
      <c r="FC211">
        <v>66.196891784667969</v>
      </c>
      <c r="FD211">
        <v>68.385421752929688</v>
      </c>
      <c r="FE211">
        <v>73.368919372558594</v>
      </c>
      <c r="FF211">
        <v>78.2667236328125</v>
      </c>
      <c r="FG211">
        <v>83.091812133789063</v>
      </c>
      <c r="FH211">
        <v>87.291122436523438</v>
      </c>
      <c r="FI211">
        <v>90.401168823242188</v>
      </c>
      <c r="FJ211">
        <v>93.474563598632813</v>
      </c>
      <c r="FK211">
        <v>95.847938537597656</v>
      </c>
      <c r="FL211">
        <v>96.917610168457031</v>
      </c>
      <c r="FM211">
        <v>96.840980529785156</v>
      </c>
      <c r="FN211">
        <v>95.258049011230469</v>
      </c>
      <c r="FO211">
        <v>92.536209106445313</v>
      </c>
      <c r="FP211">
        <v>86.941566467285156</v>
      </c>
      <c r="FQ211">
        <v>80.998504638671875</v>
      </c>
      <c r="FR211">
        <v>77.076332092285156</v>
      </c>
      <c r="FS211">
        <v>73.644073486328125</v>
      </c>
      <c r="FT211">
        <v>71.600639343261719</v>
      </c>
      <c r="FU211">
        <v>0.5049058198928833</v>
      </c>
      <c r="FV211">
        <v>0.78568476438522339</v>
      </c>
      <c r="FW211">
        <v>0</v>
      </c>
      <c r="FX211">
        <v>0.51309746503829956</v>
      </c>
      <c r="FY211">
        <v>7</v>
      </c>
      <c r="FZ211">
        <v>17.040000915527344</v>
      </c>
      <c r="GA211">
        <v>16426.580000000002</v>
      </c>
      <c r="GB211">
        <v>1</v>
      </c>
    </row>
    <row r="212" spans="1:184" x14ac:dyDescent="0.2">
      <c r="A212" t="s">
        <v>186</v>
      </c>
      <c r="B212" t="s">
        <v>237</v>
      </c>
      <c r="C212" t="s">
        <v>2</v>
      </c>
      <c r="D212" t="s">
        <v>203</v>
      </c>
      <c r="E212" t="s">
        <v>211</v>
      </c>
      <c r="F212" t="s">
        <v>1</v>
      </c>
      <c r="G212" t="s">
        <v>200</v>
      </c>
      <c r="H212">
        <v>5015</v>
      </c>
      <c r="I212">
        <v>5.3486056327819824</v>
      </c>
      <c r="J212">
        <v>4.5814957618713379</v>
      </c>
      <c r="K212">
        <v>4.1908731460571289</v>
      </c>
      <c r="L212">
        <v>4.0352001190185547</v>
      </c>
      <c r="M212">
        <v>3.9579989910125732</v>
      </c>
      <c r="N212">
        <v>3.9982926845550537</v>
      </c>
      <c r="O212">
        <v>4.5409235954284668</v>
      </c>
      <c r="P212">
        <v>4.7524652481079102</v>
      </c>
      <c r="Q212">
        <v>4.7316408157348633</v>
      </c>
      <c r="R212">
        <v>5.4018583297729492</v>
      </c>
      <c r="S212">
        <v>5.8671689033508301</v>
      </c>
      <c r="T212">
        <v>6.6462969779968262</v>
      </c>
      <c r="U212">
        <v>7.6768317222595215</v>
      </c>
      <c r="V212">
        <v>8.377171516418457</v>
      </c>
      <c r="W212">
        <v>9.1797866821289063</v>
      </c>
      <c r="X212">
        <v>9.8896541595458984</v>
      </c>
      <c r="Y212">
        <v>10.72501277923584</v>
      </c>
      <c r="Z212">
        <v>11.199967384338379</v>
      </c>
      <c r="AA212">
        <v>11.118345260620117</v>
      </c>
      <c r="AB212">
        <v>10.688606262207031</v>
      </c>
      <c r="AC212">
        <v>10.336254119873047</v>
      </c>
      <c r="AD212">
        <v>9.4367771148681641</v>
      </c>
      <c r="AE212">
        <v>7.8868770599365234</v>
      </c>
      <c r="AF212">
        <v>6.4210734367370605</v>
      </c>
      <c r="AG212">
        <v>-0.4057687520980835</v>
      </c>
      <c r="AH212">
        <v>-0.63687342405319214</v>
      </c>
      <c r="AI212">
        <v>-0.79698950052261353</v>
      </c>
      <c r="AJ212">
        <v>-0.76155948638916016</v>
      </c>
      <c r="AK212">
        <v>-0.78720337152481079</v>
      </c>
      <c r="AL212">
        <v>-0.72440564632415771</v>
      </c>
      <c r="AM212">
        <v>-0.73202782869338989</v>
      </c>
      <c r="AN212">
        <v>-0.89488393068313599</v>
      </c>
      <c r="AO212">
        <v>-1.5371125936508179</v>
      </c>
      <c r="AP212">
        <v>-1.3971145153045654</v>
      </c>
      <c r="AQ212">
        <v>-1.3241009712219238</v>
      </c>
      <c r="AR212">
        <v>-1.0240936279296875</v>
      </c>
      <c r="AS212">
        <v>-0.2432645708322525</v>
      </c>
      <c r="AT212">
        <v>-3.5905987024307251E-2</v>
      </c>
      <c r="AU212">
        <v>-0.2820344865322113</v>
      </c>
      <c r="AV212">
        <v>-0.52031844854354858</v>
      </c>
      <c r="AW212">
        <v>-0.50904673337936401</v>
      </c>
      <c r="AX212">
        <v>-0.42084428668022156</v>
      </c>
      <c r="AY212">
        <v>-1.3398079872131348</v>
      </c>
      <c r="AZ212">
        <v>-1.2120164632797241</v>
      </c>
      <c r="BA212">
        <v>-0.69101250171661377</v>
      </c>
      <c r="BB212">
        <v>-0.45821639895439148</v>
      </c>
      <c r="BC212">
        <v>-0.16178759932518005</v>
      </c>
      <c r="BD212">
        <v>-0.28344631195068359</v>
      </c>
      <c r="BE212">
        <v>-3.7812817841768265E-2</v>
      </c>
      <c r="BF212">
        <v>-0.28916862607002258</v>
      </c>
      <c r="BG212">
        <v>-0.45726317167282104</v>
      </c>
      <c r="BH212">
        <v>-0.42697811126708984</v>
      </c>
      <c r="BI212">
        <v>-0.45561674237251282</v>
      </c>
      <c r="BJ212">
        <v>-0.3974570631980896</v>
      </c>
      <c r="BK212">
        <v>-0.38500156998634338</v>
      </c>
      <c r="BL212">
        <v>-0.54012161493301392</v>
      </c>
      <c r="BM212">
        <v>-1.1735910177230835</v>
      </c>
      <c r="BN212">
        <v>-1.0068587064743042</v>
      </c>
      <c r="BO212">
        <v>-0.91672325134277344</v>
      </c>
      <c r="BP212">
        <v>-0.59393352270126343</v>
      </c>
      <c r="BQ212">
        <v>0.202463299036026</v>
      </c>
      <c r="BR212">
        <v>0.42517668008804321</v>
      </c>
      <c r="BS212">
        <v>0.19889183342456818</v>
      </c>
      <c r="BT212">
        <v>-2.4838544428348541E-2</v>
      </c>
      <c r="BU212">
        <v>-4.8428154550492764E-3</v>
      </c>
      <c r="BV212">
        <v>8.8812544941902161E-2</v>
      </c>
      <c r="BW212">
        <v>-0.83869379758834839</v>
      </c>
      <c r="BX212">
        <v>-0.71434640884399414</v>
      </c>
      <c r="BY212">
        <v>-0.21010662615299225</v>
      </c>
      <c r="BZ212">
        <v>3.3032500650733709E-3</v>
      </c>
      <c r="CA212">
        <v>0.26643544435501099</v>
      </c>
      <c r="CB212">
        <v>0.1161242201924324</v>
      </c>
      <c r="CC212">
        <v>0.21703234314918518</v>
      </c>
      <c r="CD212">
        <v>-4.8349302262067795E-2</v>
      </c>
      <c r="CE212">
        <v>-0.22196976840496063</v>
      </c>
      <c r="CF212">
        <v>-0.19524805247783661</v>
      </c>
      <c r="CG212">
        <v>-0.22596083581447601</v>
      </c>
      <c r="CH212">
        <v>-0.1710134744644165</v>
      </c>
      <c r="CI212">
        <v>-0.14465221762657166</v>
      </c>
      <c r="CJ212">
        <v>-0.29441431164741516</v>
      </c>
      <c r="CK212">
        <v>-0.92181706428527832</v>
      </c>
      <c r="CL212">
        <v>-0.73656880855560303</v>
      </c>
      <c r="CM212">
        <v>-0.63457471132278442</v>
      </c>
      <c r="CN212">
        <v>-0.29600593447685242</v>
      </c>
      <c r="CO212">
        <v>0.5111730694770813</v>
      </c>
      <c r="CP212">
        <v>0.74452114105224609</v>
      </c>
      <c r="CQ212">
        <v>0.53197991847991943</v>
      </c>
      <c r="CR212">
        <v>0.3183293342590332</v>
      </c>
      <c r="CS212">
        <v>0.34436726570129395</v>
      </c>
      <c r="CT212">
        <v>0.44179931282997131</v>
      </c>
      <c r="CU212">
        <v>-0.49162369966506958</v>
      </c>
      <c r="CV212">
        <v>-0.36966165900230408</v>
      </c>
      <c r="CW212">
        <v>0.12296734005212784</v>
      </c>
      <c r="CX212">
        <v>0.32295036315917969</v>
      </c>
      <c r="CY212">
        <v>0.56302142143249512</v>
      </c>
      <c r="CZ212">
        <v>0.39286556839942932</v>
      </c>
      <c r="DA212">
        <v>0.47187751531600952</v>
      </c>
      <c r="DB212">
        <v>0.1924700140953064</v>
      </c>
      <c r="DC212">
        <v>1.332363672554493E-2</v>
      </c>
      <c r="DD212">
        <v>3.6481995135545731E-2</v>
      </c>
      <c r="DE212">
        <v>3.6950630601495504E-3</v>
      </c>
      <c r="DF212">
        <v>5.5430125445127487E-2</v>
      </c>
      <c r="DG212">
        <v>9.5697134733200073E-2</v>
      </c>
      <c r="DH212">
        <v>-4.8707015812397003E-2</v>
      </c>
      <c r="DI212">
        <v>-0.67004311084747314</v>
      </c>
      <c r="DJ212">
        <v>-0.46627888083457947</v>
      </c>
      <c r="DK212">
        <v>-0.35242617130279541</v>
      </c>
      <c r="DL212">
        <v>1.9216436194255948E-3</v>
      </c>
      <c r="DM212">
        <v>0.81988281011581421</v>
      </c>
      <c r="DN212">
        <v>1.0638655424118042</v>
      </c>
      <c r="DO212">
        <v>0.86506801843643188</v>
      </c>
      <c r="DP212">
        <v>0.66149723529815674</v>
      </c>
      <c r="DQ212">
        <v>0.6935773491859436</v>
      </c>
      <c r="DR212">
        <v>0.79478609561920166</v>
      </c>
      <c r="DS212">
        <v>-0.14455357193946838</v>
      </c>
      <c r="DT212">
        <v>-2.4976924061775208E-2</v>
      </c>
      <c r="DU212">
        <v>0.45604130625724792</v>
      </c>
      <c r="DV212">
        <v>0.642597496509552</v>
      </c>
      <c r="DW212">
        <v>0.85960739850997925</v>
      </c>
      <c r="DX212">
        <v>0.66960692405700684</v>
      </c>
      <c r="DY212">
        <v>0.83983343839645386</v>
      </c>
      <c r="DZ212">
        <v>0.54017484188079834</v>
      </c>
      <c r="EA212">
        <v>0.35304993391036987</v>
      </c>
      <c r="EB212">
        <v>0.37106338143348694</v>
      </c>
      <c r="EC212">
        <v>0.33528169989585876</v>
      </c>
      <c r="ED212">
        <v>0.38237872719764709</v>
      </c>
      <c r="EE212">
        <v>0.44272342324256897</v>
      </c>
      <c r="EF212">
        <v>0.30605530738830566</v>
      </c>
      <c r="EG212">
        <v>-0.30652156472206116</v>
      </c>
      <c r="EH212">
        <v>-7.6023146510124207E-2</v>
      </c>
      <c r="EI212">
        <v>5.49515001475811E-2</v>
      </c>
      <c r="EJ212">
        <v>0.43208175897598267</v>
      </c>
      <c r="EK212">
        <v>1.2656106948852539</v>
      </c>
      <c r="EL212">
        <v>1.5249482393264771</v>
      </c>
      <c r="EM212">
        <v>1.3459943532943726</v>
      </c>
      <c r="EN212">
        <v>1.1569771766662598</v>
      </c>
      <c r="EO212">
        <v>1.1977812051773071</v>
      </c>
      <c r="EP212">
        <v>1.3044428825378418</v>
      </c>
      <c r="EQ212">
        <v>0.35656055808067322</v>
      </c>
      <c r="ER212">
        <v>0.47269308567047119</v>
      </c>
      <c r="ES212">
        <v>0.93694722652435303</v>
      </c>
      <c r="ET212">
        <v>1.1041171550750732</v>
      </c>
      <c r="EU212">
        <v>1.2878304719924927</v>
      </c>
      <c r="EV212">
        <v>1.069177508354187</v>
      </c>
      <c r="EW212">
        <v>74.937705993652344</v>
      </c>
      <c r="EX212">
        <v>73.518241882324219</v>
      </c>
      <c r="EY212">
        <v>71.660842895507813</v>
      </c>
      <c r="EZ212">
        <v>70.250228881835938</v>
      </c>
      <c r="FA212">
        <v>69.192657470703125</v>
      </c>
      <c r="FB212">
        <v>67.867698669433594</v>
      </c>
      <c r="FC212">
        <v>66.800605773925781</v>
      </c>
      <c r="FD212">
        <v>68.886940002441406</v>
      </c>
      <c r="FE212">
        <v>73.989952087402344</v>
      </c>
      <c r="FF212">
        <v>79.621612548828125</v>
      </c>
      <c r="FG212">
        <v>84.729011535644531</v>
      </c>
      <c r="FH212">
        <v>89.083229064941406</v>
      </c>
      <c r="FI212">
        <v>92.310081481933594</v>
      </c>
      <c r="FJ212">
        <v>95.497177124023438</v>
      </c>
      <c r="FK212">
        <v>97.5042724609375</v>
      </c>
      <c r="FL212">
        <v>98.771377563476563</v>
      </c>
      <c r="FM212">
        <v>99.137733459472656</v>
      </c>
      <c r="FN212">
        <v>98.014923095703125</v>
      </c>
      <c r="FO212">
        <v>95.412864685058594</v>
      </c>
      <c r="FP212">
        <v>90.110313415527344</v>
      </c>
      <c r="FQ212">
        <v>84.574020385742188</v>
      </c>
      <c r="FR212">
        <v>80.344505310058594</v>
      </c>
      <c r="FS212">
        <v>76.546432495117188</v>
      </c>
      <c r="FT212">
        <v>74.304901123046875</v>
      </c>
      <c r="FU212">
        <v>0.26866653561592102</v>
      </c>
      <c r="FV212">
        <v>0.41195261478424072</v>
      </c>
      <c r="FW212">
        <v>0</v>
      </c>
      <c r="FX212">
        <v>0.27451646327972412</v>
      </c>
      <c r="FY212">
        <v>7</v>
      </c>
      <c r="FZ212">
        <v>11.420000076293945</v>
      </c>
      <c r="GA212">
        <v>2521.7000000000003</v>
      </c>
      <c r="GB212">
        <v>1</v>
      </c>
    </row>
    <row r="213" spans="1:184" x14ac:dyDescent="0.2">
      <c r="A213" t="s">
        <v>186</v>
      </c>
      <c r="B213" t="s">
        <v>237</v>
      </c>
      <c r="C213" t="s">
        <v>2</v>
      </c>
      <c r="D213" t="s">
        <v>203</v>
      </c>
      <c r="E213" t="s">
        <v>211</v>
      </c>
      <c r="F213" t="s">
        <v>1</v>
      </c>
      <c r="G213" t="s">
        <v>1</v>
      </c>
      <c r="H213">
        <v>47777</v>
      </c>
      <c r="I213">
        <v>51.482959747314453</v>
      </c>
      <c r="J213">
        <v>44.726226806640625</v>
      </c>
      <c r="K213">
        <v>40.562004089355469</v>
      </c>
      <c r="L213">
        <v>38.254062652587891</v>
      </c>
      <c r="M213">
        <v>37.891319274902344</v>
      </c>
      <c r="N213">
        <v>39.895027160644531</v>
      </c>
      <c r="O213">
        <v>45.12982177734375</v>
      </c>
      <c r="P213">
        <v>47.502418518066406</v>
      </c>
      <c r="Q213">
        <v>48.364250183105469</v>
      </c>
      <c r="R213">
        <v>52.105854034423828</v>
      </c>
      <c r="S213">
        <v>57.534397125244141</v>
      </c>
      <c r="T213">
        <v>65.327461242675781</v>
      </c>
      <c r="U213">
        <v>74.487136840820313</v>
      </c>
      <c r="V213">
        <v>82.57757568359375</v>
      </c>
      <c r="W213">
        <v>91.525543212890625</v>
      </c>
      <c r="X213">
        <v>100.71384429931641</v>
      </c>
      <c r="Y213">
        <v>107.80630493164063</v>
      </c>
      <c r="Z213">
        <v>114.69020080566406</v>
      </c>
      <c r="AA213">
        <v>113.97528076171875</v>
      </c>
      <c r="AB213">
        <v>107.91201019287109</v>
      </c>
      <c r="AC213">
        <v>102.958251953125</v>
      </c>
      <c r="AD213">
        <v>90.213279724121094</v>
      </c>
      <c r="AE213">
        <v>72.320426940917969</v>
      </c>
      <c r="AF213">
        <v>57.292808532714844</v>
      </c>
      <c r="AG213">
        <v>0.62525045871734619</v>
      </c>
      <c r="AH213">
        <v>-0.3016742467880249</v>
      </c>
      <c r="AI213">
        <v>-1.5554578304290771</v>
      </c>
      <c r="AJ213">
        <v>-2.2760603427886963</v>
      </c>
      <c r="AK213">
        <v>-2.5652129650115967</v>
      </c>
      <c r="AL213">
        <v>-3.5758354663848877</v>
      </c>
      <c r="AM213">
        <v>-4.1874532699584961</v>
      </c>
      <c r="AN213">
        <v>-5.9882149696350098</v>
      </c>
      <c r="AO213">
        <v>-9.5509033203125</v>
      </c>
      <c r="AP213">
        <v>-9.859532356262207</v>
      </c>
      <c r="AQ213">
        <v>-8.1112880706787109</v>
      </c>
      <c r="AR213">
        <v>-3.0936031341552734</v>
      </c>
      <c r="AS213">
        <v>5.0117425918579102</v>
      </c>
      <c r="AT213">
        <v>7.0489697456359863</v>
      </c>
      <c r="AU213">
        <v>7.838470458984375</v>
      </c>
      <c r="AV213">
        <v>8.722808837890625</v>
      </c>
      <c r="AW213">
        <v>8.4048357009887695</v>
      </c>
      <c r="AX213">
        <v>8.1436519622802734</v>
      </c>
      <c r="AY213">
        <v>-2.5842154026031494</v>
      </c>
      <c r="AZ213">
        <v>-4.5361142158508301</v>
      </c>
      <c r="BA213">
        <v>-2.160714864730835</v>
      </c>
      <c r="BB213">
        <v>-1.5691087245941162</v>
      </c>
      <c r="BC213">
        <v>-0.71505117416381836</v>
      </c>
      <c r="BD213">
        <v>-0.26670762896537781</v>
      </c>
      <c r="BE213">
        <v>1.4102461338043213</v>
      </c>
      <c r="BF213">
        <v>0.43846634030342102</v>
      </c>
      <c r="BG213">
        <v>-0.84023970365524292</v>
      </c>
      <c r="BH213">
        <v>-1.5811793804168701</v>
      </c>
      <c r="BI213">
        <v>-1.8758763074874878</v>
      </c>
      <c r="BJ213">
        <v>-2.8785135746002197</v>
      </c>
      <c r="BK213">
        <v>-3.4459342956542969</v>
      </c>
      <c r="BL213">
        <v>-5.2235236167907715</v>
      </c>
      <c r="BM213">
        <v>-8.7495946884155273</v>
      </c>
      <c r="BN213">
        <v>-9.0130195617675781</v>
      </c>
      <c r="BO213">
        <v>-7.2241334915161133</v>
      </c>
      <c r="BP213">
        <v>-2.1637587547302246</v>
      </c>
      <c r="BQ213">
        <v>5.9717106819152832</v>
      </c>
      <c r="BR213">
        <v>8.0512495040893555</v>
      </c>
      <c r="BS213">
        <v>8.8844070434570313</v>
      </c>
      <c r="BT213">
        <v>9.8072376251220703</v>
      </c>
      <c r="BU213">
        <v>9.5067110061645508</v>
      </c>
      <c r="BV213">
        <v>9.2569961547851563</v>
      </c>
      <c r="BW213">
        <v>-1.4770716428756714</v>
      </c>
      <c r="BX213">
        <v>-3.4569504261016846</v>
      </c>
      <c r="BY213">
        <v>-1.1309900283813477</v>
      </c>
      <c r="BZ213">
        <v>-0.5918654203414917</v>
      </c>
      <c r="CA213">
        <v>0.18752200901508331</v>
      </c>
      <c r="CB213">
        <v>0.56004327535629272</v>
      </c>
      <c r="CC213">
        <v>1.9539316892623901</v>
      </c>
      <c r="CD213">
        <v>0.95108544826507568</v>
      </c>
      <c r="CE213">
        <v>-0.3448818027973175</v>
      </c>
      <c r="CF213">
        <v>-1.0999070405960083</v>
      </c>
      <c r="CG213">
        <v>-1.3984436988830566</v>
      </c>
      <c r="CH213">
        <v>-2.3955504894256592</v>
      </c>
      <c r="CI213">
        <v>-2.9323604106903076</v>
      </c>
      <c r="CJ213">
        <v>-4.6939010620117188</v>
      </c>
      <c r="CK213">
        <v>-8.1946115493774414</v>
      </c>
      <c r="CL213">
        <v>-8.426727294921875</v>
      </c>
      <c r="CM213">
        <v>-6.6096930503845215</v>
      </c>
      <c r="CN213">
        <v>-1.5197513103485107</v>
      </c>
      <c r="CO213">
        <v>6.6365814208984375</v>
      </c>
      <c r="CP213">
        <v>8.7454261779785156</v>
      </c>
      <c r="CQ213">
        <v>9.6088190078735352</v>
      </c>
      <c r="CR213">
        <v>10.558309555053711</v>
      </c>
      <c r="CS213">
        <v>10.269866943359375</v>
      </c>
      <c r="CT213">
        <v>10.028095245361328</v>
      </c>
      <c r="CU213">
        <v>-0.71026712656021118</v>
      </c>
      <c r="CV213">
        <v>-2.7095248699188232</v>
      </c>
      <c r="CW213">
        <v>-0.41780576109886169</v>
      </c>
      <c r="CX213">
        <v>8.4970302879810333E-2</v>
      </c>
      <c r="CY213">
        <v>0.812641441822052</v>
      </c>
      <c r="CZ213">
        <v>1.1326484680175781</v>
      </c>
      <c r="DA213">
        <v>2.497617244720459</v>
      </c>
      <c r="DB213">
        <v>1.4637045860290527</v>
      </c>
      <c r="DC213">
        <v>0.15047606825828552</v>
      </c>
      <c r="DD213">
        <v>-0.61863464117050171</v>
      </c>
      <c r="DE213">
        <v>-0.92101114988327026</v>
      </c>
      <c r="DF213">
        <v>-1.9125874042510986</v>
      </c>
      <c r="DG213">
        <v>-2.4187865257263184</v>
      </c>
      <c r="DH213">
        <v>-4.164278507232666</v>
      </c>
      <c r="DI213">
        <v>-7.6396279335021973</v>
      </c>
      <c r="DJ213">
        <v>-7.8404350280761719</v>
      </c>
      <c r="DK213">
        <v>-5.9952526092529297</v>
      </c>
      <c r="DL213">
        <v>-0.87574392557144165</v>
      </c>
      <c r="DM213">
        <v>7.3014521598815918</v>
      </c>
      <c r="DN213">
        <v>9.4396028518676758</v>
      </c>
      <c r="DO213">
        <v>10.333230972290039</v>
      </c>
      <c r="DP213">
        <v>11.309381484985352</v>
      </c>
      <c r="DQ213">
        <v>11.033022880554199</v>
      </c>
      <c r="DR213">
        <v>10.7991943359375</v>
      </c>
      <c r="DS213">
        <v>5.6537333875894547E-2</v>
      </c>
      <c r="DT213">
        <v>-1.9620994329452515</v>
      </c>
      <c r="DU213">
        <v>0.29537850618362427</v>
      </c>
      <c r="DV213">
        <v>0.76180601119995117</v>
      </c>
      <c r="DW213">
        <v>1.4377608299255371</v>
      </c>
      <c r="DX213">
        <v>1.7052536010742188</v>
      </c>
      <c r="DY213">
        <v>3.2826128005981445</v>
      </c>
      <c r="DZ213">
        <v>2.2038450241088867</v>
      </c>
      <c r="EA213">
        <v>0.86569416522979736</v>
      </c>
      <c r="EB213">
        <v>7.62462317943573E-2</v>
      </c>
      <c r="EC213">
        <v>-0.23167434334754944</v>
      </c>
      <c r="ED213">
        <v>-1.2152655124664307</v>
      </c>
      <c r="EE213">
        <v>-1.67726731300354</v>
      </c>
      <c r="EF213">
        <v>-3.3995871543884277</v>
      </c>
      <c r="EG213">
        <v>-6.838320255279541</v>
      </c>
      <c r="EH213">
        <v>-6.993922233581543</v>
      </c>
      <c r="EI213">
        <v>-5.108098030090332</v>
      </c>
      <c r="EJ213">
        <v>5.4100397974252701E-2</v>
      </c>
      <c r="EK213">
        <v>8.2614202499389648</v>
      </c>
      <c r="EL213">
        <v>10.441883087158203</v>
      </c>
      <c r="EM213">
        <v>11.379167556762695</v>
      </c>
      <c r="EN213">
        <v>12.393810272216797</v>
      </c>
      <c r="EO213">
        <v>12.13489818572998</v>
      </c>
      <c r="EP213">
        <v>11.912538528442383</v>
      </c>
      <c r="EQ213">
        <v>1.1636811494827271</v>
      </c>
      <c r="ER213">
        <v>-0.88293570280075073</v>
      </c>
      <c r="ES213">
        <v>1.3251032829284668</v>
      </c>
      <c r="ET213">
        <v>1.7390493154525757</v>
      </c>
      <c r="EU213">
        <v>2.3403339385986328</v>
      </c>
      <c r="EV213">
        <v>2.5320045948028564</v>
      </c>
      <c r="EW213">
        <v>74.692283630371094</v>
      </c>
      <c r="EX213">
        <v>73.022476196289063</v>
      </c>
      <c r="EY213">
        <v>71.310615539550781</v>
      </c>
      <c r="EZ213">
        <v>69.870826721191406</v>
      </c>
      <c r="FA213">
        <v>68.487838745117188</v>
      </c>
      <c r="FB213">
        <v>67.1070556640625</v>
      </c>
      <c r="FC213">
        <v>66.266838073730469</v>
      </c>
      <c r="FD213">
        <v>68.443046569824219</v>
      </c>
      <c r="FE213">
        <v>73.44268798828125</v>
      </c>
      <c r="FF213">
        <v>78.42999267578125</v>
      </c>
      <c r="FG213">
        <v>83.289016723632813</v>
      </c>
      <c r="FH213">
        <v>87.512290954589844</v>
      </c>
      <c r="FI213">
        <v>90.640739440917969</v>
      </c>
      <c r="FJ213">
        <v>93.723037719726563</v>
      </c>
      <c r="FK213">
        <v>96.05572509765625</v>
      </c>
      <c r="FL213">
        <v>97.151481628417969</v>
      </c>
      <c r="FM213">
        <v>97.131454467773438</v>
      </c>
      <c r="FN213">
        <v>95.594802856445313</v>
      </c>
      <c r="FO213">
        <v>92.882270812988281</v>
      </c>
      <c r="FP213">
        <v>87.317985534667969</v>
      </c>
      <c r="FQ213">
        <v>81.418289184570313</v>
      </c>
      <c r="FR213">
        <v>77.46905517578125</v>
      </c>
      <c r="FS213">
        <v>73.997322082519531</v>
      </c>
      <c r="FT213">
        <v>71.945579528808594</v>
      </c>
      <c r="FU213">
        <v>0.57885706424713135</v>
      </c>
      <c r="FV213">
        <v>0.8974035382270813</v>
      </c>
      <c r="FW213">
        <v>0</v>
      </c>
      <c r="FX213">
        <v>0.589072585105896</v>
      </c>
      <c r="FY213">
        <v>7</v>
      </c>
      <c r="FZ213">
        <v>17.040000915527344</v>
      </c>
      <c r="GA213">
        <v>18948.27</v>
      </c>
      <c r="GB213">
        <v>1</v>
      </c>
    </row>
    <row r="214" spans="1:184" x14ac:dyDescent="0.2">
      <c r="A214" t="s">
        <v>186</v>
      </c>
      <c r="B214" t="s">
        <v>237</v>
      </c>
      <c r="C214" t="s">
        <v>2</v>
      </c>
      <c r="D214" t="s">
        <v>203</v>
      </c>
      <c r="E214" t="s">
        <v>211</v>
      </c>
      <c r="F214" t="s">
        <v>178</v>
      </c>
      <c r="G214" t="s">
        <v>1</v>
      </c>
      <c r="H214">
        <v>17136</v>
      </c>
      <c r="I214">
        <v>17.822874069213867</v>
      </c>
      <c r="J214">
        <v>15.524672508239746</v>
      </c>
      <c r="K214">
        <v>13.876926422119141</v>
      </c>
      <c r="L214">
        <v>12.941379547119141</v>
      </c>
      <c r="M214">
        <v>12.406103134155273</v>
      </c>
      <c r="N214">
        <v>12.66131591796875</v>
      </c>
      <c r="O214">
        <v>13.530136108398438</v>
      </c>
      <c r="P214">
        <v>14.400742530822754</v>
      </c>
      <c r="Q214">
        <v>14.899046897888184</v>
      </c>
      <c r="R214">
        <v>16.024410247802734</v>
      </c>
      <c r="S214">
        <v>17.968664169311523</v>
      </c>
      <c r="T214">
        <v>21.037708282470703</v>
      </c>
      <c r="U214">
        <v>23.628231048583984</v>
      </c>
      <c r="V214">
        <v>26.03126335144043</v>
      </c>
      <c r="W214">
        <v>28.676200866699219</v>
      </c>
      <c r="X214">
        <v>31.599266052246094</v>
      </c>
      <c r="Y214">
        <v>33.458488464355469</v>
      </c>
      <c r="Z214">
        <v>35.249889373779297</v>
      </c>
      <c r="AA214">
        <v>35.151744842529297</v>
      </c>
      <c r="AB214">
        <v>33.444530487060547</v>
      </c>
      <c r="AC214">
        <v>31.999847412109375</v>
      </c>
      <c r="AD214">
        <v>28.742359161376953</v>
      </c>
      <c r="AE214">
        <v>23.236238479614258</v>
      </c>
      <c r="AF214">
        <v>18.561700820922852</v>
      </c>
      <c r="AG214">
        <v>0.23689970374107361</v>
      </c>
      <c r="AH214">
        <v>-3.8341421633958817E-2</v>
      </c>
      <c r="AI214">
        <v>-0.32962417602539063</v>
      </c>
      <c r="AJ214">
        <v>-0.44489100575447083</v>
      </c>
      <c r="AK214">
        <v>-0.74670368432998657</v>
      </c>
      <c r="AL214">
        <v>-0.98043185472488403</v>
      </c>
      <c r="AM214">
        <v>-1.4323402643203735</v>
      </c>
      <c r="AN214">
        <v>-2.0825471878051758</v>
      </c>
      <c r="AO214">
        <v>-3.4110846519470215</v>
      </c>
      <c r="AP214">
        <v>-3.6584558486938477</v>
      </c>
      <c r="AQ214">
        <v>-3.3882105350494385</v>
      </c>
      <c r="AR214">
        <v>-1.3926577568054199</v>
      </c>
      <c r="AS214">
        <v>-0.15636143088340759</v>
      </c>
      <c r="AT214">
        <v>1.7686028033494949E-2</v>
      </c>
      <c r="AU214">
        <v>0.32061898708343506</v>
      </c>
      <c r="AV214">
        <v>0.91559696197509766</v>
      </c>
      <c r="AW214">
        <v>0.58344662189483643</v>
      </c>
      <c r="AX214">
        <v>0.55532926321029663</v>
      </c>
      <c r="AY214">
        <v>-0.39610946178436279</v>
      </c>
      <c r="AZ214">
        <v>-0.69445991516113281</v>
      </c>
      <c r="BA214">
        <v>-0.50085103511810303</v>
      </c>
      <c r="BB214">
        <v>-0.11021267622709274</v>
      </c>
      <c r="BC214">
        <v>2.5024637579917908E-2</v>
      </c>
      <c r="BD214">
        <v>0.45633244514465332</v>
      </c>
      <c r="BE214">
        <v>0.59454745054244995</v>
      </c>
      <c r="BF214">
        <v>0.29907581210136414</v>
      </c>
      <c r="BG214">
        <v>-9.7215389832854271E-3</v>
      </c>
      <c r="BH214">
        <v>-0.13540586829185486</v>
      </c>
      <c r="BI214">
        <v>-0.44864892959594727</v>
      </c>
      <c r="BJ214">
        <v>-0.68374913930892944</v>
      </c>
      <c r="BK214">
        <v>-1.1243181228637695</v>
      </c>
      <c r="BL214">
        <v>-1.75795578956604</v>
      </c>
      <c r="BM214">
        <v>-3.0628550052642822</v>
      </c>
      <c r="BN214">
        <v>-3.2860226631164551</v>
      </c>
      <c r="BO214">
        <v>-2.9829719066619873</v>
      </c>
      <c r="BP214">
        <v>-0.96810096502304077</v>
      </c>
      <c r="BQ214">
        <v>0.2912556529045105</v>
      </c>
      <c r="BR214">
        <v>0.48843705654144287</v>
      </c>
      <c r="BS214">
        <v>0.81383144855499268</v>
      </c>
      <c r="BT214">
        <v>1.4236675500869751</v>
      </c>
      <c r="BU214">
        <v>1.0995732545852661</v>
      </c>
      <c r="BV214">
        <v>1.0749222040176392</v>
      </c>
      <c r="BW214">
        <v>0.11591061949729919</v>
      </c>
      <c r="BX214">
        <v>-0.20097017288208008</v>
      </c>
      <c r="BY214">
        <v>-3.6279886960983276E-2</v>
      </c>
      <c r="BZ214">
        <v>0.32129746675491333</v>
      </c>
      <c r="CA214">
        <v>0.41689065098762512</v>
      </c>
      <c r="CB214">
        <v>0.81203287839889526</v>
      </c>
      <c r="CC214">
        <v>0.84225314855575562</v>
      </c>
      <c r="CD214">
        <v>0.53276997804641724</v>
      </c>
      <c r="CE214">
        <v>0.21184204518795013</v>
      </c>
      <c r="CF214">
        <v>7.8942611813545227E-2</v>
      </c>
      <c r="CG214">
        <v>-0.24221709370613098</v>
      </c>
      <c r="CH214">
        <v>-0.47826758027076721</v>
      </c>
      <c r="CI214">
        <v>-0.91098290681838989</v>
      </c>
      <c r="CJ214">
        <v>-1.5331447124481201</v>
      </c>
      <c r="CK214">
        <v>-2.8216722011566162</v>
      </c>
      <c r="CL214">
        <v>-3.0280766487121582</v>
      </c>
      <c r="CM214">
        <v>-2.7023048400878906</v>
      </c>
      <c r="CN214">
        <v>-0.67405426502227783</v>
      </c>
      <c r="CO214">
        <v>0.60127389430999756</v>
      </c>
      <c r="CP214">
        <v>0.81447780132293701</v>
      </c>
      <c r="CQ214">
        <v>1.1554288864135742</v>
      </c>
      <c r="CR214">
        <v>1.7755557298660278</v>
      </c>
      <c r="CS214">
        <v>1.4570410251617432</v>
      </c>
      <c r="CT214">
        <v>1.4347907304763794</v>
      </c>
      <c r="CU214">
        <v>0.47053417563438416</v>
      </c>
      <c r="CV214">
        <v>0.14081931114196777</v>
      </c>
      <c r="CW214">
        <v>0.28548067808151245</v>
      </c>
      <c r="CX214">
        <v>0.62016010284423828</v>
      </c>
      <c r="CY214">
        <v>0.68829584121704102</v>
      </c>
      <c r="CZ214">
        <v>1.0583899021148682</v>
      </c>
      <c r="DA214">
        <v>1.0899589061737061</v>
      </c>
      <c r="DB214">
        <v>0.76646411418914795</v>
      </c>
      <c r="DC214">
        <v>0.43340563774108887</v>
      </c>
      <c r="DD214">
        <v>0.29329109191894531</v>
      </c>
      <c r="DE214">
        <v>-3.5785272717475891E-2</v>
      </c>
      <c r="DF214">
        <v>-0.27278605103492737</v>
      </c>
      <c r="DG214">
        <v>-0.69764769077301025</v>
      </c>
      <c r="DH214">
        <v>-1.3083336353302002</v>
      </c>
      <c r="DI214">
        <v>-2.5804893970489502</v>
      </c>
      <c r="DJ214">
        <v>-2.7701306343078613</v>
      </c>
      <c r="DK214">
        <v>-2.4216377735137939</v>
      </c>
      <c r="DL214">
        <v>-0.38000756502151489</v>
      </c>
      <c r="DM214">
        <v>0.91129213571548462</v>
      </c>
      <c r="DN214">
        <v>1.1405185461044312</v>
      </c>
      <c r="DO214">
        <v>1.4970263242721558</v>
      </c>
      <c r="DP214">
        <v>2.127443790435791</v>
      </c>
      <c r="DQ214">
        <v>1.8145087957382202</v>
      </c>
      <c r="DR214">
        <v>1.7946592569351196</v>
      </c>
      <c r="DS214">
        <v>0.82515770196914673</v>
      </c>
      <c r="DT214">
        <v>0.48260879516601563</v>
      </c>
      <c r="DU214">
        <v>0.60724127292633057</v>
      </c>
      <c r="DV214">
        <v>0.91902273893356323</v>
      </c>
      <c r="DW214">
        <v>0.9597010612487793</v>
      </c>
      <c r="DX214">
        <v>1.3047469854354858</v>
      </c>
      <c r="DY214">
        <v>1.4476065635681152</v>
      </c>
      <c r="DZ214">
        <v>1.1038813591003418</v>
      </c>
      <c r="EA214">
        <v>0.75330823659896851</v>
      </c>
      <c r="EB214">
        <v>0.60277622938156128</v>
      </c>
      <c r="EC214">
        <v>0.26226949691772461</v>
      </c>
      <c r="ED214">
        <v>2.389666810631752E-2</v>
      </c>
      <c r="EE214">
        <v>-0.38962554931640625</v>
      </c>
      <c r="EF214">
        <v>-0.98374223709106445</v>
      </c>
      <c r="EG214">
        <v>-2.2322597503662109</v>
      </c>
      <c r="EH214">
        <v>-2.3976974487304688</v>
      </c>
      <c r="EI214">
        <v>-2.0163991451263428</v>
      </c>
      <c r="EJ214">
        <v>4.4549204409122467E-2</v>
      </c>
      <c r="EK214">
        <v>1.3589092493057251</v>
      </c>
      <c r="EL214">
        <v>1.6112695932388306</v>
      </c>
      <c r="EM214">
        <v>1.9902387857437134</v>
      </c>
      <c r="EN214">
        <v>2.635514497756958</v>
      </c>
      <c r="EO214">
        <v>2.3306355476379395</v>
      </c>
      <c r="EP214">
        <v>2.3142521381378174</v>
      </c>
      <c r="EQ214">
        <v>1.3371778726577759</v>
      </c>
      <c r="ER214">
        <v>0.97609853744506836</v>
      </c>
      <c r="ES214">
        <v>1.0718123912811279</v>
      </c>
      <c r="ET214">
        <v>1.3505328893661499</v>
      </c>
      <c r="EU214">
        <v>1.3515670299530029</v>
      </c>
      <c r="EV214">
        <v>1.660447359085083</v>
      </c>
      <c r="EW214">
        <v>75.457260131835938</v>
      </c>
      <c r="EX214">
        <v>74.186904907226563</v>
      </c>
      <c r="EY214">
        <v>72.489952087402344</v>
      </c>
      <c r="EZ214">
        <v>70.39239501953125</v>
      </c>
      <c r="FA214">
        <v>67.673011779785156</v>
      </c>
      <c r="FB214">
        <v>66.146560668945313</v>
      </c>
      <c r="FC214">
        <v>65.724617004394531</v>
      </c>
      <c r="FD214">
        <v>67.32452392578125</v>
      </c>
      <c r="FE214">
        <v>71.705024719238281</v>
      </c>
      <c r="FF214">
        <v>75.686531066894531</v>
      </c>
      <c r="FG214">
        <v>79.968185424804688</v>
      </c>
      <c r="FH214">
        <v>83.132469177246094</v>
      </c>
      <c r="FI214">
        <v>86.361305236816406</v>
      </c>
      <c r="FJ214">
        <v>89.5626220703125</v>
      </c>
      <c r="FK214">
        <v>92.072471618652344</v>
      </c>
      <c r="FL214">
        <v>93.257423400878906</v>
      </c>
      <c r="FM214">
        <v>92.834358215332031</v>
      </c>
      <c r="FN214">
        <v>90.328079223632813</v>
      </c>
      <c r="FO214">
        <v>86.192604064941406</v>
      </c>
      <c r="FP214">
        <v>80.482719421386719</v>
      </c>
      <c r="FQ214">
        <v>74.544036865234375</v>
      </c>
      <c r="FR214">
        <v>70.94415283203125</v>
      </c>
      <c r="FS214">
        <v>68.095046997070313</v>
      </c>
      <c r="FT214">
        <v>66.302207946777344</v>
      </c>
      <c r="FU214">
        <v>0.2599799633026123</v>
      </c>
      <c r="FV214">
        <v>0.41878899931907654</v>
      </c>
      <c r="FW214">
        <v>0</v>
      </c>
      <c r="FX214">
        <v>0.25902363657951355</v>
      </c>
      <c r="FY214">
        <v>7</v>
      </c>
      <c r="FZ214">
        <v>13.170000076293945</v>
      </c>
      <c r="GA214">
        <v>6521.32</v>
      </c>
      <c r="GB214">
        <v>1</v>
      </c>
    </row>
    <row r="215" spans="1:184" x14ac:dyDescent="0.2">
      <c r="A215" t="s">
        <v>186</v>
      </c>
      <c r="B215" t="s">
        <v>237</v>
      </c>
      <c r="C215" t="s">
        <v>2</v>
      </c>
      <c r="D215" t="s">
        <v>203</v>
      </c>
      <c r="E215" t="s">
        <v>211</v>
      </c>
      <c r="F215" t="s">
        <v>179</v>
      </c>
      <c r="G215" t="s">
        <v>1</v>
      </c>
      <c r="H215">
        <v>2875</v>
      </c>
      <c r="I215">
        <v>4.490079402923584</v>
      </c>
      <c r="J215">
        <v>3.9679527282714844</v>
      </c>
      <c r="K215">
        <v>3.4491126537322998</v>
      </c>
      <c r="L215">
        <v>3.2247934341430664</v>
      </c>
      <c r="M215">
        <v>3.1043827533721924</v>
      </c>
      <c r="N215">
        <v>3.2766029834747314</v>
      </c>
      <c r="O215">
        <v>3.6496245861053467</v>
      </c>
      <c r="P215">
        <v>3.8588931560516357</v>
      </c>
      <c r="Q215">
        <v>3.9543695449829102</v>
      </c>
      <c r="R215">
        <v>4.7537846565246582</v>
      </c>
      <c r="S215">
        <v>5.3948426246643066</v>
      </c>
      <c r="T215">
        <v>5.9611592292785645</v>
      </c>
      <c r="U215">
        <v>7.4390597343444824</v>
      </c>
      <c r="V215">
        <v>8.355259895324707</v>
      </c>
      <c r="W215">
        <v>9.2588977813720703</v>
      </c>
      <c r="X215">
        <v>10.340924263000488</v>
      </c>
      <c r="Y215">
        <v>10.856502532958984</v>
      </c>
      <c r="Z215">
        <v>11.856614112854004</v>
      </c>
      <c r="AA215">
        <v>11.701659202575684</v>
      </c>
      <c r="AB215">
        <v>11.14339542388916</v>
      </c>
      <c r="AC215">
        <v>10.430624008178711</v>
      </c>
      <c r="AD215">
        <v>8.9355764389038086</v>
      </c>
      <c r="AE215">
        <v>7.4160819053649902</v>
      </c>
      <c r="AF215">
        <v>5.8101582527160645</v>
      </c>
      <c r="AG215">
        <v>-0.38710442185401917</v>
      </c>
      <c r="AH215">
        <v>-0.37909910082817078</v>
      </c>
      <c r="AI215">
        <v>-0.57939481735229492</v>
      </c>
      <c r="AJ215">
        <v>-0.55885529518127441</v>
      </c>
      <c r="AK215">
        <v>-0.75542616844177246</v>
      </c>
      <c r="AL215">
        <v>-0.99187272787094116</v>
      </c>
      <c r="AM215">
        <v>-0.9279782772064209</v>
      </c>
      <c r="AN215">
        <v>-1.0216869115829468</v>
      </c>
      <c r="AO215">
        <v>-1.31298828125</v>
      </c>
      <c r="AP215">
        <v>-0.96679162979125977</v>
      </c>
      <c r="AQ215">
        <v>-0.77330136299133301</v>
      </c>
      <c r="AR215">
        <v>-0.60562503337860107</v>
      </c>
      <c r="AS215">
        <v>0.74108779430389404</v>
      </c>
      <c r="AT215">
        <v>0.85454785823822021</v>
      </c>
      <c r="AU215">
        <v>0.71623361110687256</v>
      </c>
      <c r="AV215">
        <v>0.89191269874572754</v>
      </c>
      <c r="AW215">
        <v>0.61739188432693481</v>
      </c>
      <c r="AX215">
        <v>0.85415804386138916</v>
      </c>
      <c r="AY215">
        <v>-1.4975358247756958</v>
      </c>
      <c r="AZ215">
        <v>-1.2979831695556641</v>
      </c>
      <c r="BA215">
        <v>-1.0430426597595215</v>
      </c>
      <c r="BB215">
        <v>-0.99433678388595581</v>
      </c>
      <c r="BC215">
        <v>-0.44836971163749695</v>
      </c>
      <c r="BD215">
        <v>-0.54742968082427979</v>
      </c>
      <c r="BE215">
        <v>-0.1141912117600441</v>
      </c>
      <c r="BF215">
        <v>-0.1190897598862648</v>
      </c>
      <c r="BG215">
        <v>-0.3339727520942688</v>
      </c>
      <c r="BH215">
        <v>-0.32237088680267334</v>
      </c>
      <c r="BI215">
        <v>-0.51851969957351685</v>
      </c>
      <c r="BJ215">
        <v>-0.74853795766830444</v>
      </c>
      <c r="BK215">
        <v>-0.67526590824127197</v>
      </c>
      <c r="BL215">
        <v>-0.76337623596191406</v>
      </c>
      <c r="BM215">
        <v>-1.0429099798202515</v>
      </c>
      <c r="BN215">
        <v>-0.66901898384094238</v>
      </c>
      <c r="BO215">
        <v>-0.45721563696861267</v>
      </c>
      <c r="BP215">
        <v>-0.27874061465263367</v>
      </c>
      <c r="BQ215">
        <v>1.0798717737197876</v>
      </c>
      <c r="BR215">
        <v>1.2061026096343994</v>
      </c>
      <c r="BS215">
        <v>1.079412579536438</v>
      </c>
      <c r="BT215">
        <v>1.2669415473937988</v>
      </c>
      <c r="BU215">
        <v>0.99474048614501953</v>
      </c>
      <c r="BV215">
        <v>1.2386277914047241</v>
      </c>
      <c r="BW215">
        <v>-1.11586594581604</v>
      </c>
      <c r="BX215">
        <v>-0.92555266618728638</v>
      </c>
      <c r="BY215">
        <v>-0.68414187431335449</v>
      </c>
      <c r="BZ215">
        <v>-0.65095049142837524</v>
      </c>
      <c r="CA215">
        <v>-0.12705554068088531</v>
      </c>
      <c r="CB215">
        <v>-0.24855069816112518</v>
      </c>
      <c r="CC215">
        <v>7.4827656149864197E-2</v>
      </c>
      <c r="CD215">
        <v>6.0991927981376648E-2</v>
      </c>
      <c r="CE215">
        <v>-0.16399414837360382</v>
      </c>
      <c r="CF215">
        <v>-0.15858252346515656</v>
      </c>
      <c r="CG215">
        <v>-0.35443904995918274</v>
      </c>
      <c r="CH215">
        <v>-0.58000504970550537</v>
      </c>
      <c r="CI215">
        <v>-0.50023806095123291</v>
      </c>
      <c r="CJ215">
        <v>-0.58447104692459106</v>
      </c>
      <c r="CK215">
        <v>-0.85585451126098633</v>
      </c>
      <c r="CL215">
        <v>-0.46278253197669983</v>
      </c>
      <c r="CM215">
        <v>-0.23829559981822968</v>
      </c>
      <c r="CN215">
        <v>-5.234145000576973E-2</v>
      </c>
      <c r="CO215">
        <v>1.3145124912261963</v>
      </c>
      <c r="CP215">
        <v>1.4495882987976074</v>
      </c>
      <c r="CQ215">
        <v>1.3309493064880371</v>
      </c>
      <c r="CR215">
        <v>1.526685357093811</v>
      </c>
      <c r="CS215">
        <v>1.2560909986495972</v>
      </c>
      <c r="CT215">
        <v>1.5049103498458862</v>
      </c>
      <c r="CU215">
        <v>-0.85152250528335571</v>
      </c>
      <c r="CV215">
        <v>-0.66760843992233276</v>
      </c>
      <c r="CW215">
        <v>-0.43556830286979675</v>
      </c>
      <c r="CX215">
        <v>-0.41312214732170105</v>
      </c>
      <c r="CY215">
        <v>9.5485679805278778E-2</v>
      </c>
      <c r="CZ215">
        <v>-4.1548039764165878E-2</v>
      </c>
      <c r="DA215">
        <v>0.26384651660919189</v>
      </c>
      <c r="DB215">
        <v>0.2410736083984375</v>
      </c>
      <c r="DC215">
        <v>5.9844464994966984E-3</v>
      </c>
      <c r="DD215">
        <v>5.2058524452149868E-3</v>
      </c>
      <c r="DE215">
        <v>-0.19035837054252625</v>
      </c>
      <c r="DF215">
        <v>-0.41147211194038391</v>
      </c>
      <c r="DG215">
        <v>-0.32521024346351624</v>
      </c>
      <c r="DH215">
        <v>-0.40556585788726807</v>
      </c>
      <c r="DI215">
        <v>-0.66879910230636597</v>
      </c>
      <c r="DJ215">
        <v>-0.25654610991477966</v>
      </c>
      <c r="DK215">
        <v>-1.9375566393136978E-2</v>
      </c>
      <c r="DL215">
        <v>0.17405770719051361</v>
      </c>
      <c r="DM215">
        <v>1.549153208732605</v>
      </c>
      <c r="DN215">
        <v>1.6930739879608154</v>
      </c>
      <c r="DO215">
        <v>1.5824860334396362</v>
      </c>
      <c r="DP215">
        <v>1.7864291667938232</v>
      </c>
      <c r="DQ215">
        <v>1.5174415111541748</v>
      </c>
      <c r="DR215">
        <v>1.7711929082870483</v>
      </c>
      <c r="DS215">
        <v>-0.58717906475067139</v>
      </c>
      <c r="DT215">
        <v>-0.40966421365737915</v>
      </c>
      <c r="DU215">
        <v>-0.18699471652507782</v>
      </c>
      <c r="DV215">
        <v>-0.17529381811618805</v>
      </c>
      <c r="DW215">
        <v>0.31802690029144287</v>
      </c>
      <c r="DX215">
        <v>0.16545462608337402</v>
      </c>
      <c r="DY215">
        <v>0.53675973415374756</v>
      </c>
      <c r="DZ215">
        <v>0.50108295679092407</v>
      </c>
      <c r="EA215">
        <v>0.25140655040740967</v>
      </c>
      <c r="EB215">
        <v>0.2416902482509613</v>
      </c>
      <c r="EC215">
        <v>4.6548053622245789E-2</v>
      </c>
      <c r="ED215">
        <v>-0.16813734173774719</v>
      </c>
      <c r="EE215">
        <v>-7.2497867047786713E-2</v>
      </c>
      <c r="EF215">
        <v>-0.14725519716739655</v>
      </c>
      <c r="EG215">
        <v>-0.39872074127197266</v>
      </c>
      <c r="EH215">
        <v>4.1226562112569809E-2</v>
      </c>
      <c r="EI215">
        <v>0.29671019315719604</v>
      </c>
      <c r="EJ215">
        <v>0.50094211101531982</v>
      </c>
      <c r="EK215">
        <v>1.8879371881484985</v>
      </c>
      <c r="EL215">
        <v>2.0446288585662842</v>
      </c>
      <c r="EM215">
        <v>1.9456650018692017</v>
      </c>
      <c r="EN215">
        <v>2.1614580154418945</v>
      </c>
      <c r="EO215">
        <v>1.8947901725769043</v>
      </c>
      <c r="EP215">
        <v>2.1556627750396729</v>
      </c>
      <c r="EQ215">
        <v>-0.20550914108753204</v>
      </c>
      <c r="ER215">
        <v>-3.7233740091323853E-2</v>
      </c>
      <c r="ES215">
        <v>0.17190605401992798</v>
      </c>
      <c r="ET215">
        <v>0.1680925041437149</v>
      </c>
      <c r="EU215">
        <v>0.63934105634689331</v>
      </c>
      <c r="EV215">
        <v>0.46433359384536743</v>
      </c>
      <c r="EW215">
        <v>84</v>
      </c>
      <c r="EX215">
        <v>82.5</v>
      </c>
      <c r="EY215">
        <v>81.5</v>
      </c>
      <c r="EZ215">
        <v>80</v>
      </c>
      <c r="FA215">
        <v>78.5</v>
      </c>
      <c r="FB215">
        <v>76</v>
      </c>
      <c r="FC215">
        <v>76</v>
      </c>
      <c r="FD215">
        <v>77.5</v>
      </c>
      <c r="FE215">
        <v>81</v>
      </c>
      <c r="FF215">
        <v>85.5</v>
      </c>
      <c r="FG215">
        <v>91</v>
      </c>
      <c r="FH215">
        <v>96</v>
      </c>
      <c r="FI215">
        <v>100.5</v>
      </c>
      <c r="FJ215">
        <v>104</v>
      </c>
      <c r="FK215">
        <v>105.5</v>
      </c>
      <c r="FL215">
        <v>107.5</v>
      </c>
      <c r="FM215">
        <v>108</v>
      </c>
      <c r="FN215">
        <v>107.5</v>
      </c>
      <c r="FO215">
        <v>106.5</v>
      </c>
      <c r="FP215">
        <v>103.5</v>
      </c>
      <c r="FQ215">
        <v>100.5</v>
      </c>
      <c r="FR215">
        <v>96</v>
      </c>
      <c r="FS215">
        <v>91.5</v>
      </c>
      <c r="FT215">
        <v>89</v>
      </c>
      <c r="FU215">
        <v>0.20691022276878357</v>
      </c>
      <c r="FV215">
        <v>0.31275129318237305</v>
      </c>
      <c r="FW215">
        <v>0</v>
      </c>
      <c r="FX215">
        <v>0.21204051375389099</v>
      </c>
      <c r="FY215">
        <v>7</v>
      </c>
      <c r="FZ215">
        <v>17.040000915527344</v>
      </c>
      <c r="GA215">
        <v>1757.32</v>
      </c>
      <c r="GB215">
        <v>1</v>
      </c>
    </row>
    <row r="216" spans="1:184" x14ac:dyDescent="0.2">
      <c r="A216" t="s">
        <v>186</v>
      </c>
      <c r="B216" t="s">
        <v>237</v>
      </c>
      <c r="C216" t="s">
        <v>2</v>
      </c>
      <c r="D216" t="s">
        <v>203</v>
      </c>
      <c r="E216" t="s">
        <v>211</v>
      </c>
      <c r="F216" t="s">
        <v>180</v>
      </c>
      <c r="G216" t="s">
        <v>1</v>
      </c>
      <c r="H216">
        <v>3199</v>
      </c>
      <c r="I216">
        <v>2.4517560005187988</v>
      </c>
      <c r="J216">
        <v>2.2266099452972412</v>
      </c>
      <c r="K216">
        <v>2.0870523452758789</v>
      </c>
      <c r="L216">
        <v>1.9506865739822388</v>
      </c>
      <c r="M216">
        <v>2.0216383934020996</v>
      </c>
      <c r="N216">
        <v>2.3214082717895508</v>
      </c>
      <c r="O216">
        <v>2.8778393268585205</v>
      </c>
      <c r="P216">
        <v>3.0020239353179932</v>
      </c>
      <c r="Q216">
        <v>3.1181938648223877</v>
      </c>
      <c r="R216">
        <v>3.1379392147064209</v>
      </c>
      <c r="S216">
        <v>3.0484306812286377</v>
      </c>
      <c r="T216">
        <v>3.4862689971923828</v>
      </c>
      <c r="U216">
        <v>3.7050449848175049</v>
      </c>
      <c r="V216">
        <v>3.5216898918151855</v>
      </c>
      <c r="W216">
        <v>3.7704892158508301</v>
      </c>
      <c r="X216">
        <v>3.8966469764709473</v>
      </c>
      <c r="Y216">
        <v>4.3181991577148438</v>
      </c>
      <c r="Z216">
        <v>4.6766672134399414</v>
      </c>
      <c r="AA216">
        <v>5.005406379699707</v>
      </c>
      <c r="AB216">
        <v>5.1796350479125977</v>
      </c>
      <c r="AC216">
        <v>4.9195928573608398</v>
      </c>
      <c r="AD216">
        <v>4.3112173080444336</v>
      </c>
      <c r="AE216">
        <v>3.4822885990142822</v>
      </c>
      <c r="AF216">
        <v>2.7669730186462402</v>
      </c>
      <c r="AG216">
        <v>-0.2248867005109787</v>
      </c>
      <c r="AH216">
        <v>-0.24132388830184937</v>
      </c>
      <c r="AI216">
        <v>-0.3831896185874939</v>
      </c>
      <c r="AJ216">
        <v>-0.54336422681808472</v>
      </c>
      <c r="AK216">
        <v>-0.61168110370635986</v>
      </c>
      <c r="AL216">
        <v>-0.50127935409545898</v>
      </c>
      <c r="AM216">
        <v>-0.63118487596511841</v>
      </c>
      <c r="AN216">
        <v>-0.89458322525024414</v>
      </c>
      <c r="AO216">
        <v>-0.73318582773208618</v>
      </c>
      <c r="AP216">
        <v>-0.4658181369304657</v>
      </c>
      <c r="AQ216">
        <v>-0.55595141649246216</v>
      </c>
      <c r="AR216">
        <v>-6.9495745003223419E-2</v>
      </c>
      <c r="AS216">
        <v>0.29044842720031738</v>
      </c>
      <c r="AT216">
        <v>0.24706597626209259</v>
      </c>
      <c r="AU216">
        <v>0.1434752345085144</v>
      </c>
      <c r="AV216">
        <v>-3.5552222281694412E-2</v>
      </c>
      <c r="AW216">
        <v>0.25080856680870056</v>
      </c>
      <c r="AX216">
        <v>0.17408981919288635</v>
      </c>
      <c r="AY216">
        <v>-0.69520586729049683</v>
      </c>
      <c r="AZ216">
        <v>-0.63794600963592529</v>
      </c>
      <c r="BA216">
        <v>-0.57780361175537109</v>
      </c>
      <c r="BB216">
        <v>-0.52739018201828003</v>
      </c>
      <c r="BC216">
        <v>-0.37640440464019775</v>
      </c>
      <c r="BD216">
        <v>-0.37490212917327881</v>
      </c>
      <c r="BE216">
        <v>1.5031716786324978E-2</v>
      </c>
      <c r="BF216">
        <v>-1.077172439545393E-2</v>
      </c>
      <c r="BG216">
        <v>-0.14781178534030914</v>
      </c>
      <c r="BH216">
        <v>-0.30895921587944031</v>
      </c>
      <c r="BI216">
        <v>-0.37543311715126038</v>
      </c>
      <c r="BJ216">
        <v>-0.26706027984619141</v>
      </c>
      <c r="BK216">
        <v>-0.37740975618362427</v>
      </c>
      <c r="BL216">
        <v>-0.63710302114486694</v>
      </c>
      <c r="BM216">
        <v>-0.47329255938529968</v>
      </c>
      <c r="BN216">
        <v>-0.20514042675495148</v>
      </c>
      <c r="BO216">
        <v>-0.30097374320030212</v>
      </c>
      <c r="BP216">
        <v>0.19796951115131378</v>
      </c>
      <c r="BQ216">
        <v>0.55517947673797607</v>
      </c>
      <c r="BR216">
        <v>0.50847440958023071</v>
      </c>
      <c r="BS216">
        <v>0.42261362075805664</v>
      </c>
      <c r="BT216">
        <v>0.25386965274810791</v>
      </c>
      <c r="BU216">
        <v>0.55105125904083252</v>
      </c>
      <c r="BV216">
        <v>0.48128959536552429</v>
      </c>
      <c r="BW216">
        <v>-0.3772105872631073</v>
      </c>
      <c r="BX216">
        <v>-0.31749820709228516</v>
      </c>
      <c r="BY216">
        <v>-0.26772025227546692</v>
      </c>
      <c r="BZ216">
        <v>-0.22967493534088135</v>
      </c>
      <c r="CA216">
        <v>-0.10579758137464523</v>
      </c>
      <c r="CB216">
        <v>-0.12160511314868927</v>
      </c>
      <c r="CC216">
        <v>0.18119847774505615</v>
      </c>
      <c r="CD216">
        <v>0.14890800416469574</v>
      </c>
      <c r="CE216">
        <v>1.5210175886750221E-2</v>
      </c>
      <c r="CF216">
        <v>-0.14661103487014771</v>
      </c>
      <c r="CG216">
        <v>-0.21180848777294159</v>
      </c>
      <c r="CH216">
        <v>-0.10484082251787186</v>
      </c>
      <c r="CI216">
        <v>-0.20164585113525391</v>
      </c>
      <c r="CJ216">
        <v>-0.45877304673194885</v>
      </c>
      <c r="CK216">
        <v>-0.29329127073287964</v>
      </c>
      <c r="CL216">
        <v>-2.4595828726887703E-2</v>
      </c>
      <c r="CM216">
        <v>-0.12437698990106583</v>
      </c>
      <c r="CN216">
        <v>0.38321512937545776</v>
      </c>
      <c r="CO216">
        <v>0.73853135108947754</v>
      </c>
      <c r="CP216">
        <v>0.6895250678062439</v>
      </c>
      <c r="CQ216">
        <v>0.6159440279006958</v>
      </c>
      <c r="CR216">
        <v>0.45432236790657043</v>
      </c>
      <c r="CS216">
        <v>0.75899839401245117</v>
      </c>
      <c r="CT216">
        <v>0.69405519962310791</v>
      </c>
      <c r="CU216">
        <v>-0.15696802735328674</v>
      </c>
      <c r="CV216">
        <v>-9.5557056367397308E-2</v>
      </c>
      <c r="CW216">
        <v>-5.2957493811845779E-2</v>
      </c>
      <c r="CX216">
        <v>-2.3478277027606964E-2</v>
      </c>
      <c r="CY216">
        <v>8.1623882055282593E-2</v>
      </c>
      <c r="CZ216">
        <v>5.3827639669179916E-2</v>
      </c>
      <c r="DA216">
        <v>0.34736523032188416</v>
      </c>
      <c r="DB216">
        <v>0.30858772993087769</v>
      </c>
      <c r="DC216">
        <v>0.17823213338851929</v>
      </c>
      <c r="DD216">
        <v>1.5737157315015793E-2</v>
      </c>
      <c r="DE216">
        <v>-4.81838658452034E-2</v>
      </c>
      <c r="DF216">
        <v>5.7378623634576797E-2</v>
      </c>
      <c r="DG216">
        <v>-2.5881953537464142E-2</v>
      </c>
      <c r="DH216">
        <v>-0.28044304251670837</v>
      </c>
      <c r="DI216">
        <v>-0.11328999698162079</v>
      </c>
      <c r="DJ216">
        <v>0.15594877302646637</v>
      </c>
      <c r="DK216">
        <v>5.2219759672880173E-2</v>
      </c>
      <c r="DL216">
        <v>0.56846076250076294</v>
      </c>
      <c r="DM216">
        <v>0.921883225440979</v>
      </c>
      <c r="DN216">
        <v>0.87057572603225708</v>
      </c>
      <c r="DO216">
        <v>0.80927443504333496</v>
      </c>
      <c r="DP216">
        <v>0.65477508306503296</v>
      </c>
      <c r="DQ216">
        <v>0.96694552898406982</v>
      </c>
      <c r="DR216">
        <v>0.90682083368301392</v>
      </c>
      <c r="DS216">
        <v>6.3274525105953217E-2</v>
      </c>
      <c r="DT216">
        <v>0.12638410925865173</v>
      </c>
      <c r="DU216">
        <v>0.16180527210235596</v>
      </c>
      <c r="DV216">
        <v>0.18271838128566742</v>
      </c>
      <c r="DW216">
        <v>0.26904535293579102</v>
      </c>
      <c r="DX216">
        <v>0.22926038503646851</v>
      </c>
      <c r="DY216">
        <v>0.5872836709022522</v>
      </c>
      <c r="DZ216">
        <v>0.53913992643356323</v>
      </c>
      <c r="EA216">
        <v>0.41360995173454285</v>
      </c>
      <c r="EB216">
        <v>0.25014215707778931</v>
      </c>
      <c r="EC216">
        <v>0.1880640983581543</v>
      </c>
      <c r="ED216">
        <v>0.29159772396087646</v>
      </c>
      <c r="EE216">
        <v>0.22789320349693298</v>
      </c>
      <c r="EF216">
        <v>-2.2962858900427818E-2</v>
      </c>
      <c r="EG216">
        <v>0.14660325646400452</v>
      </c>
      <c r="EH216">
        <v>0.41662648320198059</v>
      </c>
      <c r="EI216">
        <v>0.30719742178916931</v>
      </c>
      <c r="EJ216">
        <v>0.83592599630355835</v>
      </c>
      <c r="EK216">
        <v>1.1866142749786377</v>
      </c>
      <c r="EL216">
        <v>1.1319841146469116</v>
      </c>
      <c r="EM216">
        <v>1.088412880897522</v>
      </c>
      <c r="EN216">
        <v>0.94419693946838379</v>
      </c>
      <c r="EO216">
        <v>1.2671881914138794</v>
      </c>
      <c r="EP216">
        <v>1.2140206098556519</v>
      </c>
      <c r="EQ216">
        <v>0.38126978278160095</v>
      </c>
      <c r="ER216">
        <v>0.44683191180229187</v>
      </c>
      <c r="ES216">
        <v>0.47188860177993774</v>
      </c>
      <c r="ET216">
        <v>0.48043361306190491</v>
      </c>
      <c r="EU216">
        <v>0.53965216875076294</v>
      </c>
      <c r="EV216">
        <v>0.48255741596221924</v>
      </c>
      <c r="EW216">
        <v>58.409187316894531</v>
      </c>
      <c r="EX216">
        <v>57.784725189208984</v>
      </c>
      <c r="EY216">
        <v>56.844779968261719</v>
      </c>
      <c r="EZ216">
        <v>55.164104461669922</v>
      </c>
      <c r="FA216">
        <v>54.622890472412109</v>
      </c>
      <c r="FB216">
        <v>54.448432922363281</v>
      </c>
      <c r="FC216">
        <v>53.563541412353516</v>
      </c>
      <c r="FD216">
        <v>55.372909545898438</v>
      </c>
      <c r="FE216">
        <v>59.55230712890625</v>
      </c>
      <c r="FF216">
        <v>62.924873352050781</v>
      </c>
      <c r="FG216">
        <v>68.104408264160156</v>
      </c>
      <c r="FH216">
        <v>73.281608581542969</v>
      </c>
      <c r="FI216">
        <v>76.290336608886719</v>
      </c>
      <c r="FJ216">
        <v>82.556922912597656</v>
      </c>
      <c r="FK216">
        <v>84.929512023925781</v>
      </c>
      <c r="FL216">
        <v>87.546760559082031</v>
      </c>
      <c r="FM216">
        <v>87.405624389648438</v>
      </c>
      <c r="FN216">
        <v>85.992462158203125</v>
      </c>
      <c r="FO216">
        <v>82.371238708496094</v>
      </c>
      <c r="FP216">
        <v>78.519157409667969</v>
      </c>
      <c r="FQ216">
        <v>72.295677185058594</v>
      </c>
      <c r="FR216">
        <v>66.480186462402344</v>
      </c>
      <c r="FS216">
        <v>62.513629913330078</v>
      </c>
      <c r="FT216">
        <v>60.676990509033203</v>
      </c>
      <c r="FU216">
        <v>0.16542947292327881</v>
      </c>
      <c r="FV216">
        <v>0.24128419160842896</v>
      </c>
      <c r="FW216">
        <v>0</v>
      </c>
      <c r="FX216">
        <v>0.17552775144577026</v>
      </c>
      <c r="FY216">
        <v>7</v>
      </c>
      <c r="FZ216">
        <v>7.179999828338623</v>
      </c>
      <c r="GA216">
        <v>757.77</v>
      </c>
      <c r="GB216">
        <v>1</v>
      </c>
    </row>
    <row r="217" spans="1:184" x14ac:dyDescent="0.2">
      <c r="A217" t="s">
        <v>186</v>
      </c>
      <c r="B217" t="s">
        <v>237</v>
      </c>
      <c r="C217" t="s">
        <v>2</v>
      </c>
      <c r="D217" t="s">
        <v>203</v>
      </c>
      <c r="E217" t="s">
        <v>211</v>
      </c>
      <c r="F217" t="s">
        <v>181</v>
      </c>
      <c r="G217" t="s">
        <v>1</v>
      </c>
      <c r="H217">
        <v>1058</v>
      </c>
      <c r="I217">
        <v>1.7566931247711182</v>
      </c>
      <c r="J217">
        <v>1.4901784658432007</v>
      </c>
      <c r="K217">
        <v>1.3488260507583618</v>
      </c>
      <c r="L217">
        <v>1.2581039667129517</v>
      </c>
      <c r="M217">
        <v>1.2513741254806519</v>
      </c>
      <c r="N217">
        <v>1.2461361885070801</v>
      </c>
      <c r="O217">
        <v>1.3573880195617676</v>
      </c>
      <c r="P217">
        <v>1.4101427793502808</v>
      </c>
      <c r="Q217">
        <v>1.4705300331115723</v>
      </c>
      <c r="R217">
        <v>1.6552937030792236</v>
      </c>
      <c r="S217">
        <v>1.9611474275588989</v>
      </c>
      <c r="T217">
        <v>2.3255329132080078</v>
      </c>
      <c r="U217">
        <v>2.7307419776916504</v>
      </c>
      <c r="V217">
        <v>3.2211410999298096</v>
      </c>
      <c r="W217">
        <v>3.3266427516937256</v>
      </c>
      <c r="X217">
        <v>3.7036850452423096</v>
      </c>
      <c r="Y217">
        <v>3.9636073112487793</v>
      </c>
      <c r="Z217">
        <v>4.3595619201660156</v>
      </c>
      <c r="AA217">
        <v>4.3542680740356445</v>
      </c>
      <c r="AB217">
        <v>4.2346091270446777</v>
      </c>
      <c r="AC217">
        <v>3.8835067749023438</v>
      </c>
      <c r="AD217">
        <v>3.26851487159729</v>
      </c>
      <c r="AE217">
        <v>2.6544842720031738</v>
      </c>
      <c r="AF217">
        <v>2.113569974899292</v>
      </c>
      <c r="AG217">
        <v>-0.39399141073226929</v>
      </c>
      <c r="AH217">
        <v>-0.39146813750267029</v>
      </c>
      <c r="AI217">
        <v>-0.39377430081367493</v>
      </c>
      <c r="AJ217">
        <v>-0.35099866986274719</v>
      </c>
      <c r="AK217">
        <v>-0.27823570370674133</v>
      </c>
      <c r="AL217">
        <v>-0.26813456416130066</v>
      </c>
      <c r="AM217">
        <v>-0.27411535382270813</v>
      </c>
      <c r="AN217">
        <v>-0.40848594903945923</v>
      </c>
      <c r="AO217">
        <v>-0.65854805707931519</v>
      </c>
      <c r="AP217">
        <v>-0.70599150657653809</v>
      </c>
      <c r="AQ217">
        <v>-0.70685893297195435</v>
      </c>
      <c r="AR217">
        <v>-0.47206038236618042</v>
      </c>
      <c r="AS217">
        <v>-7.4168600142002106E-2</v>
      </c>
      <c r="AT217">
        <v>0.16051636636257172</v>
      </c>
      <c r="AU217">
        <v>-0.14928656816482544</v>
      </c>
      <c r="AV217">
        <v>4.2037185281515121E-2</v>
      </c>
      <c r="AW217">
        <v>0.12325698882341385</v>
      </c>
      <c r="AX217">
        <v>5.8109574019908905E-2</v>
      </c>
      <c r="AY217">
        <v>-0.40670046210289001</v>
      </c>
      <c r="AZ217">
        <v>-0.39591023325920105</v>
      </c>
      <c r="BA217">
        <v>-0.47104275226593018</v>
      </c>
      <c r="BB217">
        <v>-0.73884367942810059</v>
      </c>
      <c r="BC217">
        <v>-0.55425059795379639</v>
      </c>
      <c r="BD217">
        <v>-0.4849880039691925</v>
      </c>
      <c r="BE217">
        <v>-0.18781937658786774</v>
      </c>
      <c r="BF217">
        <v>-0.19168475270271301</v>
      </c>
      <c r="BG217">
        <v>-0.20355360209941864</v>
      </c>
      <c r="BH217">
        <v>-0.16981694102287292</v>
      </c>
      <c r="BI217">
        <v>-0.1006767600774765</v>
      </c>
      <c r="BJ217">
        <v>-9.4376109540462494E-2</v>
      </c>
      <c r="BK217">
        <v>-9.5704652369022369E-2</v>
      </c>
      <c r="BL217">
        <v>-0.2212291955947876</v>
      </c>
      <c r="BM217">
        <v>-0.45127278566360474</v>
      </c>
      <c r="BN217">
        <v>-0.4877086877822876</v>
      </c>
      <c r="BO217">
        <v>-0.46971544623374939</v>
      </c>
      <c r="BP217">
        <v>-0.22392678260803223</v>
      </c>
      <c r="BQ217">
        <v>0.18184541165828705</v>
      </c>
      <c r="BR217">
        <v>0.42667919397354126</v>
      </c>
      <c r="BS217">
        <v>0.12455177307128906</v>
      </c>
      <c r="BT217">
        <v>0.32332795858383179</v>
      </c>
      <c r="BU217">
        <v>0.40583229064941406</v>
      </c>
      <c r="BV217">
        <v>0.34346631169319153</v>
      </c>
      <c r="BW217">
        <v>-0.12316936999559402</v>
      </c>
      <c r="BX217">
        <v>-0.1146424412727356</v>
      </c>
      <c r="BY217">
        <v>-0.20245413482189178</v>
      </c>
      <c r="BZ217">
        <v>-0.47453635931015015</v>
      </c>
      <c r="CA217">
        <v>-0.30123743414878845</v>
      </c>
      <c r="CB217">
        <v>-0.25043377280235291</v>
      </c>
      <c r="CC217">
        <v>-4.5025251805782318E-2</v>
      </c>
      <c r="CD217">
        <v>-5.331537127494812E-2</v>
      </c>
      <c r="CE217">
        <v>-7.1807324886322021E-2</v>
      </c>
      <c r="CF217">
        <v>-4.4331040233373642E-2</v>
      </c>
      <c r="CG217">
        <v>2.2300023585557938E-2</v>
      </c>
      <c r="CH217">
        <v>2.5968469679355621E-2</v>
      </c>
      <c r="CI217">
        <v>2.7862047776579857E-2</v>
      </c>
      <c r="CJ217">
        <v>-9.1535724699497223E-2</v>
      </c>
      <c r="CK217">
        <v>-0.30771458148956299</v>
      </c>
      <c r="CL217">
        <v>-0.33652666211128235</v>
      </c>
      <c r="CM217">
        <v>-0.30547058582305908</v>
      </c>
      <c r="CN217">
        <v>-5.2070200443267822E-2</v>
      </c>
      <c r="CO217">
        <v>0.35915994644165039</v>
      </c>
      <c r="CP217">
        <v>0.61102277040481567</v>
      </c>
      <c r="CQ217">
        <v>0.31421136856079102</v>
      </c>
      <c r="CR217">
        <v>0.51814907789230347</v>
      </c>
      <c r="CS217">
        <v>0.60154306888580322</v>
      </c>
      <c r="CT217">
        <v>0.5411035418510437</v>
      </c>
      <c r="CU217">
        <v>7.3203399777412415E-2</v>
      </c>
      <c r="CV217">
        <v>8.0162778496742249E-2</v>
      </c>
      <c r="CW217">
        <v>-1.6430472955107689E-2</v>
      </c>
      <c r="CX217">
        <v>-0.29147791862487793</v>
      </c>
      <c r="CY217">
        <v>-0.12600129842758179</v>
      </c>
      <c r="CZ217">
        <v>-8.7982244789600372E-2</v>
      </c>
      <c r="DA217">
        <v>9.7768872976303101E-2</v>
      </c>
      <c r="DB217">
        <v>8.5054002702236176E-2</v>
      </c>
      <c r="DC217">
        <v>5.9938956052064896E-2</v>
      </c>
      <c r="DD217">
        <v>8.1154868006706238E-2</v>
      </c>
      <c r="DE217">
        <v>0.14527681469917297</v>
      </c>
      <c r="DF217">
        <v>0.14631304144859314</v>
      </c>
      <c r="DG217">
        <v>0.15142874419689178</v>
      </c>
      <c r="DH217">
        <v>3.8157742470502853E-2</v>
      </c>
      <c r="DI217">
        <v>-0.16415637731552124</v>
      </c>
      <c r="DJ217">
        <v>-0.18534465134143829</v>
      </c>
      <c r="DK217">
        <v>-0.14122574031352997</v>
      </c>
      <c r="DL217">
        <v>0.11978637427091599</v>
      </c>
      <c r="DM217">
        <v>0.53647446632385254</v>
      </c>
      <c r="DN217">
        <v>0.79536634683609009</v>
      </c>
      <c r="DO217">
        <v>0.50387096405029297</v>
      </c>
      <c r="DP217">
        <v>0.71297019720077515</v>
      </c>
      <c r="DQ217">
        <v>0.79725384712219238</v>
      </c>
      <c r="DR217">
        <v>0.73874074220657349</v>
      </c>
      <c r="DS217">
        <v>0.26957616209983826</v>
      </c>
      <c r="DT217">
        <v>0.27496799826622009</v>
      </c>
      <c r="DU217">
        <v>0.16959318518638611</v>
      </c>
      <c r="DV217">
        <v>-0.10841948539018631</v>
      </c>
      <c r="DW217">
        <v>4.9234844744205475E-2</v>
      </c>
      <c r="DX217">
        <v>7.4469298124313354E-2</v>
      </c>
      <c r="DY217">
        <v>0.30394089221954346</v>
      </c>
      <c r="DZ217">
        <v>0.28483739495277405</v>
      </c>
      <c r="EA217">
        <v>0.25015965104103088</v>
      </c>
      <c r="EB217">
        <v>0.26233658194541931</v>
      </c>
      <c r="EC217">
        <v>0.32283574342727661</v>
      </c>
      <c r="ED217">
        <v>0.3200715184211731</v>
      </c>
      <c r="EE217">
        <v>0.32983943819999695</v>
      </c>
      <c r="EF217">
        <v>0.22541451454162598</v>
      </c>
      <c r="EG217">
        <v>4.3118875473737717E-2</v>
      </c>
      <c r="EH217">
        <v>3.2938171178102493E-2</v>
      </c>
      <c r="EI217">
        <v>9.5917738974094391E-2</v>
      </c>
      <c r="EJ217">
        <v>0.36791998147964478</v>
      </c>
      <c r="EK217">
        <v>0.79248851537704468</v>
      </c>
      <c r="EL217">
        <v>1.0615291595458984</v>
      </c>
      <c r="EM217">
        <v>0.77770930528640747</v>
      </c>
      <c r="EN217">
        <v>0.99426096677780151</v>
      </c>
      <c r="EO217">
        <v>1.0798290967941284</v>
      </c>
      <c r="EP217">
        <v>1.0240975618362427</v>
      </c>
      <c r="EQ217">
        <v>0.55310726165771484</v>
      </c>
      <c r="ER217">
        <v>0.55623579025268555</v>
      </c>
      <c r="ES217">
        <v>0.43818181753158569</v>
      </c>
      <c r="ET217">
        <v>0.15588781237602234</v>
      </c>
      <c r="EU217">
        <v>0.30224800109863281</v>
      </c>
      <c r="EV217">
        <v>0.30902352929115295</v>
      </c>
      <c r="EW217">
        <v>85.5</v>
      </c>
      <c r="EX217">
        <v>83.5</v>
      </c>
      <c r="EY217">
        <v>82</v>
      </c>
      <c r="EZ217">
        <v>80.5</v>
      </c>
      <c r="FA217">
        <v>78.5</v>
      </c>
      <c r="FB217">
        <v>77</v>
      </c>
      <c r="FC217">
        <v>76</v>
      </c>
      <c r="FD217">
        <v>78.5</v>
      </c>
      <c r="FE217">
        <v>83.5</v>
      </c>
      <c r="FF217">
        <v>89.5</v>
      </c>
      <c r="FG217">
        <v>94</v>
      </c>
      <c r="FH217">
        <v>98.5</v>
      </c>
      <c r="FI217">
        <v>101.5</v>
      </c>
      <c r="FJ217">
        <v>104</v>
      </c>
      <c r="FK217">
        <v>106</v>
      </c>
      <c r="FL217">
        <v>107</v>
      </c>
      <c r="FM217">
        <v>107.5</v>
      </c>
      <c r="FN217">
        <v>107</v>
      </c>
      <c r="FO217">
        <v>106</v>
      </c>
      <c r="FP217">
        <v>103</v>
      </c>
      <c r="FQ217">
        <v>99</v>
      </c>
      <c r="FR217">
        <v>93.5</v>
      </c>
      <c r="FS217">
        <v>89.5</v>
      </c>
      <c r="FT217">
        <v>87.5</v>
      </c>
      <c r="FU217">
        <v>0.15652504563331604</v>
      </c>
      <c r="FV217">
        <v>0.23443950712680817</v>
      </c>
      <c r="FW217">
        <v>0</v>
      </c>
      <c r="FX217">
        <v>0.16076308488845825</v>
      </c>
      <c r="FY217">
        <v>7</v>
      </c>
      <c r="FZ217">
        <v>8.9700002670288086</v>
      </c>
      <c r="GA217">
        <v>976.48</v>
      </c>
      <c r="GB217">
        <v>1</v>
      </c>
    </row>
    <row r="218" spans="1:184" x14ac:dyDescent="0.2">
      <c r="A218" t="s">
        <v>186</v>
      </c>
      <c r="B218" t="s">
        <v>237</v>
      </c>
      <c r="C218" t="s">
        <v>2</v>
      </c>
      <c r="D218" t="s">
        <v>203</v>
      </c>
      <c r="E218" t="s">
        <v>211</v>
      </c>
      <c r="F218" t="s">
        <v>182</v>
      </c>
      <c r="G218" t="s">
        <v>1</v>
      </c>
      <c r="H218">
        <v>6086</v>
      </c>
      <c r="I218">
        <v>5.9886951446533203</v>
      </c>
      <c r="J218">
        <v>5.143857479095459</v>
      </c>
      <c r="K218">
        <v>4.7436976432800293</v>
      </c>
      <c r="L218">
        <v>4.411679744720459</v>
      </c>
      <c r="M218">
        <v>4.469475269317627</v>
      </c>
      <c r="N218">
        <v>4.5968050956726074</v>
      </c>
      <c r="O218">
        <v>5.2616162300109863</v>
      </c>
      <c r="P218">
        <v>5.6728925704956055</v>
      </c>
      <c r="Q218">
        <v>5.9057607650756836</v>
      </c>
      <c r="R218">
        <v>6.2544617652893066</v>
      </c>
      <c r="S218">
        <v>6.8910202980041504</v>
      </c>
      <c r="T218">
        <v>7.548154354095459</v>
      </c>
      <c r="U218">
        <v>8.1804409027099609</v>
      </c>
      <c r="V218">
        <v>8.9573640823364258</v>
      </c>
      <c r="W218">
        <v>9.8663663864135742</v>
      </c>
      <c r="X218">
        <v>10.401616096496582</v>
      </c>
      <c r="Y218">
        <v>10.807327270507813</v>
      </c>
      <c r="Z218">
        <v>11.52842903137207</v>
      </c>
      <c r="AA218">
        <v>10.829197883605957</v>
      </c>
      <c r="AB218">
        <v>9.8044624328613281</v>
      </c>
      <c r="AC218">
        <v>9.9947776794433594</v>
      </c>
      <c r="AD218">
        <v>8.9019689559936523</v>
      </c>
      <c r="AE218">
        <v>7.2974896430969238</v>
      </c>
      <c r="AF218">
        <v>5.8262062072753906</v>
      </c>
      <c r="AG218">
        <v>0.11022983491420746</v>
      </c>
      <c r="AH218">
        <v>-0.1512378603219986</v>
      </c>
      <c r="AI218">
        <v>-0.26016402244567871</v>
      </c>
      <c r="AJ218">
        <v>-0.41251975297927856</v>
      </c>
      <c r="AK218">
        <v>-0.29109492897987366</v>
      </c>
      <c r="AL218">
        <v>-0.48539274930953979</v>
      </c>
      <c r="AM218">
        <v>-0.68252843618392944</v>
      </c>
      <c r="AN218">
        <v>-0.84572643041610718</v>
      </c>
      <c r="AO218">
        <v>-1.0794395208358765</v>
      </c>
      <c r="AP218">
        <v>-1.2440540790557861</v>
      </c>
      <c r="AQ218">
        <v>-0.98855412006378174</v>
      </c>
      <c r="AR218">
        <v>-0.58843624591827393</v>
      </c>
      <c r="AS218">
        <v>0.16910852491855621</v>
      </c>
      <c r="AT218">
        <v>0.5772097110748291</v>
      </c>
      <c r="AU218">
        <v>0.67547380924224854</v>
      </c>
      <c r="AV218">
        <v>0.50039130449295044</v>
      </c>
      <c r="AW218">
        <v>0.38225492835044861</v>
      </c>
      <c r="AX218">
        <v>0.72479754686355591</v>
      </c>
      <c r="AY218">
        <v>-1.5524410409852862E-3</v>
      </c>
      <c r="AZ218">
        <v>-0.63894444704055786</v>
      </c>
      <c r="BA218">
        <v>-5.1349513232707977E-2</v>
      </c>
      <c r="BB218">
        <v>-5.0127048045396805E-2</v>
      </c>
      <c r="BC218">
        <v>-0.17767640948295593</v>
      </c>
      <c r="BD218">
        <v>-0.27945378422737122</v>
      </c>
      <c r="BE218">
        <v>0.39124965667724609</v>
      </c>
      <c r="BF218">
        <v>0.11322816461324692</v>
      </c>
      <c r="BG218">
        <v>-4.0675387717783451E-3</v>
      </c>
      <c r="BH218">
        <v>-0.16758784651756287</v>
      </c>
      <c r="BI218">
        <v>-4.6452164649963379E-2</v>
      </c>
      <c r="BJ218">
        <v>-0.24056369066238403</v>
      </c>
      <c r="BK218">
        <v>-0.42212846875190735</v>
      </c>
      <c r="BL218">
        <v>-0.57047516107559204</v>
      </c>
      <c r="BM218">
        <v>-0.79044753313064575</v>
      </c>
      <c r="BN218">
        <v>-0.94321662187576294</v>
      </c>
      <c r="BO218">
        <v>-0.67657428979873657</v>
      </c>
      <c r="BP218">
        <v>-0.26389026641845703</v>
      </c>
      <c r="BQ218">
        <v>0.50287580490112305</v>
      </c>
      <c r="BR218">
        <v>0.92645227909088135</v>
      </c>
      <c r="BS218">
        <v>1.0436675548553467</v>
      </c>
      <c r="BT218">
        <v>0.88025093078613281</v>
      </c>
      <c r="BU218">
        <v>0.76484394073486328</v>
      </c>
      <c r="BV218">
        <v>1.1069285869598389</v>
      </c>
      <c r="BW218">
        <v>0.36742928624153137</v>
      </c>
      <c r="BX218">
        <v>-0.28533867001533508</v>
      </c>
      <c r="BY218">
        <v>0.28901249170303345</v>
      </c>
      <c r="BZ218">
        <v>0.26767832040786743</v>
      </c>
      <c r="CA218">
        <v>0.11738753318786621</v>
      </c>
      <c r="CB218">
        <v>-5.7636452838778496E-3</v>
      </c>
      <c r="CC218">
        <v>0.58588314056396484</v>
      </c>
      <c r="CD218">
        <v>0.29639652371406555</v>
      </c>
      <c r="CE218">
        <v>0.17330411076545715</v>
      </c>
      <c r="CF218">
        <v>2.051238901913166E-3</v>
      </c>
      <c r="CG218">
        <v>0.12298667430877686</v>
      </c>
      <c r="CH218">
        <v>-7.0995844900608063E-2</v>
      </c>
      <c r="CI218">
        <v>-0.2417762279510498</v>
      </c>
      <c r="CJ218">
        <v>-0.37983691692352295</v>
      </c>
      <c r="CK218">
        <v>-0.59029251337051392</v>
      </c>
      <c r="CL218">
        <v>-0.73485749959945679</v>
      </c>
      <c r="CM218">
        <v>-0.46049800515174866</v>
      </c>
      <c r="CN218">
        <v>-3.9110701531171799E-2</v>
      </c>
      <c r="CO218">
        <v>0.73404198884963989</v>
      </c>
      <c r="CP218">
        <v>1.1683366298675537</v>
      </c>
      <c r="CQ218">
        <v>1.2986773252487183</v>
      </c>
      <c r="CR218">
        <v>1.1433405876159668</v>
      </c>
      <c r="CS218">
        <v>1.029823899269104</v>
      </c>
      <c r="CT218">
        <v>1.371591329574585</v>
      </c>
      <c r="CU218">
        <v>0.62298488616943359</v>
      </c>
      <c r="CV218">
        <v>-4.04324010014534E-2</v>
      </c>
      <c r="CW218">
        <v>0.52474617958068848</v>
      </c>
      <c r="CX218">
        <v>0.4877893328666687</v>
      </c>
      <c r="CY218">
        <v>0.32174792885780334</v>
      </c>
      <c r="CZ218">
        <v>0.18379330635070801</v>
      </c>
      <c r="DA218">
        <v>0.78051662445068359</v>
      </c>
      <c r="DB218">
        <v>0.47956487536430359</v>
      </c>
      <c r="DC218">
        <v>0.35067576169967651</v>
      </c>
      <c r="DD218">
        <v>0.17169032990932465</v>
      </c>
      <c r="DE218">
        <v>0.29242551326751709</v>
      </c>
      <c r="DF218">
        <v>9.8572008311748505E-2</v>
      </c>
      <c r="DG218">
        <v>-6.1424002051353455E-2</v>
      </c>
      <c r="DH218">
        <v>-0.18919870257377625</v>
      </c>
      <c r="DI218">
        <v>-0.39013749361038208</v>
      </c>
      <c r="DJ218">
        <v>-0.52649837732315063</v>
      </c>
      <c r="DK218">
        <v>-0.24442172050476074</v>
      </c>
      <c r="DL218">
        <v>0.18566885590553284</v>
      </c>
      <c r="DM218">
        <v>0.96520817279815674</v>
      </c>
      <c r="DN218">
        <v>1.4102209806442261</v>
      </c>
      <c r="DO218">
        <v>1.5536870956420898</v>
      </c>
      <c r="DP218">
        <v>1.4064302444458008</v>
      </c>
      <c r="DQ218">
        <v>1.2948038578033447</v>
      </c>
      <c r="DR218">
        <v>1.6362540721893311</v>
      </c>
      <c r="DS218">
        <v>0.8785405158996582</v>
      </c>
      <c r="DT218">
        <v>0.20447388291358948</v>
      </c>
      <c r="DU218">
        <v>0.76047986745834351</v>
      </c>
      <c r="DV218">
        <v>0.70790034532546997</v>
      </c>
      <c r="DW218">
        <v>0.52610832452774048</v>
      </c>
      <c r="DX218">
        <v>0.37335026264190674</v>
      </c>
      <c r="DY218">
        <v>1.061536431312561</v>
      </c>
      <c r="DZ218">
        <v>0.74403089284896851</v>
      </c>
      <c r="EA218">
        <v>0.60677224397659302</v>
      </c>
      <c r="EB218">
        <v>0.41662222146987915</v>
      </c>
      <c r="EC218">
        <v>0.53706830739974976</v>
      </c>
      <c r="ED218">
        <v>0.34340104460716248</v>
      </c>
      <c r="EE218">
        <v>0.19897596538066864</v>
      </c>
      <c r="EF218">
        <v>8.6052604019641876E-2</v>
      </c>
      <c r="EG218">
        <v>-0.10114546865224838</v>
      </c>
      <c r="EH218">
        <v>-0.22566089034080505</v>
      </c>
      <c r="EI218">
        <v>6.7558109760284424E-2</v>
      </c>
      <c r="EJ218">
        <v>0.51021480560302734</v>
      </c>
      <c r="EK218">
        <v>1.2989754676818848</v>
      </c>
      <c r="EL218">
        <v>1.7594635486602783</v>
      </c>
      <c r="EM218">
        <v>1.921880841255188</v>
      </c>
      <c r="EN218">
        <v>1.7862898111343384</v>
      </c>
      <c r="EO218">
        <v>1.677392840385437</v>
      </c>
      <c r="EP218">
        <v>2.0183851718902588</v>
      </c>
      <c r="EQ218">
        <v>1.247522234916687</v>
      </c>
      <c r="ER218">
        <v>0.55807965993881226</v>
      </c>
      <c r="ES218">
        <v>1.1008418798446655</v>
      </c>
      <c r="ET218">
        <v>1.0257056951522827</v>
      </c>
      <c r="EU218">
        <v>0.82117229700088501</v>
      </c>
      <c r="EV218">
        <v>0.64704036712646484</v>
      </c>
      <c r="EW218">
        <v>69.300582885742188</v>
      </c>
      <c r="EX218">
        <v>67.092216491699219</v>
      </c>
      <c r="EY218">
        <v>64.423789978027344</v>
      </c>
      <c r="EZ218">
        <v>62.422164916992188</v>
      </c>
      <c r="FA218">
        <v>60.929622650146484</v>
      </c>
      <c r="FB218">
        <v>59.864448547363281</v>
      </c>
      <c r="FC218">
        <v>58.892200469970703</v>
      </c>
      <c r="FD218">
        <v>61.02178955078125</v>
      </c>
      <c r="FE218">
        <v>66.895210266113281</v>
      </c>
      <c r="FF218">
        <v>72.069931030273438</v>
      </c>
      <c r="FG218">
        <v>78.680313110351563</v>
      </c>
      <c r="FH218">
        <v>84.899055480957031</v>
      </c>
      <c r="FI218">
        <v>88.498558044433594</v>
      </c>
      <c r="FJ218">
        <v>91.543304443359375</v>
      </c>
      <c r="FK218">
        <v>94.785873413085938</v>
      </c>
      <c r="FL218">
        <v>93.488975524902344</v>
      </c>
      <c r="FM218">
        <v>92.260780334472656</v>
      </c>
      <c r="FN218">
        <v>88.367202758789063</v>
      </c>
      <c r="FO218">
        <v>83.890914916992188</v>
      </c>
      <c r="FP218">
        <v>75.624588012695313</v>
      </c>
      <c r="FQ218">
        <v>68.437980651855469</v>
      </c>
      <c r="FR218">
        <v>64.003692626953125</v>
      </c>
      <c r="FS218">
        <v>61.133872985839844</v>
      </c>
      <c r="FT218">
        <v>59.940555572509766</v>
      </c>
      <c r="FU218">
        <v>0.19461840391159058</v>
      </c>
      <c r="FV218">
        <v>0.31084957718849182</v>
      </c>
      <c r="FW218">
        <v>0</v>
      </c>
      <c r="FX218">
        <v>0.19533994793891907</v>
      </c>
      <c r="FY218">
        <v>7</v>
      </c>
      <c r="FZ218">
        <v>11.180000305175781</v>
      </c>
      <c r="GA218">
        <v>1825.71</v>
      </c>
      <c r="GB218">
        <v>1</v>
      </c>
    </row>
    <row r="219" spans="1:184" x14ac:dyDescent="0.2">
      <c r="A219" t="s">
        <v>186</v>
      </c>
      <c r="B219" t="s">
        <v>237</v>
      </c>
      <c r="C219" t="s">
        <v>2</v>
      </c>
      <c r="D219" t="s">
        <v>203</v>
      </c>
      <c r="E219" t="s">
        <v>211</v>
      </c>
      <c r="F219" t="s">
        <v>183</v>
      </c>
      <c r="G219" t="s">
        <v>1</v>
      </c>
      <c r="H219">
        <v>11077</v>
      </c>
      <c r="I219">
        <v>11.521817207336426</v>
      </c>
      <c r="J219">
        <v>10.032570838928223</v>
      </c>
      <c r="K219">
        <v>9.2247867584228516</v>
      </c>
      <c r="L219">
        <v>8.9208059310913086</v>
      </c>
      <c r="M219">
        <v>9.0678701400756836</v>
      </c>
      <c r="N219">
        <v>9.8986301422119141</v>
      </c>
      <c r="O219">
        <v>11.382746696472168</v>
      </c>
      <c r="P219">
        <v>11.964612007141113</v>
      </c>
      <c r="Q219">
        <v>11.900418281555176</v>
      </c>
      <c r="R219">
        <v>12.578120231628418</v>
      </c>
      <c r="S219">
        <v>13.684225082397461</v>
      </c>
      <c r="T219">
        <v>15.071247100830078</v>
      </c>
      <c r="U219">
        <v>17.168788909912109</v>
      </c>
      <c r="V219">
        <v>18.982210159301758</v>
      </c>
      <c r="W219">
        <v>21.3248291015625</v>
      </c>
      <c r="X219">
        <v>23.180477142333984</v>
      </c>
      <c r="Y219">
        <v>25.485549926757813</v>
      </c>
      <c r="Z219">
        <v>26.771886825561523</v>
      </c>
      <c r="AA219">
        <v>27.014377593994141</v>
      </c>
      <c r="AB219">
        <v>25.400127410888672</v>
      </c>
      <c r="AC219">
        <v>24.326211929321289</v>
      </c>
      <c r="AD219">
        <v>21.457456588745117</v>
      </c>
      <c r="AE219">
        <v>16.74134635925293</v>
      </c>
      <c r="AF219">
        <v>13.23398494720459</v>
      </c>
      <c r="AG219">
        <v>-0.6049274206161499</v>
      </c>
      <c r="AH219">
        <v>-0.6138569712638855</v>
      </c>
      <c r="AI219">
        <v>-0.85531401634216309</v>
      </c>
      <c r="AJ219">
        <v>-0.9398425817489624</v>
      </c>
      <c r="AK219">
        <v>-0.994606614112854</v>
      </c>
      <c r="AL219">
        <v>-1.4180420637130737</v>
      </c>
      <c r="AM219">
        <v>-1.3099514245986938</v>
      </c>
      <c r="AN219">
        <v>-1.6014721393585205</v>
      </c>
      <c r="AO219">
        <v>-2.4323160648345947</v>
      </c>
      <c r="AP219">
        <v>-2.8477506637573242</v>
      </c>
      <c r="AQ219">
        <v>-2.1747653484344482</v>
      </c>
      <c r="AR219">
        <v>-1.175889253616333</v>
      </c>
      <c r="AS219">
        <v>1.1825907230377197</v>
      </c>
      <c r="AT219">
        <v>1.7997590303421021</v>
      </c>
      <c r="AU219">
        <v>2.417949914932251</v>
      </c>
      <c r="AV219">
        <v>2.3111822605133057</v>
      </c>
      <c r="AW219">
        <v>2.4641623497009277</v>
      </c>
      <c r="AX219">
        <v>1.9459434747695923</v>
      </c>
      <c r="AY219">
        <v>-0.90656399726867676</v>
      </c>
      <c r="AZ219">
        <v>-1.5269347429275513</v>
      </c>
      <c r="BA219">
        <v>-0.52292078733444214</v>
      </c>
      <c r="BB219">
        <v>-0.36893612146377563</v>
      </c>
      <c r="BC219">
        <v>-0.55733180046081543</v>
      </c>
      <c r="BD219">
        <v>-0.5794980525970459</v>
      </c>
      <c r="BE219">
        <v>-0.26102036237716675</v>
      </c>
      <c r="BF219">
        <v>-0.29412239789962769</v>
      </c>
      <c r="BG219">
        <v>-0.54796290397644043</v>
      </c>
      <c r="BH219">
        <v>-0.63664644956588745</v>
      </c>
      <c r="BI219">
        <v>-0.68991672992706299</v>
      </c>
      <c r="BJ219">
        <v>-1.1024296283721924</v>
      </c>
      <c r="BK219">
        <v>-0.97703111171722412</v>
      </c>
      <c r="BL219">
        <v>-1.2584729194641113</v>
      </c>
      <c r="BM219">
        <v>-2.0762431621551514</v>
      </c>
      <c r="BN219">
        <v>-2.4727396965026855</v>
      </c>
      <c r="BO219">
        <v>-1.7883988618850708</v>
      </c>
      <c r="BP219">
        <v>-0.77433067560195923</v>
      </c>
      <c r="BQ219">
        <v>1.5944414138793945</v>
      </c>
      <c r="BR219">
        <v>2.231055736541748</v>
      </c>
      <c r="BS219">
        <v>2.8714940547943115</v>
      </c>
      <c r="BT219">
        <v>2.7849915027618408</v>
      </c>
      <c r="BU219">
        <v>2.9514260292053223</v>
      </c>
      <c r="BV219">
        <v>2.4386956691741943</v>
      </c>
      <c r="BW219">
        <v>-0.41167733073234558</v>
      </c>
      <c r="BX219">
        <v>-1.0476170778274536</v>
      </c>
      <c r="BY219">
        <v>-6.8783372640609741E-2</v>
      </c>
      <c r="BZ219">
        <v>6.4627297222614288E-2</v>
      </c>
      <c r="CA219">
        <v>-0.16247949004173279</v>
      </c>
      <c r="CB219">
        <v>-0.21783541142940521</v>
      </c>
      <c r="CC219">
        <v>-2.2831367328763008E-2</v>
      </c>
      <c r="CD219">
        <v>-7.26751908659935E-2</v>
      </c>
      <c r="CE219">
        <v>-0.3350924551486969</v>
      </c>
      <c r="CF219">
        <v>-0.42665377259254456</v>
      </c>
      <c r="CG219">
        <v>-0.47888949513435364</v>
      </c>
      <c r="CH219">
        <v>-0.88383746147155762</v>
      </c>
      <c r="CI219">
        <v>-0.74645149707794189</v>
      </c>
      <c r="CJ219">
        <v>-1.0209126472473145</v>
      </c>
      <c r="CK219">
        <v>-1.8296282291412354</v>
      </c>
      <c r="CL219">
        <v>-2.2130081653594971</v>
      </c>
      <c r="CM219">
        <v>-1.5208027362823486</v>
      </c>
      <c r="CN219">
        <v>-0.4962124228477478</v>
      </c>
      <c r="CO219">
        <v>1.879688024520874</v>
      </c>
      <c r="CP219">
        <v>2.5297703742980957</v>
      </c>
      <c r="CQ219">
        <v>3.1856174468994141</v>
      </c>
      <c r="CR219">
        <v>3.1131503582000732</v>
      </c>
      <c r="CS219">
        <v>3.2889032363891602</v>
      </c>
      <c r="CT219">
        <v>2.7799744606018066</v>
      </c>
      <c r="CU219">
        <v>-6.8920314311981201E-2</v>
      </c>
      <c r="CV219">
        <v>-0.71564316749572754</v>
      </c>
      <c r="CW219">
        <v>0.24575082957744598</v>
      </c>
      <c r="CX219">
        <v>0.3649120032787323</v>
      </c>
      <c r="CY219">
        <v>0.11099399626255035</v>
      </c>
      <c r="CZ219">
        <v>3.2651018351316452E-2</v>
      </c>
      <c r="DA219">
        <v>0.21535763144493103</v>
      </c>
      <c r="DB219">
        <v>0.14877201616764069</v>
      </c>
      <c r="DC219">
        <v>-0.12222201377153397</v>
      </c>
      <c r="DD219">
        <v>-0.21666108071804047</v>
      </c>
      <c r="DE219">
        <v>-0.2678622305393219</v>
      </c>
      <c r="DF219">
        <v>-0.66524529457092285</v>
      </c>
      <c r="DG219">
        <v>-0.51587188243865967</v>
      </c>
      <c r="DH219">
        <v>-0.78335237503051758</v>
      </c>
      <c r="DI219">
        <v>-1.5830131769180298</v>
      </c>
      <c r="DJ219">
        <v>-1.9532767534255981</v>
      </c>
      <c r="DK219">
        <v>-1.2532066106796265</v>
      </c>
      <c r="DL219">
        <v>-0.21809418499469757</v>
      </c>
      <c r="DM219">
        <v>2.1649346351623535</v>
      </c>
      <c r="DN219">
        <v>2.8284850120544434</v>
      </c>
      <c r="DO219">
        <v>3.4997408390045166</v>
      </c>
      <c r="DP219">
        <v>3.4413092136383057</v>
      </c>
      <c r="DQ219">
        <v>3.626380443572998</v>
      </c>
      <c r="DR219">
        <v>3.1212532520294189</v>
      </c>
      <c r="DS219">
        <v>0.27383670210838318</v>
      </c>
      <c r="DT219">
        <v>-0.38366925716400146</v>
      </c>
      <c r="DU219">
        <v>0.56028503179550171</v>
      </c>
      <c r="DV219">
        <v>0.66519671678543091</v>
      </c>
      <c r="DW219">
        <v>0.3844674825668335</v>
      </c>
      <c r="DX219">
        <v>0.28313744068145752</v>
      </c>
      <c r="DY219">
        <v>0.55926471948623657</v>
      </c>
      <c r="DZ219">
        <v>0.46850660443305969</v>
      </c>
      <c r="EA219">
        <v>0.18512909114360809</v>
      </c>
      <c r="EB219">
        <v>8.6535021662712097E-2</v>
      </c>
      <c r="EC219">
        <v>3.6827616393566132E-2</v>
      </c>
      <c r="ED219">
        <v>-0.34963288903236389</v>
      </c>
      <c r="EE219">
        <v>-0.18295153975486755</v>
      </c>
      <c r="EF219">
        <v>-0.44035312533378601</v>
      </c>
      <c r="EG219">
        <v>-1.2269402742385864</v>
      </c>
      <c r="EH219">
        <v>-1.5782657861709595</v>
      </c>
      <c r="EI219">
        <v>-0.8668401837348938</v>
      </c>
      <c r="EJ219">
        <v>0.18346436321735382</v>
      </c>
      <c r="EK219">
        <v>2.5767853260040283</v>
      </c>
      <c r="EL219">
        <v>3.2597815990447998</v>
      </c>
      <c r="EM219">
        <v>3.9532849788665771</v>
      </c>
      <c r="EN219">
        <v>3.9151184558868408</v>
      </c>
      <c r="EO219">
        <v>4.1136441230773926</v>
      </c>
      <c r="EP219">
        <v>3.6140055656433105</v>
      </c>
      <c r="EQ219">
        <v>0.76872336864471436</v>
      </c>
      <c r="ER219">
        <v>9.5648355782032013E-2</v>
      </c>
      <c r="ES219">
        <v>1.0144224166870117</v>
      </c>
      <c r="ET219">
        <v>1.0987601280212402</v>
      </c>
      <c r="EU219">
        <v>0.77931976318359375</v>
      </c>
      <c r="EV219">
        <v>0.64480006694793701</v>
      </c>
      <c r="EW219">
        <v>74.065422058105469</v>
      </c>
      <c r="EX219">
        <v>72.091438293457031</v>
      </c>
      <c r="EY219">
        <v>70.325271606445313</v>
      </c>
      <c r="EZ219">
        <v>69.354942321777344</v>
      </c>
      <c r="FA219">
        <v>68.905387878417969</v>
      </c>
      <c r="FB219">
        <v>67.636093139648438</v>
      </c>
      <c r="FC219">
        <v>66.681953430175781</v>
      </c>
      <c r="FD219">
        <v>69.312339782714844</v>
      </c>
      <c r="FE219">
        <v>74.085594177246094</v>
      </c>
      <c r="FF219">
        <v>79.103469848632813</v>
      </c>
      <c r="FG219">
        <v>83.27056884765625</v>
      </c>
      <c r="FH219">
        <v>87.578994750976563</v>
      </c>
      <c r="FI219">
        <v>90.703323364257813</v>
      </c>
      <c r="FJ219">
        <v>93.496818542480469</v>
      </c>
      <c r="FK219">
        <v>95.574920654296875</v>
      </c>
      <c r="FL219">
        <v>97.138374328613281</v>
      </c>
      <c r="FM219">
        <v>97.581642150878906</v>
      </c>
      <c r="FN219">
        <v>96.748710632324219</v>
      </c>
      <c r="FO219">
        <v>94.241310119628906</v>
      </c>
      <c r="FP219">
        <v>89.209335327148438</v>
      </c>
      <c r="FQ219">
        <v>83.514503479003906</v>
      </c>
      <c r="FR219">
        <v>80.342826843261719</v>
      </c>
      <c r="FS219">
        <v>76.970909118652344</v>
      </c>
      <c r="FT219">
        <v>74.647697448730469</v>
      </c>
      <c r="FU219">
        <v>0.25196748971939087</v>
      </c>
      <c r="FV219">
        <v>0.3916468620300293</v>
      </c>
      <c r="FW219">
        <v>0</v>
      </c>
      <c r="FX219">
        <v>0.25721397995948792</v>
      </c>
      <c r="FY219">
        <v>7</v>
      </c>
      <c r="FZ219">
        <v>9.9499998092651367</v>
      </c>
      <c r="GA219">
        <v>4342.09</v>
      </c>
      <c r="GB219">
        <v>1</v>
      </c>
    </row>
    <row r="220" spans="1:184" x14ac:dyDescent="0.2">
      <c r="A220" t="s">
        <v>186</v>
      </c>
      <c r="B220" t="s">
        <v>237</v>
      </c>
      <c r="C220" t="s">
        <v>2</v>
      </c>
      <c r="D220" t="s">
        <v>203</v>
      </c>
      <c r="E220" t="s">
        <v>211</v>
      </c>
      <c r="F220" t="s">
        <v>184</v>
      </c>
      <c r="G220" t="s">
        <v>1</v>
      </c>
      <c r="H220">
        <v>4160</v>
      </c>
      <c r="I220">
        <v>4.2213726043701172</v>
      </c>
      <c r="J220">
        <v>3.6556830406188965</v>
      </c>
      <c r="K220">
        <v>3.3850781917572021</v>
      </c>
      <c r="L220">
        <v>3.2502856254577637</v>
      </c>
      <c r="M220">
        <v>3.372913122177124</v>
      </c>
      <c r="N220">
        <v>3.7266263961791992</v>
      </c>
      <c r="O220">
        <v>4.5477027893066406</v>
      </c>
      <c r="P220">
        <v>4.7758464813232422</v>
      </c>
      <c r="Q220">
        <v>4.6828198432922363</v>
      </c>
      <c r="R220">
        <v>4.8400239944458008</v>
      </c>
      <c r="S220">
        <v>5.2848491668701172</v>
      </c>
      <c r="T220">
        <v>5.9831328392028809</v>
      </c>
      <c r="U220">
        <v>7.0185532569885254</v>
      </c>
      <c r="V220">
        <v>8.4131717681884766</v>
      </c>
      <c r="W220">
        <v>9.6087760925292969</v>
      </c>
      <c r="X220">
        <v>11.037045478820801</v>
      </c>
      <c r="Y220">
        <v>11.909711837768555</v>
      </c>
      <c r="Z220">
        <v>12.769775390625</v>
      </c>
      <c r="AA220">
        <v>12.526227951049805</v>
      </c>
      <c r="AB220">
        <v>11.592297554016113</v>
      </c>
      <c r="AC220">
        <v>10.649196624755859</v>
      </c>
      <c r="AD220">
        <v>8.8239583969116211</v>
      </c>
      <c r="AE220">
        <v>6.8961057662963867</v>
      </c>
      <c r="AF220">
        <v>5.3125386238098145</v>
      </c>
      <c r="AG220">
        <v>-0.29625600576400757</v>
      </c>
      <c r="AH220">
        <v>-0.46195298433303833</v>
      </c>
      <c r="AI220">
        <v>-0.63607615232467651</v>
      </c>
      <c r="AJ220">
        <v>-0.83513343334197998</v>
      </c>
      <c r="AK220">
        <v>-0.65479689836502075</v>
      </c>
      <c r="AL220">
        <v>-0.6079028844833374</v>
      </c>
      <c r="AM220">
        <v>-0.60331696271896362</v>
      </c>
      <c r="AN220">
        <v>-0.60514199733734131</v>
      </c>
      <c r="AO220">
        <v>-1.217566967010498</v>
      </c>
      <c r="AP220">
        <v>-1.5126855373382568</v>
      </c>
      <c r="AQ220">
        <v>-1.3828495740890503</v>
      </c>
      <c r="AR220">
        <v>-1.0479352474212646</v>
      </c>
      <c r="AS220">
        <v>9.71369668841362E-2</v>
      </c>
      <c r="AT220">
        <v>0.66264432668685913</v>
      </c>
      <c r="AU220">
        <v>1.0293335914611816</v>
      </c>
      <c r="AV220">
        <v>1.0664695501327515</v>
      </c>
      <c r="AW220">
        <v>1.0050747394561768</v>
      </c>
      <c r="AX220">
        <v>0.96823108196258545</v>
      </c>
      <c r="AY220">
        <v>-0.78573763370513916</v>
      </c>
      <c r="AZ220">
        <v>-1.4484096765518188</v>
      </c>
      <c r="BA220">
        <v>-1.1469135284423828</v>
      </c>
      <c r="BB220">
        <v>-1.0696743726730347</v>
      </c>
      <c r="BC220">
        <v>-0.87448781728744507</v>
      </c>
      <c r="BD220">
        <v>-0.68017876148223877</v>
      </c>
      <c r="BE220">
        <v>-4.8375166952610016E-2</v>
      </c>
      <c r="BF220">
        <v>-0.22748629748821259</v>
      </c>
      <c r="BG220">
        <v>-0.40523445606231689</v>
      </c>
      <c r="BH220">
        <v>-0.6109238862991333</v>
      </c>
      <c r="BI220">
        <v>-0.4269479513168335</v>
      </c>
      <c r="BJ220">
        <v>-0.37271684408187866</v>
      </c>
      <c r="BK220">
        <v>-0.34318530559539795</v>
      </c>
      <c r="BL220">
        <v>-0.34270140528678894</v>
      </c>
      <c r="BM220">
        <v>-0.94808280467987061</v>
      </c>
      <c r="BN220">
        <v>-1.2289413213729858</v>
      </c>
      <c r="BO220">
        <v>-1.0910929441452026</v>
      </c>
      <c r="BP220">
        <v>-0.73524773120880127</v>
      </c>
      <c r="BQ220">
        <v>0.41641977429389954</v>
      </c>
      <c r="BR220">
        <v>1.007050633430481</v>
      </c>
      <c r="BS220">
        <v>1.3802180290222168</v>
      </c>
      <c r="BT220">
        <v>1.4358079433441162</v>
      </c>
      <c r="BU220">
        <v>1.3819347620010376</v>
      </c>
      <c r="BV220">
        <v>1.3507192134857178</v>
      </c>
      <c r="BW220">
        <v>-0.40773102641105652</v>
      </c>
      <c r="BX220">
        <v>-1.0746766328811646</v>
      </c>
      <c r="BY220">
        <v>-0.79307860136032104</v>
      </c>
      <c r="BZ220">
        <v>-0.73346161842346191</v>
      </c>
      <c r="CA220">
        <v>-0.55952423810958862</v>
      </c>
      <c r="CB220">
        <v>-0.39946430921554565</v>
      </c>
      <c r="CC220">
        <v>0.12330634146928787</v>
      </c>
      <c r="CD220">
        <v>-6.5095379948616028E-2</v>
      </c>
      <c r="CE220">
        <v>-0.24535417556762695</v>
      </c>
      <c r="CF220">
        <v>-0.45563700795173645</v>
      </c>
      <c r="CG220">
        <v>-0.26914045214653015</v>
      </c>
      <c r="CH220">
        <v>-0.20982770621776581</v>
      </c>
      <c r="CI220">
        <v>-0.16301892697811127</v>
      </c>
      <c r="CJ220">
        <v>-0.16093584895133972</v>
      </c>
      <c r="CK220">
        <v>-0.76143890619277954</v>
      </c>
      <c r="CL220">
        <v>-1.0324208736419678</v>
      </c>
      <c r="CM220">
        <v>-0.88902324438095093</v>
      </c>
      <c r="CN220">
        <v>-0.51868128776550293</v>
      </c>
      <c r="CO220">
        <v>0.63755404949188232</v>
      </c>
      <c r="CP220">
        <v>1.2455854415893555</v>
      </c>
      <c r="CQ220">
        <v>1.6232395172119141</v>
      </c>
      <c r="CR220">
        <v>1.6916106939315796</v>
      </c>
      <c r="CS220">
        <v>1.6429468393325806</v>
      </c>
      <c r="CT220">
        <v>1.6156293153762817</v>
      </c>
      <c r="CU220">
        <v>-0.14592480659484863</v>
      </c>
      <c r="CV220">
        <v>-0.81583023071289063</v>
      </c>
      <c r="CW220">
        <v>-0.54801362752914429</v>
      </c>
      <c r="CX220">
        <v>-0.50060164928436279</v>
      </c>
      <c r="CY220">
        <v>-0.34138146042823792</v>
      </c>
      <c r="CZ220">
        <v>-0.20504230260848999</v>
      </c>
      <c r="DA220">
        <v>0.29498785734176636</v>
      </c>
      <c r="DB220">
        <v>9.729553759098053E-2</v>
      </c>
      <c r="DC220">
        <v>-8.5473902523517609E-2</v>
      </c>
      <c r="DD220">
        <v>-0.3003501296043396</v>
      </c>
      <c r="DE220">
        <v>-0.11133295297622681</v>
      </c>
      <c r="DF220">
        <v>-4.6938568353652954E-2</v>
      </c>
      <c r="DG220">
        <v>1.714746281504631E-2</v>
      </c>
      <c r="DH220">
        <v>2.0829712972044945E-2</v>
      </c>
      <c r="DI220">
        <v>-0.57479500770568848</v>
      </c>
      <c r="DJ220">
        <v>-0.83590042591094971</v>
      </c>
      <c r="DK220">
        <v>-0.68695348501205444</v>
      </c>
      <c r="DL220">
        <v>-0.30211487412452698</v>
      </c>
      <c r="DM220">
        <v>0.8586883544921875</v>
      </c>
      <c r="DN220">
        <v>1.48412024974823</v>
      </c>
      <c r="DO220">
        <v>1.8662610054016113</v>
      </c>
      <c r="DP220">
        <v>1.947413444519043</v>
      </c>
      <c r="DQ220">
        <v>1.9039589166641235</v>
      </c>
      <c r="DR220">
        <v>1.8805394172668457</v>
      </c>
      <c r="DS220">
        <v>0.11588141322135925</v>
      </c>
      <c r="DT220">
        <v>-0.5569838285446167</v>
      </c>
      <c r="DU220">
        <v>-0.30294862389564514</v>
      </c>
      <c r="DV220">
        <v>-0.26774170994758606</v>
      </c>
      <c r="DW220">
        <v>-0.12323867529630661</v>
      </c>
      <c r="DX220">
        <v>-1.0620307177305222E-2</v>
      </c>
      <c r="DY220">
        <v>0.54286867380142212</v>
      </c>
      <c r="DZ220">
        <v>0.33176222443580627</v>
      </c>
      <c r="EA220">
        <v>0.1453678160905838</v>
      </c>
      <c r="EB220">
        <v>-7.6140575110912323E-2</v>
      </c>
      <c r="EC220">
        <v>0.11651600897312164</v>
      </c>
      <c r="ED220">
        <v>0.18824747204780579</v>
      </c>
      <c r="EE220">
        <v>0.27727910876274109</v>
      </c>
      <c r="EF220">
        <v>0.28327029943466187</v>
      </c>
      <c r="EG220">
        <v>-0.30531081557273865</v>
      </c>
      <c r="EH220">
        <v>-0.55215615034103394</v>
      </c>
      <c r="EI220">
        <v>-0.39519691467285156</v>
      </c>
      <c r="EJ220">
        <v>1.0572643019258976E-2</v>
      </c>
      <c r="EK220">
        <v>1.1779711246490479</v>
      </c>
      <c r="EL220">
        <v>1.8285266160964966</v>
      </c>
      <c r="EM220">
        <v>2.2171454429626465</v>
      </c>
      <c r="EN220">
        <v>2.3167519569396973</v>
      </c>
      <c r="EO220">
        <v>2.2808189392089844</v>
      </c>
      <c r="EP220">
        <v>2.2630276679992676</v>
      </c>
      <c r="EQ220">
        <v>0.49388802051544189</v>
      </c>
      <c r="ER220">
        <v>-0.18325075507164001</v>
      </c>
      <c r="ES220">
        <v>5.0886314362287521E-2</v>
      </c>
      <c r="ET220">
        <v>6.8471074104309082E-2</v>
      </c>
      <c r="EU220">
        <v>0.19172486662864685</v>
      </c>
      <c r="EV220">
        <v>0.27009418606758118</v>
      </c>
      <c r="EW220">
        <v>67.953750610351563</v>
      </c>
      <c r="EX220">
        <v>66.764945983886719</v>
      </c>
      <c r="EY220">
        <v>66.091537475585938</v>
      </c>
      <c r="EZ220">
        <v>67.801513671875</v>
      </c>
      <c r="FA220">
        <v>68.691963195800781</v>
      </c>
      <c r="FB220">
        <v>67.287399291992188</v>
      </c>
      <c r="FC220">
        <v>66.263717651367188</v>
      </c>
      <c r="FD220">
        <v>69.433837890625</v>
      </c>
      <c r="FE220">
        <v>77.114173889160156</v>
      </c>
      <c r="FF220">
        <v>85.255699157714844</v>
      </c>
      <c r="FG220">
        <v>91.674995422363281</v>
      </c>
      <c r="FH220">
        <v>95.712486267089844</v>
      </c>
      <c r="FI220">
        <v>97.447830200195313</v>
      </c>
      <c r="FJ220">
        <v>98.561622619628906</v>
      </c>
      <c r="FK220">
        <v>100.22754669189453</v>
      </c>
      <c r="FL220">
        <v>100.07685089111328</v>
      </c>
      <c r="FM220">
        <v>100.19078063964844</v>
      </c>
      <c r="FN220">
        <v>99.815277099609375</v>
      </c>
      <c r="FO220">
        <v>97.077224731445313</v>
      </c>
      <c r="FP220">
        <v>88.740554809570313</v>
      </c>
      <c r="FQ220">
        <v>80.336845397949219</v>
      </c>
      <c r="FR220">
        <v>76.130210876464844</v>
      </c>
      <c r="FS220">
        <v>73.14849853515625</v>
      </c>
      <c r="FT220">
        <v>71.187973022460938</v>
      </c>
      <c r="FU220">
        <v>0.19957035779953003</v>
      </c>
      <c r="FV220">
        <v>0.30700582265853882</v>
      </c>
      <c r="FW220">
        <v>0</v>
      </c>
      <c r="FX220">
        <v>0.20312148332595825</v>
      </c>
      <c r="FY220">
        <v>7</v>
      </c>
      <c r="FZ220">
        <v>8.1700000762939453</v>
      </c>
      <c r="GA220">
        <v>1766.76</v>
      </c>
      <c r="GB220">
        <v>1</v>
      </c>
    </row>
    <row r="221" spans="1:184" x14ac:dyDescent="0.2">
      <c r="A221" t="s">
        <v>186</v>
      </c>
      <c r="B221" t="s">
        <v>237</v>
      </c>
      <c r="C221" t="s">
        <v>2</v>
      </c>
      <c r="D221" t="s">
        <v>203</v>
      </c>
      <c r="E221" t="s">
        <v>211</v>
      </c>
      <c r="F221" t="s">
        <v>185</v>
      </c>
      <c r="G221" t="s">
        <v>1</v>
      </c>
      <c r="H221">
        <v>2186</v>
      </c>
      <c r="I221">
        <v>2.9592387676239014</v>
      </c>
      <c r="J221">
        <v>2.4539074897766113</v>
      </c>
      <c r="K221">
        <v>2.2756073474884033</v>
      </c>
      <c r="L221">
        <v>2.1412074565887451</v>
      </c>
      <c r="M221">
        <v>2.097271203994751</v>
      </c>
      <c r="N221">
        <v>2.1095936298370361</v>
      </c>
      <c r="O221">
        <v>2.5502362251281738</v>
      </c>
      <c r="P221">
        <v>2.4470891952514648</v>
      </c>
      <c r="Q221">
        <v>2.4639694690704346</v>
      </c>
      <c r="R221">
        <v>2.8250746726989746</v>
      </c>
      <c r="S221">
        <v>3.1670515537261963</v>
      </c>
      <c r="T221">
        <v>3.6897144317626953</v>
      </c>
      <c r="U221">
        <v>4.261232852935791</v>
      </c>
      <c r="V221">
        <v>4.5917201042175293</v>
      </c>
      <c r="W221">
        <v>5.1415719985961914</v>
      </c>
      <c r="X221">
        <v>5.8401775360107422</v>
      </c>
      <c r="Y221">
        <v>6.2730374336242676</v>
      </c>
      <c r="Z221">
        <v>6.6972627639770508</v>
      </c>
      <c r="AA221">
        <v>6.6052646636962891</v>
      </c>
      <c r="AB221">
        <v>6.3586430549621582</v>
      </c>
      <c r="AC221">
        <v>6.1228733062744141</v>
      </c>
      <c r="AD221">
        <v>5.2222390174865723</v>
      </c>
      <c r="AE221">
        <v>4.1422567367553711</v>
      </c>
      <c r="AF221">
        <v>3.3085823059082031</v>
      </c>
      <c r="AG221">
        <v>-0.1612924337387085</v>
      </c>
      <c r="AH221">
        <v>-0.25156593322753906</v>
      </c>
      <c r="AI221">
        <v>-0.28175663948059082</v>
      </c>
      <c r="AJ221">
        <v>-0.32410100102424622</v>
      </c>
      <c r="AK221">
        <v>-0.32926231622695923</v>
      </c>
      <c r="AL221">
        <v>-0.43006902933120728</v>
      </c>
      <c r="AM221">
        <v>-0.58089935779571533</v>
      </c>
      <c r="AN221">
        <v>-0.85639595985412598</v>
      </c>
      <c r="AO221">
        <v>-1.0461066961288452</v>
      </c>
      <c r="AP221">
        <v>-0.91493695974349976</v>
      </c>
      <c r="AQ221">
        <v>-0.71201068162918091</v>
      </c>
      <c r="AR221">
        <v>-0.46516510844230652</v>
      </c>
      <c r="AS221">
        <v>-5.2204195410013199E-2</v>
      </c>
      <c r="AT221">
        <v>-0.19467407464981079</v>
      </c>
      <c r="AU221">
        <v>-0.3519403338432312</v>
      </c>
      <c r="AV221">
        <v>-0.22315675020217896</v>
      </c>
      <c r="AW221">
        <v>-0.26802325248718262</v>
      </c>
      <c r="AX221">
        <v>-0.40945497155189514</v>
      </c>
      <c r="AY221">
        <v>-1.1756433248519897</v>
      </c>
      <c r="AZ221">
        <v>-1.1566797494888306</v>
      </c>
      <c r="BA221">
        <v>-0.8989720344543457</v>
      </c>
      <c r="BB221">
        <v>-0.60831677913665771</v>
      </c>
      <c r="BC221">
        <v>-0.48211038112640381</v>
      </c>
      <c r="BD221">
        <v>-0.32073244452476501</v>
      </c>
      <c r="BE221">
        <v>8.012264221906662E-2</v>
      </c>
      <c r="BF221">
        <v>-3.0377056449651718E-2</v>
      </c>
      <c r="BG221">
        <v>-6.3008993864059448E-2</v>
      </c>
      <c r="BH221">
        <v>-0.11152257025241852</v>
      </c>
      <c r="BI221">
        <v>-0.12220651656389236</v>
      </c>
      <c r="BJ221">
        <v>-0.22108082473278046</v>
      </c>
      <c r="BK221">
        <v>-0.34736314415931702</v>
      </c>
      <c r="BL221">
        <v>-0.62144553661346436</v>
      </c>
      <c r="BM221">
        <v>-0.80131721496582031</v>
      </c>
      <c r="BN221">
        <v>-0.6575387716293335</v>
      </c>
      <c r="BO221">
        <v>-0.44373798370361328</v>
      </c>
      <c r="BP221">
        <v>-0.1784849613904953</v>
      </c>
      <c r="BQ221">
        <v>0.24552711844444275</v>
      </c>
      <c r="BR221">
        <v>0.11079767346382141</v>
      </c>
      <c r="BS221">
        <v>-3.2071724534034729E-2</v>
      </c>
      <c r="BT221">
        <v>0.10878648608922958</v>
      </c>
      <c r="BU221">
        <v>6.5493062138557434E-2</v>
      </c>
      <c r="BV221">
        <v>-7.4044965207576752E-2</v>
      </c>
      <c r="BW221">
        <v>-0.83687180280685425</v>
      </c>
      <c r="BX221">
        <v>-0.8269839882850647</v>
      </c>
      <c r="BY221">
        <v>-0.57765620946884155</v>
      </c>
      <c r="BZ221">
        <v>-0.30304640531539917</v>
      </c>
      <c r="CA221">
        <v>-0.19870825111865997</v>
      </c>
      <c r="CB221">
        <v>-6.362556666135788E-2</v>
      </c>
      <c r="CC221">
        <v>0.24732598662376404</v>
      </c>
      <c r="CD221">
        <v>0.12281768769025803</v>
      </c>
      <c r="CE221">
        <v>8.8494963943958282E-2</v>
      </c>
      <c r="CF221">
        <v>3.5708598792552948E-2</v>
      </c>
      <c r="CG221">
        <v>2.1199703216552734E-2</v>
      </c>
      <c r="CH221">
        <v>-7.6336242258548737E-2</v>
      </c>
      <c r="CI221">
        <v>-0.18561667203903198</v>
      </c>
      <c r="CJ221">
        <v>-0.45871958136558533</v>
      </c>
      <c r="CK221">
        <v>-0.63177675008773804</v>
      </c>
      <c r="CL221">
        <v>-0.47926560044288635</v>
      </c>
      <c r="CM221">
        <v>-0.257933109998703</v>
      </c>
      <c r="CN221">
        <v>2.0068826153874397E-2</v>
      </c>
      <c r="CO221">
        <v>0.45173493027687073</v>
      </c>
      <c r="CP221">
        <v>0.32236647605895996</v>
      </c>
      <c r="CQ221">
        <v>0.18946830928325653</v>
      </c>
      <c r="CR221">
        <v>0.33868935704231262</v>
      </c>
      <c r="CS221">
        <v>0.29648545384407043</v>
      </c>
      <c r="CT221">
        <v>0.15825898945331573</v>
      </c>
      <c r="CU221">
        <v>-0.60223966836929321</v>
      </c>
      <c r="CV221">
        <v>-0.59863764047622681</v>
      </c>
      <c r="CW221">
        <v>-0.35511383414268494</v>
      </c>
      <c r="CX221">
        <v>-9.161706268787384E-2</v>
      </c>
      <c r="CY221">
        <v>-2.4247963447123766E-3</v>
      </c>
      <c r="CZ221">
        <v>0.11444587260484695</v>
      </c>
      <c r="DA221">
        <v>0.41452932357788086</v>
      </c>
      <c r="DB221">
        <v>0.27601242065429688</v>
      </c>
      <c r="DC221">
        <v>0.23999892175197601</v>
      </c>
      <c r="DD221">
        <v>0.18293976783752441</v>
      </c>
      <c r="DE221">
        <v>0.16460593044757843</v>
      </c>
      <c r="DF221">
        <v>6.840834766626358E-2</v>
      </c>
      <c r="DG221">
        <v>-2.3870203644037247E-2</v>
      </c>
      <c r="DH221">
        <v>-0.2959936261177063</v>
      </c>
      <c r="DI221">
        <v>-0.46223631501197815</v>
      </c>
      <c r="DJ221">
        <v>-0.30099239945411682</v>
      </c>
      <c r="DK221">
        <v>-7.2128243744373322E-2</v>
      </c>
      <c r="DL221">
        <v>0.2186226099729538</v>
      </c>
      <c r="DM221">
        <v>0.65794271230697632</v>
      </c>
      <c r="DN221">
        <v>0.53393524885177612</v>
      </c>
      <c r="DO221">
        <v>0.4110083281993866</v>
      </c>
      <c r="DP221">
        <v>0.56859225034713745</v>
      </c>
      <c r="DQ221">
        <v>0.52747786045074463</v>
      </c>
      <c r="DR221">
        <v>0.39056295156478882</v>
      </c>
      <c r="DS221">
        <v>-0.36760756373405457</v>
      </c>
      <c r="DT221">
        <v>-0.3702913224697113</v>
      </c>
      <c r="DU221">
        <v>-0.13257147371768951</v>
      </c>
      <c r="DV221">
        <v>0.11981228739023209</v>
      </c>
      <c r="DW221">
        <v>0.19385866820812225</v>
      </c>
      <c r="DX221">
        <v>0.29251730442047119</v>
      </c>
      <c r="DY221">
        <v>0.65594440698623657</v>
      </c>
      <c r="DZ221">
        <v>0.49720132350921631</v>
      </c>
      <c r="EA221">
        <v>0.45874658226966858</v>
      </c>
      <c r="EB221">
        <v>0.39551818370819092</v>
      </c>
      <c r="EC221">
        <v>0.3716617226600647</v>
      </c>
      <c r="ED221">
        <v>0.27739652991294861</v>
      </c>
      <c r="EE221">
        <v>0.20966601371765137</v>
      </c>
      <c r="EF221">
        <v>-6.1043176800012589E-2</v>
      </c>
      <c r="EG221">
        <v>-0.21744684875011444</v>
      </c>
      <c r="EH221">
        <v>-4.3594244867563248E-2</v>
      </c>
      <c r="EI221">
        <v>0.1961444765329361</v>
      </c>
      <c r="EJ221">
        <v>0.50530272722244263</v>
      </c>
      <c r="EK221">
        <v>0.95567405223846436</v>
      </c>
      <c r="EL221">
        <v>0.83940702676773071</v>
      </c>
      <c r="EM221">
        <v>0.73087698221206665</v>
      </c>
      <c r="EN221">
        <v>0.9005354642868042</v>
      </c>
      <c r="EO221">
        <v>0.86099416017532349</v>
      </c>
      <c r="EP221">
        <v>0.72597295045852661</v>
      </c>
      <c r="EQ221">
        <v>-2.8836064040660858E-2</v>
      </c>
      <c r="ER221">
        <v>-4.0595497936010361E-2</v>
      </c>
      <c r="ES221">
        <v>0.18874433636665344</v>
      </c>
      <c r="ET221">
        <v>0.42508268356323242</v>
      </c>
      <c r="EU221">
        <v>0.47726079821586609</v>
      </c>
      <c r="EV221">
        <v>0.54962420463562012</v>
      </c>
      <c r="EW221">
        <v>80.415054321289063</v>
      </c>
      <c r="EX221">
        <v>77.899490356445313</v>
      </c>
      <c r="EY221">
        <v>76.185882568359375</v>
      </c>
      <c r="EZ221">
        <v>74.989456176757813</v>
      </c>
      <c r="FA221">
        <v>74.767494201660156</v>
      </c>
      <c r="FB221">
        <v>74.006942749023438</v>
      </c>
      <c r="FC221">
        <v>72.641387939453125</v>
      </c>
      <c r="FD221">
        <v>76.6861572265625</v>
      </c>
      <c r="FE221">
        <v>81.713737487792969</v>
      </c>
      <c r="FF221">
        <v>85.987762451171875</v>
      </c>
      <c r="FG221">
        <v>89.419807434082031</v>
      </c>
      <c r="FH221">
        <v>92.999404907226563</v>
      </c>
      <c r="FI221">
        <v>95.799484252929688</v>
      </c>
      <c r="FJ221">
        <v>98.183860778808594</v>
      </c>
      <c r="FK221">
        <v>100.17729187011719</v>
      </c>
      <c r="FL221">
        <v>101.75257873535156</v>
      </c>
      <c r="FM221">
        <v>102.13832092285156</v>
      </c>
      <c r="FN221">
        <v>101.22369384765625</v>
      </c>
      <c r="FO221">
        <v>99.211067199707031</v>
      </c>
      <c r="FP221">
        <v>94.217605590820313</v>
      </c>
      <c r="FQ221">
        <v>89.5</v>
      </c>
      <c r="FR221">
        <v>86.443313598632813</v>
      </c>
      <c r="FS221">
        <v>81.835639953613281</v>
      </c>
      <c r="FT221">
        <v>78.139259338378906</v>
      </c>
      <c r="FU221">
        <v>0.17916692793369293</v>
      </c>
      <c r="FV221">
        <v>0.27429908514022827</v>
      </c>
      <c r="FW221">
        <v>0</v>
      </c>
      <c r="FX221">
        <v>0.18318958580493927</v>
      </c>
      <c r="FY221">
        <v>7</v>
      </c>
      <c r="FZ221">
        <v>9.6599998474121094</v>
      </c>
      <c r="GA221">
        <v>1000.83</v>
      </c>
      <c r="GB221">
        <v>1</v>
      </c>
    </row>
    <row r="222" spans="1:184" x14ac:dyDescent="0.2">
      <c r="A222" t="s">
        <v>186</v>
      </c>
      <c r="B222" t="s">
        <v>237</v>
      </c>
      <c r="C222" t="s">
        <v>2</v>
      </c>
      <c r="D222" t="s">
        <v>203</v>
      </c>
      <c r="E222" t="s">
        <v>212</v>
      </c>
      <c r="F222" t="s">
        <v>1</v>
      </c>
      <c r="G222" t="s">
        <v>198</v>
      </c>
      <c r="H222">
        <v>42762</v>
      </c>
      <c r="I222">
        <v>39.154403686523438</v>
      </c>
      <c r="J222">
        <v>34.786109924316406</v>
      </c>
      <c r="K222">
        <v>32.497406005859375</v>
      </c>
      <c r="L222">
        <v>31.428604125976563</v>
      </c>
      <c r="M222">
        <v>31.383424758911133</v>
      </c>
      <c r="N222">
        <v>34.327976226806641</v>
      </c>
      <c r="O222">
        <v>40.495574951171875</v>
      </c>
      <c r="P222">
        <v>42.611034393310547</v>
      </c>
      <c r="Q222">
        <v>40.822811126708984</v>
      </c>
      <c r="R222">
        <v>41.405689239501953</v>
      </c>
      <c r="S222">
        <v>45.183071136474609</v>
      </c>
      <c r="T222">
        <v>49.058574676513672</v>
      </c>
      <c r="U222">
        <v>55.131641387939453</v>
      </c>
      <c r="V222">
        <v>62.938758850097656</v>
      </c>
      <c r="W222">
        <v>71.470703125</v>
      </c>
      <c r="X222">
        <v>81.705718994140625</v>
      </c>
      <c r="Y222">
        <v>89.52813720703125</v>
      </c>
      <c r="Z222">
        <v>95.351165771484375</v>
      </c>
      <c r="AA222">
        <v>95.782402038574219</v>
      </c>
      <c r="AB222">
        <v>94.561119079589844</v>
      </c>
      <c r="AC222">
        <v>90.704971313476563</v>
      </c>
      <c r="AD222">
        <v>79.000862121582031</v>
      </c>
      <c r="AE222">
        <v>64.64019775390625</v>
      </c>
      <c r="AF222">
        <v>51.499706268310547</v>
      </c>
      <c r="AG222">
        <v>0.2649204432964325</v>
      </c>
      <c r="AH222">
        <v>-0.4156133234500885</v>
      </c>
      <c r="AI222">
        <v>-0.71757858991622925</v>
      </c>
      <c r="AJ222">
        <v>-1.3406741619110107</v>
      </c>
      <c r="AK222">
        <v>-1.8452785015106201</v>
      </c>
      <c r="AL222">
        <v>-2.9243576526641846</v>
      </c>
      <c r="AM222">
        <v>-3.0721285343170166</v>
      </c>
      <c r="AN222">
        <v>-4.4063301086425781</v>
      </c>
      <c r="AO222">
        <v>-9.1834383010864258</v>
      </c>
      <c r="AP222">
        <v>-9.7521810531616211</v>
      </c>
      <c r="AQ222">
        <v>-7.2289113998413086</v>
      </c>
      <c r="AR222">
        <v>-4.2419047355651855</v>
      </c>
      <c r="AS222">
        <v>2.1165149211883545</v>
      </c>
      <c r="AT222">
        <v>5.3893642425537109</v>
      </c>
      <c r="AU222">
        <v>5.8328089714050293</v>
      </c>
      <c r="AV222">
        <v>7.0874619483947754</v>
      </c>
      <c r="AW222">
        <v>8.063908576965332</v>
      </c>
      <c r="AX222">
        <v>6.735985279083252</v>
      </c>
      <c r="AY222">
        <v>-1.0447014570236206</v>
      </c>
      <c r="AZ222">
        <v>-2.4812662601470947</v>
      </c>
      <c r="BA222">
        <v>-1.8276015520095825</v>
      </c>
      <c r="BB222">
        <v>-1.1111294031143188</v>
      </c>
      <c r="BC222">
        <v>0.22931347787380219</v>
      </c>
      <c r="BD222">
        <v>0.32459893822669983</v>
      </c>
      <c r="BE222">
        <v>0.88669365644454956</v>
      </c>
      <c r="BF222">
        <v>0.17892821133136749</v>
      </c>
      <c r="BG222">
        <v>-0.13885526359081268</v>
      </c>
      <c r="BH222">
        <v>-0.77228933572769165</v>
      </c>
      <c r="BI222">
        <v>-1.2732667922973633</v>
      </c>
      <c r="BJ222">
        <v>-2.3287754058837891</v>
      </c>
      <c r="BK222">
        <v>-2.4378688335418701</v>
      </c>
      <c r="BL222">
        <v>-3.7437891960144043</v>
      </c>
      <c r="BM222">
        <v>-8.4968948364257813</v>
      </c>
      <c r="BN222">
        <v>-9.0473203659057617</v>
      </c>
      <c r="BO222">
        <v>-6.4967212677001953</v>
      </c>
      <c r="BP222">
        <v>-3.4872796535491943</v>
      </c>
      <c r="BQ222">
        <v>2.8935568332672119</v>
      </c>
      <c r="BR222">
        <v>6.2125582695007324</v>
      </c>
      <c r="BS222">
        <v>6.7002034187316895</v>
      </c>
      <c r="BT222">
        <v>8.0006256103515625</v>
      </c>
      <c r="BU222">
        <v>9.0020389556884766</v>
      </c>
      <c r="BV222">
        <v>7.6873621940612793</v>
      </c>
      <c r="BW222">
        <v>-9.1886013746261597E-2</v>
      </c>
      <c r="BX222">
        <v>-1.5586934089660645</v>
      </c>
      <c r="BY222">
        <v>-0.94066035747528076</v>
      </c>
      <c r="BZ222">
        <v>-0.2744063138961792</v>
      </c>
      <c r="CA222">
        <v>1.0042606592178345</v>
      </c>
      <c r="CB222">
        <v>1.0346239805221558</v>
      </c>
      <c r="CC222">
        <v>1.3173319101333618</v>
      </c>
      <c r="CD222">
        <v>0.59070587158203125</v>
      </c>
      <c r="CE222">
        <v>0.2619667649269104</v>
      </c>
      <c r="CF222">
        <v>-0.37862777709960938</v>
      </c>
      <c r="CG222">
        <v>-0.87709325551986694</v>
      </c>
      <c r="CH222">
        <v>-1.9162769317626953</v>
      </c>
      <c r="CI222">
        <v>-1.9985826015472412</v>
      </c>
      <c r="CJ222">
        <v>-3.2849154472351074</v>
      </c>
      <c r="CK222">
        <v>-8.0213966369628906</v>
      </c>
      <c r="CL222">
        <v>-8.5591354370117188</v>
      </c>
      <c r="CM222">
        <v>-5.9896082878112793</v>
      </c>
      <c r="CN222">
        <v>-2.9646284580230713</v>
      </c>
      <c r="CO222">
        <v>3.4317336082458496</v>
      </c>
      <c r="CP222">
        <v>6.7827000617980957</v>
      </c>
      <c r="CQ222">
        <v>7.3009581565856934</v>
      </c>
      <c r="CR222">
        <v>8.6330795288085938</v>
      </c>
      <c r="CS222">
        <v>9.6517858505249023</v>
      </c>
      <c r="CT222">
        <v>8.346282958984375</v>
      </c>
      <c r="CU222">
        <v>0.56803107261657715</v>
      </c>
      <c r="CV222">
        <v>-0.91972225904464722</v>
      </c>
      <c r="CW222">
        <v>-0.32636755704879761</v>
      </c>
      <c r="CX222">
        <v>0.3051055371761322</v>
      </c>
      <c r="CY222">
        <v>1.5409866571426392</v>
      </c>
      <c r="CZ222">
        <v>1.5263851881027222</v>
      </c>
      <c r="DA222">
        <v>1.7479701042175293</v>
      </c>
      <c r="DB222">
        <v>1.0024834871292114</v>
      </c>
      <c r="DC222">
        <v>0.66278880834579468</v>
      </c>
      <c r="DD222">
        <v>1.5033809468150139E-2</v>
      </c>
      <c r="DE222">
        <v>-0.48091971874237061</v>
      </c>
      <c r="DF222">
        <v>-1.5037784576416016</v>
      </c>
      <c r="DG222">
        <v>-1.5592963695526123</v>
      </c>
      <c r="DH222">
        <v>-2.8260416984558105</v>
      </c>
      <c r="DI222">
        <v>-7.5458989143371582</v>
      </c>
      <c r="DJ222">
        <v>-8.0709505081176758</v>
      </c>
      <c r="DK222">
        <v>-5.4824953079223633</v>
      </c>
      <c r="DL222">
        <v>-2.4419772624969482</v>
      </c>
      <c r="DM222">
        <v>3.9699103832244873</v>
      </c>
      <c r="DN222">
        <v>7.352841854095459</v>
      </c>
      <c r="DO222">
        <v>7.9017128944396973</v>
      </c>
      <c r="DP222">
        <v>9.265533447265625</v>
      </c>
      <c r="DQ222">
        <v>10.301532745361328</v>
      </c>
      <c r="DR222">
        <v>9.0052042007446289</v>
      </c>
      <c r="DS222">
        <v>1.2279481887817383</v>
      </c>
      <c r="DT222">
        <v>-0.28075110912322998</v>
      </c>
      <c r="DU222">
        <v>0.28792524337768555</v>
      </c>
      <c r="DV222">
        <v>0.8846173882484436</v>
      </c>
      <c r="DW222">
        <v>2.0777127742767334</v>
      </c>
      <c r="DX222">
        <v>2.018146276473999</v>
      </c>
      <c r="DY222">
        <v>2.3697433471679688</v>
      </c>
      <c r="DZ222">
        <v>1.5970250368118286</v>
      </c>
      <c r="EA222">
        <v>1.2415121793746948</v>
      </c>
      <c r="EB222">
        <v>0.58341860771179199</v>
      </c>
      <c r="EC222">
        <v>9.1091938316822052E-2</v>
      </c>
      <c r="ED222">
        <v>-0.90819615125656128</v>
      </c>
      <c r="EE222">
        <v>-0.92503666877746582</v>
      </c>
      <c r="EF222">
        <v>-2.1635010242462158</v>
      </c>
      <c r="EG222">
        <v>-6.8593554496765137</v>
      </c>
      <c r="EH222">
        <v>-7.3660898208618164</v>
      </c>
      <c r="EI222">
        <v>-4.75030517578125</v>
      </c>
      <c r="EJ222">
        <v>-1.687352180480957</v>
      </c>
      <c r="EK222">
        <v>4.7469525337219238</v>
      </c>
      <c r="EL222">
        <v>8.1760358810424805</v>
      </c>
      <c r="EM222">
        <v>8.7691078186035156</v>
      </c>
      <c r="EN222">
        <v>10.178696632385254</v>
      </c>
      <c r="EO222">
        <v>11.239663124084473</v>
      </c>
      <c r="EP222">
        <v>9.9565811157226563</v>
      </c>
      <c r="EQ222">
        <v>2.1807637214660645</v>
      </c>
      <c r="ER222">
        <v>0.64182174205780029</v>
      </c>
      <c r="ES222">
        <v>1.1748664379119873</v>
      </c>
      <c r="ET222">
        <v>1.7213404178619385</v>
      </c>
      <c r="EU222">
        <v>2.8526599407196045</v>
      </c>
      <c r="EV222">
        <v>2.7281713485717773</v>
      </c>
      <c r="EW222">
        <v>71.479591369628906</v>
      </c>
      <c r="EX222">
        <v>69.780372619628906</v>
      </c>
      <c r="EY222">
        <v>68.304389953613281</v>
      </c>
      <c r="EZ222">
        <v>67.388168334960938</v>
      </c>
      <c r="FA222">
        <v>65.830528259277344</v>
      </c>
      <c r="FB222">
        <v>64.719444274902344</v>
      </c>
      <c r="FC222">
        <v>64.637901306152344</v>
      </c>
      <c r="FD222">
        <v>66.923599243164063</v>
      </c>
      <c r="FE222">
        <v>72.970855712890625</v>
      </c>
      <c r="FF222">
        <v>78.799758911132813</v>
      </c>
      <c r="FG222">
        <v>84.105911254882813</v>
      </c>
      <c r="FH222">
        <v>88.670181274414063</v>
      </c>
      <c r="FI222">
        <v>92.415931701660156</v>
      </c>
      <c r="FJ222">
        <v>95.852066040039063</v>
      </c>
      <c r="FK222">
        <v>97.657722473144531</v>
      </c>
      <c r="FL222">
        <v>98.833267211914063</v>
      </c>
      <c r="FM222">
        <v>98.837715148925781</v>
      </c>
      <c r="FN222">
        <v>97.428619384765625</v>
      </c>
      <c r="FO222">
        <v>94.19549560546875</v>
      </c>
      <c r="FP222">
        <v>88.122756958007813</v>
      </c>
      <c r="FQ222">
        <v>82.864021301269531</v>
      </c>
      <c r="FR222">
        <v>79.53564453125</v>
      </c>
      <c r="FS222">
        <v>76.914375305175781</v>
      </c>
      <c r="FT222">
        <v>74.983444213867188</v>
      </c>
      <c r="FU222">
        <v>0.48581069707870483</v>
      </c>
      <c r="FV222">
        <v>0.75365066528320313</v>
      </c>
      <c r="FW222">
        <v>0</v>
      </c>
      <c r="FX222">
        <v>0.49680602550506592</v>
      </c>
      <c r="FY222">
        <v>7</v>
      </c>
      <c r="FZ222">
        <v>14.050000190734863</v>
      </c>
      <c r="GA222">
        <v>15186.2</v>
      </c>
      <c r="GB222">
        <v>1</v>
      </c>
    </row>
    <row r="223" spans="1:184" x14ac:dyDescent="0.2">
      <c r="A223" t="s">
        <v>186</v>
      </c>
      <c r="B223" t="s">
        <v>237</v>
      </c>
      <c r="C223" t="s">
        <v>2</v>
      </c>
      <c r="D223" t="s">
        <v>203</v>
      </c>
      <c r="E223" t="s">
        <v>212</v>
      </c>
      <c r="F223" t="s">
        <v>1</v>
      </c>
      <c r="G223" t="s">
        <v>200</v>
      </c>
      <c r="H223">
        <v>5015</v>
      </c>
      <c r="I223">
        <v>4.5737876892089844</v>
      </c>
      <c r="J223">
        <v>3.9401600360870361</v>
      </c>
      <c r="K223">
        <v>3.6472728252410889</v>
      </c>
      <c r="L223">
        <v>3.503162145614624</v>
      </c>
      <c r="M223">
        <v>3.458937406539917</v>
      </c>
      <c r="N223">
        <v>3.7225804328918457</v>
      </c>
      <c r="O223">
        <v>4.3621091842651367</v>
      </c>
      <c r="P223">
        <v>4.7705073356628418</v>
      </c>
      <c r="Q223">
        <v>4.4223470687866211</v>
      </c>
      <c r="R223">
        <v>4.6220955848693848</v>
      </c>
      <c r="S223">
        <v>4.9043688774108887</v>
      </c>
      <c r="T223">
        <v>5.434135913848877</v>
      </c>
      <c r="U223">
        <v>6.1887784004211426</v>
      </c>
      <c r="V223">
        <v>7.1653761863708496</v>
      </c>
      <c r="W223">
        <v>7.9367771148681641</v>
      </c>
      <c r="X223">
        <v>8.7969388961791992</v>
      </c>
      <c r="Y223">
        <v>9.6353979110717773</v>
      </c>
      <c r="Z223">
        <v>10.159283638000488</v>
      </c>
      <c r="AA223">
        <v>9.9581737518310547</v>
      </c>
      <c r="AB223">
        <v>10.101921081542969</v>
      </c>
      <c r="AC223">
        <v>9.937413215637207</v>
      </c>
      <c r="AD223">
        <v>8.8549737930297852</v>
      </c>
      <c r="AE223">
        <v>7.3925647735595703</v>
      </c>
      <c r="AF223">
        <v>6.1299529075622559</v>
      </c>
      <c r="AG223">
        <v>-0.39910820126533508</v>
      </c>
      <c r="AH223">
        <v>-0.69279974699020386</v>
      </c>
      <c r="AI223">
        <v>-0.78407734632492065</v>
      </c>
      <c r="AJ223">
        <v>-0.74978488683700562</v>
      </c>
      <c r="AK223">
        <v>-0.85528832674026489</v>
      </c>
      <c r="AL223">
        <v>-0.67658758163452148</v>
      </c>
      <c r="AM223">
        <v>-0.62381255626678467</v>
      </c>
      <c r="AN223">
        <v>-0.6552281379699707</v>
      </c>
      <c r="AO223">
        <v>-1.3442012071609497</v>
      </c>
      <c r="AP223">
        <v>-1.5434679985046387</v>
      </c>
      <c r="AQ223">
        <v>-1.4213927984237671</v>
      </c>
      <c r="AR223">
        <v>-1.2109696865081787</v>
      </c>
      <c r="AS223">
        <v>-0.32587873935699463</v>
      </c>
      <c r="AT223">
        <v>-3.2958433032035828E-2</v>
      </c>
      <c r="AU223">
        <v>-0.28538194298744202</v>
      </c>
      <c r="AV223">
        <v>-0.2542693018913269</v>
      </c>
      <c r="AW223">
        <v>-0.27364888787269592</v>
      </c>
      <c r="AX223">
        <v>-0.29738214612007141</v>
      </c>
      <c r="AY223">
        <v>-1.0306522846221924</v>
      </c>
      <c r="AZ223">
        <v>-0.98526322841644287</v>
      </c>
      <c r="BA223">
        <v>-0.17288103699684143</v>
      </c>
      <c r="BB223">
        <v>8.2718215882778168E-2</v>
      </c>
      <c r="BC223">
        <v>-5.2782278507947922E-2</v>
      </c>
      <c r="BD223">
        <v>-0.15005259215831757</v>
      </c>
      <c r="BE223">
        <v>-5.8708034455776215E-2</v>
      </c>
      <c r="BF223">
        <v>-0.36802443861961365</v>
      </c>
      <c r="BG223">
        <v>-0.46123912930488586</v>
      </c>
      <c r="BH223">
        <v>-0.43565678596496582</v>
      </c>
      <c r="BI223">
        <v>-0.5435948371887207</v>
      </c>
      <c r="BJ223">
        <v>-0.36394360661506653</v>
      </c>
      <c r="BK223">
        <v>-0.29135662317276001</v>
      </c>
      <c r="BL223">
        <v>-0.30287700891494751</v>
      </c>
      <c r="BM223">
        <v>-0.99675917625427246</v>
      </c>
      <c r="BN223">
        <v>-1.1725026369094849</v>
      </c>
      <c r="BO223">
        <v>-1.0371181964874268</v>
      </c>
      <c r="BP223">
        <v>-0.81498181819915771</v>
      </c>
      <c r="BQ223">
        <v>8.5075601935386658E-2</v>
      </c>
      <c r="BR223">
        <v>0.40388277173042297</v>
      </c>
      <c r="BS223">
        <v>0.17574721574783325</v>
      </c>
      <c r="BT223">
        <v>0.22606819868087769</v>
      </c>
      <c r="BU223">
        <v>0.22125883400440216</v>
      </c>
      <c r="BV223">
        <v>0.19905619323253632</v>
      </c>
      <c r="BW223">
        <v>-0.53529983758926392</v>
      </c>
      <c r="BX223">
        <v>-0.49748864769935608</v>
      </c>
      <c r="BY223">
        <v>0.29873552918434143</v>
      </c>
      <c r="BZ223">
        <v>0.53728979825973511</v>
      </c>
      <c r="CA223">
        <v>0.36763373017311096</v>
      </c>
      <c r="CB223">
        <v>0.24432218074798584</v>
      </c>
      <c r="CC223">
        <v>0.1770520806312561</v>
      </c>
      <c r="CD223">
        <v>-0.14308604598045349</v>
      </c>
      <c r="CE223">
        <v>-0.23764233291149139</v>
      </c>
      <c r="CF223">
        <v>-0.2180926501750946</v>
      </c>
      <c r="CG223">
        <v>-0.32771685719490051</v>
      </c>
      <c r="CH223">
        <v>-0.14740730822086334</v>
      </c>
      <c r="CI223">
        <v>-6.1098646372556686E-2</v>
      </c>
      <c r="CJ223">
        <v>-5.8839693665504456E-2</v>
      </c>
      <c r="CK223">
        <v>-0.75612187385559082</v>
      </c>
      <c r="CL223">
        <v>-0.91557306051254272</v>
      </c>
      <c r="CM223">
        <v>-0.77097076177597046</v>
      </c>
      <c r="CN223">
        <v>-0.5407218337059021</v>
      </c>
      <c r="CO223">
        <v>0.3697013258934021</v>
      </c>
      <c r="CP223">
        <v>0.70643764734268188</v>
      </c>
      <c r="CQ223">
        <v>0.49512386322021484</v>
      </c>
      <c r="CR223">
        <v>0.55874848365783691</v>
      </c>
      <c r="CS223">
        <v>0.56403040885925293</v>
      </c>
      <c r="CT223">
        <v>0.54288786649703979</v>
      </c>
      <c r="CU223">
        <v>-0.19222025573253632</v>
      </c>
      <c r="CV223">
        <v>-0.15965747833251953</v>
      </c>
      <c r="CW223">
        <v>0.62537574768066406</v>
      </c>
      <c r="CX223">
        <v>0.85212469100952148</v>
      </c>
      <c r="CY223">
        <v>0.65881258249282837</v>
      </c>
      <c r="CZ223">
        <v>0.51746493577957153</v>
      </c>
      <c r="DA223">
        <v>0.41281220316886902</v>
      </c>
      <c r="DB223">
        <v>8.1852354109287262E-2</v>
      </c>
      <c r="DC223">
        <v>-1.4045546762645245E-2</v>
      </c>
      <c r="DD223">
        <v>-5.285019869916141E-4</v>
      </c>
      <c r="DE223">
        <v>-0.11183888465166092</v>
      </c>
      <c r="DF223">
        <v>6.912897527217865E-2</v>
      </c>
      <c r="DG223">
        <v>0.16915933787822723</v>
      </c>
      <c r="DH223">
        <v>0.1851976215839386</v>
      </c>
      <c r="DI223">
        <v>-0.51548457145690918</v>
      </c>
      <c r="DJ223">
        <v>-0.65864354372024536</v>
      </c>
      <c r="DK223">
        <v>-0.50482332706451416</v>
      </c>
      <c r="DL223">
        <v>-0.2664618194103241</v>
      </c>
      <c r="DM223">
        <v>0.65432703495025635</v>
      </c>
      <c r="DN223">
        <v>1.0089925527572632</v>
      </c>
      <c r="DO223">
        <v>0.81450051069259644</v>
      </c>
      <c r="DP223">
        <v>0.89142876863479614</v>
      </c>
      <c r="DQ223">
        <v>0.90680199861526489</v>
      </c>
      <c r="DR223">
        <v>0.88671952486038208</v>
      </c>
      <c r="DS223">
        <v>0.15085935592651367</v>
      </c>
      <c r="DT223">
        <v>0.17817369103431702</v>
      </c>
      <c r="DU223">
        <v>0.95201593637466431</v>
      </c>
      <c r="DV223">
        <v>1.1669596433639526</v>
      </c>
      <c r="DW223">
        <v>0.94999140501022339</v>
      </c>
      <c r="DX223">
        <v>0.79060769081115723</v>
      </c>
      <c r="DY223">
        <v>0.7532123327255249</v>
      </c>
      <c r="DZ223">
        <v>0.40662768483161926</v>
      </c>
      <c r="EA223">
        <v>0.30879271030426025</v>
      </c>
      <c r="EB223">
        <v>0.31359958648681641</v>
      </c>
      <c r="EC223">
        <v>0.19985462725162506</v>
      </c>
      <c r="ED223">
        <v>0.38177299499511719</v>
      </c>
      <c r="EE223">
        <v>0.50161528587341309</v>
      </c>
      <c r="EF223">
        <v>0.5375487208366394</v>
      </c>
      <c r="EG223">
        <v>-0.16804257035255432</v>
      </c>
      <c r="EH223">
        <v>-0.28767809271812439</v>
      </c>
      <c r="EI223">
        <v>-0.12054867297410965</v>
      </c>
      <c r="EJ223">
        <v>0.1295260488986969</v>
      </c>
      <c r="EK223">
        <v>1.0652813911437988</v>
      </c>
      <c r="EL223">
        <v>1.445833683013916</v>
      </c>
      <c r="EM223">
        <v>1.2756296396255493</v>
      </c>
      <c r="EN223">
        <v>1.371766209602356</v>
      </c>
      <c r="EO223">
        <v>1.4017096757888794</v>
      </c>
      <c r="EP223">
        <v>1.3831578493118286</v>
      </c>
      <c r="EQ223">
        <v>0.64621180295944214</v>
      </c>
      <c r="ER223">
        <v>0.66594827175140381</v>
      </c>
      <c r="ES223">
        <v>1.4236325025558472</v>
      </c>
      <c r="ET223">
        <v>1.6215311288833618</v>
      </c>
      <c r="EU223">
        <v>1.3704074621200562</v>
      </c>
      <c r="EV223">
        <v>1.1849824190139771</v>
      </c>
      <c r="EW223">
        <v>71.700485229492188</v>
      </c>
      <c r="EX223">
        <v>69.901603698730469</v>
      </c>
      <c r="EY223">
        <v>68.518653869628906</v>
      </c>
      <c r="EZ223">
        <v>67.577568054199219</v>
      </c>
      <c r="FA223">
        <v>65.992080688476563</v>
      </c>
      <c r="FB223">
        <v>64.827865600585938</v>
      </c>
      <c r="FC223">
        <v>64.721519470214844</v>
      </c>
      <c r="FD223">
        <v>66.615890502929688</v>
      </c>
      <c r="FE223">
        <v>72.656547546386719</v>
      </c>
      <c r="FF223">
        <v>78.402870178222656</v>
      </c>
      <c r="FG223">
        <v>84.162940979003906</v>
      </c>
      <c r="FH223">
        <v>88.592079162597656</v>
      </c>
      <c r="FI223">
        <v>92.384803771972656</v>
      </c>
      <c r="FJ223">
        <v>95.759689331054688</v>
      </c>
      <c r="FK223">
        <v>97.738204956054688</v>
      </c>
      <c r="FL223">
        <v>99.211257934570313</v>
      </c>
      <c r="FM223">
        <v>99.170524597167969</v>
      </c>
      <c r="FN223">
        <v>97.612350463867188</v>
      </c>
      <c r="FO223">
        <v>94.447334289550781</v>
      </c>
      <c r="FP223">
        <v>88.767684936523438</v>
      </c>
      <c r="FQ223">
        <v>83.420677185058594</v>
      </c>
      <c r="FR223">
        <v>79.895843505859375</v>
      </c>
      <c r="FS223">
        <v>77.351005554199219</v>
      </c>
      <c r="FT223">
        <v>75.310577392578125</v>
      </c>
      <c r="FU223">
        <v>0.25846722722053528</v>
      </c>
      <c r="FV223">
        <v>0.39753586053848267</v>
      </c>
      <c r="FW223">
        <v>0</v>
      </c>
      <c r="FX223">
        <v>0.26465088129043579</v>
      </c>
      <c r="FY223">
        <v>7</v>
      </c>
      <c r="FZ223">
        <v>11.350000381469727</v>
      </c>
      <c r="GA223">
        <v>2216.16</v>
      </c>
      <c r="GB223">
        <v>1</v>
      </c>
    </row>
    <row r="224" spans="1:184" x14ac:dyDescent="0.2">
      <c r="A224" t="s">
        <v>186</v>
      </c>
      <c r="B224" t="s">
        <v>237</v>
      </c>
      <c r="C224" t="s">
        <v>2</v>
      </c>
      <c r="D224" t="s">
        <v>203</v>
      </c>
      <c r="E224" t="s">
        <v>212</v>
      </c>
      <c r="F224" t="s">
        <v>1</v>
      </c>
      <c r="G224" t="s">
        <v>1</v>
      </c>
      <c r="H224">
        <v>47777</v>
      </c>
      <c r="I224">
        <v>43.724784851074219</v>
      </c>
      <c r="J224">
        <v>38.700054168701172</v>
      </c>
      <c r="K224">
        <v>36.113864898681641</v>
      </c>
      <c r="L224">
        <v>34.897422790527344</v>
      </c>
      <c r="M224">
        <v>34.800701141357422</v>
      </c>
      <c r="N224">
        <v>37.993545532226563</v>
      </c>
      <c r="O224">
        <v>44.784919738769531</v>
      </c>
      <c r="P224">
        <v>47.338909149169922</v>
      </c>
      <c r="Q224">
        <v>45.176502227783203</v>
      </c>
      <c r="R224">
        <v>45.983829498291016</v>
      </c>
      <c r="S224">
        <v>50.013271331787109</v>
      </c>
      <c r="T224">
        <v>54.432689666748047</v>
      </c>
      <c r="U224">
        <v>61.268367767333984</v>
      </c>
      <c r="V224">
        <v>70.063552856445313</v>
      </c>
      <c r="W224">
        <v>79.323806762695313</v>
      </c>
      <c r="X224">
        <v>90.35504150390625</v>
      </c>
      <c r="Y224">
        <v>99.001083374023438</v>
      </c>
      <c r="Z224">
        <v>105.31810760498047</v>
      </c>
      <c r="AA224">
        <v>105.50091552734375</v>
      </c>
      <c r="AB224">
        <v>104.47733306884766</v>
      </c>
      <c r="AC224">
        <v>100.51076507568359</v>
      </c>
      <c r="AD224">
        <v>87.778762817382813</v>
      </c>
      <c r="AE224">
        <v>71.99737548828125</v>
      </c>
      <c r="AF224">
        <v>57.646621704101563</v>
      </c>
      <c r="AG224">
        <v>0.28309398889541626</v>
      </c>
      <c r="AH224">
        <v>-0.75391167402267456</v>
      </c>
      <c r="AI224">
        <v>-1.1632572412490845</v>
      </c>
      <c r="AJ224">
        <v>-1.7433568239212036</v>
      </c>
      <c r="AK224">
        <v>-2.3639345169067383</v>
      </c>
      <c r="AL224">
        <v>-3.2008841037750244</v>
      </c>
      <c r="AM224">
        <v>-3.2531828880310059</v>
      </c>
      <c r="AN224">
        <v>-4.5678496360778809</v>
      </c>
      <c r="AO224">
        <v>-10.058650970458984</v>
      </c>
      <c r="AP224">
        <v>-10.82206916809082</v>
      </c>
      <c r="AQ224">
        <v>-8.1892948150634766</v>
      </c>
      <c r="AR224">
        <v>-5.0007972717285156</v>
      </c>
      <c r="AS224">
        <v>2.2898037433624268</v>
      </c>
      <c r="AT224">
        <v>5.8761396408081055</v>
      </c>
      <c r="AU224">
        <v>6.0454511642456055</v>
      </c>
      <c r="AV224">
        <v>7.3397583961486816</v>
      </c>
      <c r="AW224">
        <v>8.2926425933837891</v>
      </c>
      <c r="AX224">
        <v>6.9701967239379883</v>
      </c>
      <c r="AY224">
        <v>-1.5109630823135376</v>
      </c>
      <c r="AZ224">
        <v>-2.8764097690582275</v>
      </c>
      <c r="BA224">
        <v>-1.2970004081726074</v>
      </c>
      <c r="BB224">
        <v>-0.32172805070877075</v>
      </c>
      <c r="BC224">
        <v>0.77834206819534302</v>
      </c>
      <c r="BD224">
        <v>0.71399128437042236</v>
      </c>
      <c r="BE224">
        <v>1.0012394189834595</v>
      </c>
      <c r="BF224">
        <v>-6.7621812224388123E-2</v>
      </c>
      <c r="BG224">
        <v>-0.4914286732673645</v>
      </c>
      <c r="BH224">
        <v>-1.0852043628692627</v>
      </c>
      <c r="BI224">
        <v>-1.7040865421295166</v>
      </c>
      <c r="BJ224">
        <v>-2.5204291343688965</v>
      </c>
      <c r="BK224">
        <v>-2.5288071632385254</v>
      </c>
      <c r="BL224">
        <v>-3.8083946704864502</v>
      </c>
      <c r="BM224">
        <v>-9.281245231628418</v>
      </c>
      <c r="BN224">
        <v>-10.016241073608398</v>
      </c>
      <c r="BO224">
        <v>-7.3528084754943848</v>
      </c>
      <c r="BP224">
        <v>-4.1387138366699219</v>
      </c>
      <c r="BQ224">
        <v>3.1792490482330322</v>
      </c>
      <c r="BR224">
        <v>6.8192257881164551</v>
      </c>
      <c r="BS224">
        <v>7.0396337509155273</v>
      </c>
      <c r="BT224">
        <v>8.3835878372192383</v>
      </c>
      <c r="BU224">
        <v>9.3657989501953125</v>
      </c>
      <c r="BV224">
        <v>8.0555276870727539</v>
      </c>
      <c r="BW224">
        <v>-0.42498791217803955</v>
      </c>
      <c r="BX224">
        <v>-1.8204622268676758</v>
      </c>
      <c r="BY224">
        <v>-0.28036129474639893</v>
      </c>
      <c r="BZ224">
        <v>0.64271456003189087</v>
      </c>
      <c r="CA224">
        <v>1.6712465286254883</v>
      </c>
      <c r="CB224">
        <v>1.5372711420059204</v>
      </c>
      <c r="CC224">
        <v>1.4986246824264526</v>
      </c>
      <c r="CD224">
        <v>0.40770044922828674</v>
      </c>
      <c r="CE224">
        <v>-2.6122244074940681E-2</v>
      </c>
      <c r="CF224">
        <v>-0.62936997413635254</v>
      </c>
      <c r="CG224">
        <v>-1.2470777034759521</v>
      </c>
      <c r="CH224">
        <v>-2.0491483211517334</v>
      </c>
      <c r="CI224">
        <v>-2.027106761932373</v>
      </c>
      <c r="CJ224">
        <v>-3.2823982238769531</v>
      </c>
      <c r="CK224">
        <v>-8.7428169250488281</v>
      </c>
      <c r="CL224">
        <v>-9.4581260681152344</v>
      </c>
      <c r="CM224">
        <v>-6.7734603881835938</v>
      </c>
      <c r="CN224">
        <v>-3.5416374206542969</v>
      </c>
      <c r="CO224">
        <v>3.7952761650085449</v>
      </c>
      <c r="CP224">
        <v>7.4724044799804688</v>
      </c>
      <c r="CQ224">
        <v>7.7282013893127441</v>
      </c>
      <c r="CR224">
        <v>9.1065406799316406</v>
      </c>
      <c r="CS224">
        <v>10.109063148498535</v>
      </c>
      <c r="CT224">
        <v>8.8072242736816406</v>
      </c>
      <c r="CU224">
        <v>0.32715520262718201</v>
      </c>
      <c r="CV224">
        <v>-1.089116096496582</v>
      </c>
      <c r="CW224">
        <v>0.42375984787940979</v>
      </c>
      <c r="CX224">
        <v>1.3106845617294312</v>
      </c>
      <c r="CY224">
        <v>2.2896695137023926</v>
      </c>
      <c r="CZ224">
        <v>2.1074721813201904</v>
      </c>
      <c r="DA224">
        <v>1.9960099458694458</v>
      </c>
      <c r="DB224">
        <v>0.8830227255821228</v>
      </c>
      <c r="DC224">
        <v>0.43918418884277344</v>
      </c>
      <c r="DD224">
        <v>-0.17353558540344238</v>
      </c>
      <c r="DE224">
        <v>-0.79006892442703247</v>
      </c>
      <c r="DF224">
        <v>-1.5778673887252808</v>
      </c>
      <c r="DG224">
        <v>-1.5254063606262207</v>
      </c>
      <c r="DH224">
        <v>-2.7564017772674561</v>
      </c>
      <c r="DI224">
        <v>-8.2043886184692383</v>
      </c>
      <c r="DJ224">
        <v>-8.9000110626220703</v>
      </c>
      <c r="DK224">
        <v>-6.1941123008728027</v>
      </c>
      <c r="DL224">
        <v>-2.944561243057251</v>
      </c>
      <c r="DM224">
        <v>4.4113030433654785</v>
      </c>
      <c r="DN224">
        <v>8.1255826950073242</v>
      </c>
      <c r="DO224">
        <v>8.4167690277099609</v>
      </c>
      <c r="DP224">
        <v>9.829493522644043</v>
      </c>
      <c r="DQ224">
        <v>10.852327346801758</v>
      </c>
      <c r="DR224">
        <v>9.5589208602905273</v>
      </c>
      <c r="DS224">
        <v>1.0792983770370483</v>
      </c>
      <c r="DT224">
        <v>-0.35776999592781067</v>
      </c>
      <c r="DU224">
        <v>1.1278809309005737</v>
      </c>
      <c r="DV224">
        <v>1.9786546230316162</v>
      </c>
      <c r="DW224">
        <v>2.9080924987792969</v>
      </c>
      <c r="DX224">
        <v>2.67767333984375</v>
      </c>
      <c r="DY224">
        <v>2.7141554355621338</v>
      </c>
      <c r="DZ224">
        <v>1.569312572479248</v>
      </c>
      <c r="EA224">
        <v>1.1110128164291382</v>
      </c>
      <c r="EB224">
        <v>0.48461687564849854</v>
      </c>
      <c r="EC224">
        <v>-0.13022077083587646</v>
      </c>
      <c r="ED224">
        <v>-0.89741259813308716</v>
      </c>
      <c r="EE224">
        <v>-0.80103051662445068</v>
      </c>
      <c r="EF224">
        <v>-1.9969466924667358</v>
      </c>
      <c r="EG224">
        <v>-7.4269833564758301</v>
      </c>
      <c r="EH224">
        <v>-8.0941829681396484</v>
      </c>
      <c r="EI224">
        <v>-5.3576264381408691</v>
      </c>
      <c r="EJ224">
        <v>-2.0824778079986572</v>
      </c>
      <c r="EK224">
        <v>5.300748348236084</v>
      </c>
      <c r="EL224">
        <v>9.068669319152832</v>
      </c>
      <c r="EM224">
        <v>9.4109516143798828</v>
      </c>
      <c r="EN224">
        <v>10.873322486877441</v>
      </c>
      <c r="EO224">
        <v>11.925483703613281</v>
      </c>
      <c r="EP224">
        <v>10.644251823425293</v>
      </c>
      <c r="EQ224">
        <v>2.1652734279632568</v>
      </c>
      <c r="ER224">
        <v>0.69817763566970825</v>
      </c>
      <c r="ES224">
        <v>2.1445200443267822</v>
      </c>
      <c r="ET224">
        <v>2.9430971145629883</v>
      </c>
      <c r="EU224">
        <v>3.8009970188140869</v>
      </c>
      <c r="EV224">
        <v>3.500953197479248</v>
      </c>
      <c r="EW224">
        <v>71.506912231445313</v>
      </c>
      <c r="EX224">
        <v>69.795730590820313</v>
      </c>
      <c r="EY224">
        <v>68.331756591796875</v>
      </c>
      <c r="EZ224">
        <v>67.411735534667969</v>
      </c>
      <c r="FA224">
        <v>65.850692749023438</v>
      </c>
      <c r="FB224">
        <v>64.731887817382813</v>
      </c>
      <c r="FC224">
        <v>64.647293090820313</v>
      </c>
      <c r="FD224">
        <v>66.888725280761719</v>
      </c>
      <c r="FE224">
        <v>72.93499755859375</v>
      </c>
      <c r="FF224">
        <v>78.752662658691406</v>
      </c>
      <c r="FG224">
        <v>84.112686157226563</v>
      </c>
      <c r="FH224">
        <v>88.660621643066406</v>
      </c>
      <c r="FI224">
        <v>92.412185668945313</v>
      </c>
      <c r="FJ224">
        <v>95.840744018554688</v>
      </c>
      <c r="FK224">
        <v>97.66766357421875</v>
      </c>
      <c r="FL224">
        <v>98.878799438476563</v>
      </c>
      <c r="FM224">
        <v>98.878059387207031</v>
      </c>
      <c r="FN224">
        <v>97.450363159179688</v>
      </c>
      <c r="FO224">
        <v>94.224372863769531</v>
      </c>
      <c r="FP224">
        <v>88.197235107421875</v>
      </c>
      <c r="FQ224">
        <v>82.925552368164063</v>
      </c>
      <c r="FR224">
        <v>79.575248718261719</v>
      </c>
      <c r="FS224">
        <v>76.964485168457031</v>
      </c>
      <c r="FT224">
        <v>75.022720336914063</v>
      </c>
      <c r="FU224">
        <v>0.55693113803863525</v>
      </c>
      <c r="FV224">
        <v>0.86209595203399658</v>
      </c>
      <c r="FW224">
        <v>0</v>
      </c>
      <c r="FX224">
        <v>0.56972020864486694</v>
      </c>
      <c r="FY224">
        <v>7</v>
      </c>
      <c r="FZ224">
        <v>14.050000190734863</v>
      </c>
      <c r="GA224">
        <v>17402.349999999999</v>
      </c>
      <c r="GB224">
        <v>1</v>
      </c>
    </row>
    <row r="225" spans="1:184" x14ac:dyDescent="0.2">
      <c r="A225" t="s">
        <v>186</v>
      </c>
      <c r="B225" t="s">
        <v>237</v>
      </c>
      <c r="C225" t="s">
        <v>2</v>
      </c>
      <c r="D225" t="s">
        <v>203</v>
      </c>
      <c r="E225" t="s">
        <v>212</v>
      </c>
      <c r="F225" t="s">
        <v>178</v>
      </c>
      <c r="G225" t="s">
        <v>1</v>
      </c>
      <c r="H225">
        <v>17136</v>
      </c>
      <c r="I225">
        <v>15.251430511474609</v>
      </c>
      <c r="J225">
        <v>13.434638023376465</v>
      </c>
      <c r="K225">
        <v>12.280971527099609</v>
      </c>
      <c r="L225">
        <v>11.654004096984863</v>
      </c>
      <c r="M225">
        <v>11.514687538146973</v>
      </c>
      <c r="N225">
        <v>12.069353103637695</v>
      </c>
      <c r="O225">
        <v>13.755660057067871</v>
      </c>
      <c r="P225">
        <v>14.314068794250488</v>
      </c>
      <c r="Q225">
        <v>14.094535827636719</v>
      </c>
      <c r="R225">
        <v>14.510640144348145</v>
      </c>
      <c r="S225">
        <v>16.179435729980469</v>
      </c>
      <c r="T225">
        <v>18.047718048095703</v>
      </c>
      <c r="U225">
        <v>20.256555557250977</v>
      </c>
      <c r="V225">
        <v>23.041095733642578</v>
      </c>
      <c r="W225">
        <v>26.341579437255859</v>
      </c>
      <c r="X225">
        <v>29.602924346923828</v>
      </c>
      <c r="Y225">
        <v>32.339435577392578</v>
      </c>
      <c r="Z225">
        <v>34.011390686035156</v>
      </c>
      <c r="AA225">
        <v>34.135997772216797</v>
      </c>
      <c r="AB225">
        <v>34.752445220947266</v>
      </c>
      <c r="AC225">
        <v>34.134304046630859</v>
      </c>
      <c r="AD225">
        <v>30.207571029663086</v>
      </c>
      <c r="AE225">
        <v>25.149530410766602</v>
      </c>
      <c r="AF225">
        <v>20.040416717529297</v>
      </c>
      <c r="AG225">
        <v>0.16084115207195282</v>
      </c>
      <c r="AH225">
        <v>-0.28807464241981506</v>
      </c>
      <c r="AI225">
        <v>-0.32294216752052307</v>
      </c>
      <c r="AJ225">
        <v>-0.66827660799026489</v>
      </c>
      <c r="AK225">
        <v>-0.63091444969177246</v>
      </c>
      <c r="AL225">
        <v>-0.6980212926864624</v>
      </c>
      <c r="AM225">
        <v>-0.96495318412780762</v>
      </c>
      <c r="AN225">
        <v>-1.7321023941040039</v>
      </c>
      <c r="AO225">
        <v>-3.2494595050811768</v>
      </c>
      <c r="AP225">
        <v>-3.9380130767822266</v>
      </c>
      <c r="AQ225">
        <v>-3.0651106834411621</v>
      </c>
      <c r="AR225">
        <v>-1.5567600727081299</v>
      </c>
      <c r="AS225">
        <v>-0.10227371007204056</v>
      </c>
      <c r="AT225">
        <v>0.36181855201721191</v>
      </c>
      <c r="AU225">
        <v>0.31743362545967102</v>
      </c>
      <c r="AV225">
        <v>0.25139650702476501</v>
      </c>
      <c r="AW225">
        <v>0.43575024604797363</v>
      </c>
      <c r="AX225">
        <v>-0.3308454155921936</v>
      </c>
      <c r="AY225">
        <v>-1.6038906574249268</v>
      </c>
      <c r="AZ225">
        <v>-1.658918023109436</v>
      </c>
      <c r="BA225">
        <v>-1.2633697986602783</v>
      </c>
      <c r="BB225">
        <v>-0.97181016206741333</v>
      </c>
      <c r="BC225">
        <v>-0.10401082783937454</v>
      </c>
      <c r="BD225">
        <v>4.463161900639534E-2</v>
      </c>
      <c r="BE225">
        <v>0.49009314179420471</v>
      </c>
      <c r="BF225">
        <v>2.3610755801200867E-2</v>
      </c>
      <c r="BG225">
        <v>-2.587900310754776E-2</v>
      </c>
      <c r="BH225">
        <v>-0.37633541226387024</v>
      </c>
      <c r="BI225">
        <v>-0.34674704074859619</v>
      </c>
      <c r="BJ225">
        <v>-0.41050350666046143</v>
      </c>
      <c r="BK225">
        <v>-0.66040754318237305</v>
      </c>
      <c r="BL225">
        <v>-1.4092516899108887</v>
      </c>
      <c r="BM225">
        <v>-2.9079093933105469</v>
      </c>
      <c r="BN225">
        <v>-3.5794060230255127</v>
      </c>
      <c r="BO225">
        <v>-2.6848685741424561</v>
      </c>
      <c r="BP225">
        <v>-1.162605881690979</v>
      </c>
      <c r="BQ225">
        <v>0.31541457772254944</v>
      </c>
      <c r="BR225">
        <v>0.80895775556564331</v>
      </c>
      <c r="BS225">
        <v>0.79211652278900146</v>
      </c>
      <c r="BT225">
        <v>0.75056374073028564</v>
      </c>
      <c r="BU225">
        <v>0.94878089427947998</v>
      </c>
      <c r="BV225">
        <v>0.18851163983345032</v>
      </c>
      <c r="BW225">
        <v>-1.0856481790542603</v>
      </c>
      <c r="BX225">
        <v>-1.1605132818222046</v>
      </c>
      <c r="BY225">
        <v>-0.78498566150665283</v>
      </c>
      <c r="BZ225">
        <v>-0.52314072847366333</v>
      </c>
      <c r="CA225">
        <v>0.30803573131561279</v>
      </c>
      <c r="CB225">
        <v>0.42131942510604858</v>
      </c>
      <c r="CC225">
        <v>0.71813207864761353</v>
      </c>
      <c r="CD225">
        <v>0.23948310315608978</v>
      </c>
      <c r="CE225">
        <v>0.17986603081226349</v>
      </c>
      <c r="CF225">
        <v>-0.17413784563541412</v>
      </c>
      <c r="CG225">
        <v>-0.14993354678153992</v>
      </c>
      <c r="CH225">
        <v>-0.21136954426765442</v>
      </c>
      <c r="CI225">
        <v>-0.44948011636734009</v>
      </c>
      <c r="CJ225">
        <v>-1.1856461763381958</v>
      </c>
      <c r="CK225">
        <v>-2.6713528633117676</v>
      </c>
      <c r="CL225">
        <v>-3.3310360908508301</v>
      </c>
      <c r="CM225">
        <v>-2.4215140342712402</v>
      </c>
      <c r="CN225">
        <v>-0.88961589336395264</v>
      </c>
      <c r="CO225">
        <v>0.60470420122146606</v>
      </c>
      <c r="CP225">
        <v>1.1186449527740479</v>
      </c>
      <c r="CQ225">
        <v>1.1208804845809937</v>
      </c>
      <c r="CR225">
        <v>1.0962854623794556</v>
      </c>
      <c r="CS225">
        <v>1.3041043281555176</v>
      </c>
      <c r="CT225">
        <v>0.54821676015853882</v>
      </c>
      <c r="CU225">
        <v>-0.72671496868133545</v>
      </c>
      <c r="CV225">
        <v>-0.81531977653503418</v>
      </c>
      <c r="CW225">
        <v>-0.45365831255912781</v>
      </c>
      <c r="CX225">
        <v>-0.21239359676837921</v>
      </c>
      <c r="CY225">
        <v>0.5934179425239563</v>
      </c>
      <c r="CZ225">
        <v>0.682212233543396</v>
      </c>
      <c r="DA225">
        <v>0.94617098569869995</v>
      </c>
      <c r="DB225">
        <v>0.45535546541213989</v>
      </c>
      <c r="DC225">
        <v>0.38561105728149414</v>
      </c>
      <c r="DD225">
        <v>2.8059724718332291E-2</v>
      </c>
      <c r="DE225">
        <v>4.6879947185516357E-2</v>
      </c>
      <c r="DF225">
        <v>-1.2235584668815136E-2</v>
      </c>
      <c r="DG225">
        <v>-0.23855270445346832</v>
      </c>
      <c r="DH225">
        <v>-0.96204072237014771</v>
      </c>
      <c r="DI225">
        <v>-2.4347963333129883</v>
      </c>
      <c r="DJ225">
        <v>-3.0826661586761475</v>
      </c>
      <c r="DK225">
        <v>-2.1581594944000244</v>
      </c>
      <c r="DL225">
        <v>-0.61662590503692627</v>
      </c>
      <c r="DM225">
        <v>0.89399385452270508</v>
      </c>
      <c r="DN225">
        <v>1.4283322095870972</v>
      </c>
      <c r="DO225">
        <v>1.4496444463729858</v>
      </c>
      <c r="DP225">
        <v>1.4420071840286255</v>
      </c>
      <c r="DQ225">
        <v>1.6594277620315552</v>
      </c>
      <c r="DR225">
        <v>0.90792185068130493</v>
      </c>
      <c r="DS225">
        <v>-0.36778175830841064</v>
      </c>
      <c r="DT225">
        <v>-0.47012621164321899</v>
      </c>
      <c r="DU225">
        <v>-0.12233094125986099</v>
      </c>
      <c r="DV225">
        <v>9.8353512585163116E-2</v>
      </c>
      <c r="DW225">
        <v>0.8788001537322998</v>
      </c>
      <c r="DX225">
        <v>0.94310504198074341</v>
      </c>
      <c r="DY225">
        <v>1.2754230499267578</v>
      </c>
      <c r="DZ225">
        <v>0.76704084873199463</v>
      </c>
      <c r="EA225">
        <v>0.68267422914505005</v>
      </c>
      <c r="EB225">
        <v>0.32000088691711426</v>
      </c>
      <c r="EC225">
        <v>0.33104738593101501</v>
      </c>
      <c r="ED225">
        <v>0.27528223395347595</v>
      </c>
      <c r="EE225">
        <v>6.5992981195449829E-2</v>
      </c>
      <c r="EF225">
        <v>-0.6391899585723877</v>
      </c>
      <c r="EG225">
        <v>-2.0932462215423584</v>
      </c>
      <c r="EH225">
        <v>-2.7240591049194336</v>
      </c>
      <c r="EI225">
        <v>-1.7779173851013184</v>
      </c>
      <c r="EJ225">
        <v>-0.22247174382209778</v>
      </c>
      <c r="EK225">
        <v>1.3116821050643921</v>
      </c>
      <c r="EL225">
        <v>1.8754713535308838</v>
      </c>
      <c r="EM225">
        <v>1.9243273735046387</v>
      </c>
      <c r="EN225">
        <v>1.9411743879318237</v>
      </c>
      <c r="EO225">
        <v>2.1724584102630615</v>
      </c>
      <c r="EP225">
        <v>1.4272788763046265</v>
      </c>
      <c r="EQ225">
        <v>0.15046076476573944</v>
      </c>
      <c r="ER225">
        <v>2.8278466314077377E-2</v>
      </c>
      <c r="ES225">
        <v>0.35605314373970032</v>
      </c>
      <c r="ET225">
        <v>0.54702299833297729</v>
      </c>
      <c r="EU225">
        <v>1.2908467054367065</v>
      </c>
      <c r="EV225">
        <v>1.3197928667068481</v>
      </c>
      <c r="EW225">
        <v>73.117523193359375</v>
      </c>
      <c r="EX225">
        <v>71.115760803222656</v>
      </c>
      <c r="EY225">
        <v>69.680183410644531</v>
      </c>
      <c r="EZ225">
        <v>68.833755493164063</v>
      </c>
      <c r="FA225">
        <v>67.106781005859375</v>
      </c>
      <c r="FB225">
        <v>66.311843872070313</v>
      </c>
      <c r="FC225">
        <v>65.545600891113281</v>
      </c>
      <c r="FD225">
        <v>68.440696716308594</v>
      </c>
      <c r="FE225">
        <v>73.884994506835938</v>
      </c>
      <c r="FF225">
        <v>78.640380859375</v>
      </c>
      <c r="FG225">
        <v>83.556983947753906</v>
      </c>
      <c r="FH225">
        <v>87.578628540039063</v>
      </c>
      <c r="FI225">
        <v>91.623611450195313</v>
      </c>
      <c r="FJ225">
        <v>95.155960083007813</v>
      </c>
      <c r="FK225">
        <v>96.614944458007813</v>
      </c>
      <c r="FL225">
        <v>97.893638610839844</v>
      </c>
      <c r="FM225">
        <v>98.131340026855469</v>
      </c>
      <c r="FN225">
        <v>96.438880920410156</v>
      </c>
      <c r="FO225">
        <v>93.139190673828125</v>
      </c>
      <c r="FP225">
        <v>86.71368408203125</v>
      </c>
      <c r="FQ225">
        <v>82.122779846191406</v>
      </c>
      <c r="FR225">
        <v>79.166603088378906</v>
      </c>
      <c r="FS225">
        <v>76.641212463378906</v>
      </c>
      <c r="FT225">
        <v>74.695144653320313</v>
      </c>
      <c r="FU225">
        <v>0.25769558548927307</v>
      </c>
      <c r="FV225">
        <v>0.40959429740905762</v>
      </c>
      <c r="FW225">
        <v>0</v>
      </c>
      <c r="FX225">
        <v>0.26011255383491516</v>
      </c>
      <c r="FY225">
        <v>7</v>
      </c>
      <c r="FZ225">
        <v>13.529999732971191</v>
      </c>
      <c r="GA225">
        <v>6326.6900000000005</v>
      </c>
      <c r="GB225">
        <v>1</v>
      </c>
    </row>
    <row r="226" spans="1:184" x14ac:dyDescent="0.2">
      <c r="A226" t="s">
        <v>186</v>
      </c>
      <c r="B226" t="s">
        <v>237</v>
      </c>
      <c r="C226" t="s">
        <v>2</v>
      </c>
      <c r="D226" t="s">
        <v>203</v>
      </c>
      <c r="E226" t="s">
        <v>212</v>
      </c>
      <c r="F226" t="s">
        <v>179</v>
      </c>
      <c r="G226" t="s">
        <v>1</v>
      </c>
      <c r="H226">
        <v>2875</v>
      </c>
      <c r="I226">
        <v>3.3881950378417969</v>
      </c>
      <c r="J226">
        <v>2.9353563785552979</v>
      </c>
      <c r="K226">
        <v>2.7259633541107178</v>
      </c>
      <c r="L226">
        <v>2.6967434883117676</v>
      </c>
      <c r="M226">
        <v>2.7177045345306396</v>
      </c>
      <c r="N226">
        <v>3.0143961906433105</v>
      </c>
      <c r="O226">
        <v>3.5415506362915039</v>
      </c>
      <c r="P226">
        <v>3.6220188140869141</v>
      </c>
      <c r="Q226">
        <v>3.501323938369751</v>
      </c>
      <c r="R226">
        <v>3.6766924858093262</v>
      </c>
      <c r="S226">
        <v>3.8698761463165283</v>
      </c>
      <c r="T226">
        <v>4.0424809455871582</v>
      </c>
      <c r="U226">
        <v>4.5422048568725586</v>
      </c>
      <c r="V226">
        <v>5.6433424949645996</v>
      </c>
      <c r="W226">
        <v>6.4275035858154297</v>
      </c>
      <c r="X226">
        <v>7.6663126945495605</v>
      </c>
      <c r="Y226">
        <v>8.3909845352172852</v>
      </c>
      <c r="Z226">
        <v>9.3899459838867188</v>
      </c>
      <c r="AA226">
        <v>9.1812515258789063</v>
      </c>
      <c r="AB226">
        <v>8.794947624206543</v>
      </c>
      <c r="AC226">
        <v>8.1511926651000977</v>
      </c>
      <c r="AD226">
        <v>7.3232302665710449</v>
      </c>
      <c r="AE226">
        <v>6.019890308380127</v>
      </c>
      <c r="AF226">
        <v>4.9297699928283691</v>
      </c>
      <c r="AG226">
        <v>-0.3345550000667572</v>
      </c>
      <c r="AH226">
        <v>-0.39332142472267151</v>
      </c>
      <c r="AI226">
        <v>-0.5293007493019104</v>
      </c>
      <c r="AJ226">
        <v>-0.5101170539855957</v>
      </c>
      <c r="AK226">
        <v>-0.64577454328536987</v>
      </c>
      <c r="AL226">
        <v>-0.79998964071273804</v>
      </c>
      <c r="AM226">
        <v>-0.74833697080612183</v>
      </c>
      <c r="AN226">
        <v>-0.9067387580871582</v>
      </c>
      <c r="AO226">
        <v>-1.2600550651550293</v>
      </c>
      <c r="AP226">
        <v>-1.0297666788101196</v>
      </c>
      <c r="AQ226">
        <v>-0.8081250786781311</v>
      </c>
      <c r="AR226">
        <v>-0.73106139898300171</v>
      </c>
      <c r="AS226">
        <v>-0.12527388334274292</v>
      </c>
      <c r="AT226">
        <v>0.34456700086593628</v>
      </c>
      <c r="AU226">
        <v>0.39796394109725952</v>
      </c>
      <c r="AV226">
        <v>0.6596076488494873</v>
      </c>
      <c r="AW226">
        <v>0.31094032526016235</v>
      </c>
      <c r="AX226">
        <v>0.41956660151481628</v>
      </c>
      <c r="AY226">
        <v>-0.68281394243240356</v>
      </c>
      <c r="AZ226">
        <v>-0.99371957778930664</v>
      </c>
      <c r="BA226">
        <v>-0.96829396486282349</v>
      </c>
      <c r="BB226">
        <v>-0.38624954223632813</v>
      </c>
      <c r="BC226">
        <v>-0.1528032124042511</v>
      </c>
      <c r="BD226">
        <v>-0.17000104486942291</v>
      </c>
      <c r="BE226">
        <v>-9.9185571074485779E-2</v>
      </c>
      <c r="BF226">
        <v>-0.16800743341445923</v>
      </c>
      <c r="BG226">
        <v>-0.29770469665527344</v>
      </c>
      <c r="BH226">
        <v>-0.28749701380729675</v>
      </c>
      <c r="BI226">
        <v>-0.4215758740901947</v>
      </c>
      <c r="BJ226">
        <v>-0.56626999378204346</v>
      </c>
      <c r="BK226">
        <v>-0.50382071733474731</v>
      </c>
      <c r="BL226">
        <v>-0.65322405099868774</v>
      </c>
      <c r="BM226">
        <v>-0.9980006217956543</v>
      </c>
      <c r="BN226">
        <v>-0.75409269332885742</v>
      </c>
      <c r="BO226">
        <v>-0.52424651384353638</v>
      </c>
      <c r="BP226">
        <v>-0.44557228684425354</v>
      </c>
      <c r="BQ226">
        <v>0.17224319279193878</v>
      </c>
      <c r="BR226">
        <v>0.6617925763130188</v>
      </c>
      <c r="BS226">
        <v>0.72661179304122925</v>
      </c>
      <c r="BT226">
        <v>1.0065262317657471</v>
      </c>
      <c r="BU226">
        <v>0.66960340738296509</v>
      </c>
      <c r="BV226">
        <v>0.77749550342559814</v>
      </c>
      <c r="BW226">
        <v>-0.32583707571029663</v>
      </c>
      <c r="BX226">
        <v>-0.64692109823226929</v>
      </c>
      <c r="BY226">
        <v>-0.63432806730270386</v>
      </c>
      <c r="BZ226">
        <v>-6.5111696720123291E-2</v>
      </c>
      <c r="CA226">
        <v>0.1423877477645874</v>
      </c>
      <c r="CB226">
        <v>0.10555019229650497</v>
      </c>
      <c r="CC226">
        <v>6.3830576837062836E-2</v>
      </c>
      <c r="CD226">
        <v>-1.195564866065979E-2</v>
      </c>
      <c r="CE226">
        <v>-0.13730201125144958</v>
      </c>
      <c r="CF226">
        <v>-0.13331101834774017</v>
      </c>
      <c r="CG226">
        <v>-0.26629656553268433</v>
      </c>
      <c r="CH226">
        <v>-0.40439644455909729</v>
      </c>
      <c r="CI226">
        <v>-0.33446952700614929</v>
      </c>
      <c r="CJ226">
        <v>-0.4776405394077301</v>
      </c>
      <c r="CK226">
        <v>-0.81650251150131226</v>
      </c>
      <c r="CL226">
        <v>-0.56316173076629639</v>
      </c>
      <c r="CM226">
        <v>-0.32763305306434631</v>
      </c>
      <c r="CN226">
        <v>-0.24784338474273682</v>
      </c>
      <c r="CO226">
        <v>0.37830260396003723</v>
      </c>
      <c r="CP226">
        <v>0.88150203227996826</v>
      </c>
      <c r="CQ226">
        <v>0.95423227548599243</v>
      </c>
      <c r="CR226">
        <v>1.2468010187149048</v>
      </c>
      <c r="CS226">
        <v>0.91801232099533081</v>
      </c>
      <c r="CT226">
        <v>1.0253959894180298</v>
      </c>
      <c r="CU226">
        <v>-7.8595958650112152E-2</v>
      </c>
      <c r="CV226">
        <v>-0.40672948956489563</v>
      </c>
      <c r="CW226">
        <v>-0.40302431583404541</v>
      </c>
      <c r="CX226">
        <v>0.15730740129947662</v>
      </c>
      <c r="CY226">
        <v>0.34683611989021301</v>
      </c>
      <c r="CZ226">
        <v>0.29639613628387451</v>
      </c>
      <c r="DA226">
        <v>0.22684672474861145</v>
      </c>
      <c r="DB226">
        <v>0.14409613609313965</v>
      </c>
      <c r="DC226">
        <v>2.3100685328245163E-2</v>
      </c>
      <c r="DD226">
        <v>2.0874969661235809E-2</v>
      </c>
      <c r="DE226">
        <v>-0.11101724952459335</v>
      </c>
      <c r="DF226">
        <v>-0.24252291023731232</v>
      </c>
      <c r="DG226">
        <v>-0.16511833667755127</v>
      </c>
      <c r="DH226">
        <v>-0.30205702781677246</v>
      </c>
      <c r="DI226">
        <v>-0.63500440120697021</v>
      </c>
      <c r="DJ226">
        <v>-0.37223076820373535</v>
      </c>
      <c r="DK226">
        <v>-0.13101960718631744</v>
      </c>
      <c r="DL226">
        <v>-5.0114493817090988E-2</v>
      </c>
      <c r="DM226">
        <v>0.58436203002929688</v>
      </c>
      <c r="DN226">
        <v>1.1012115478515625</v>
      </c>
      <c r="DO226">
        <v>1.1818528175354004</v>
      </c>
      <c r="DP226">
        <v>1.4870758056640625</v>
      </c>
      <c r="DQ226">
        <v>1.1664212942123413</v>
      </c>
      <c r="DR226">
        <v>1.2732964754104614</v>
      </c>
      <c r="DS226">
        <v>0.16864514350891113</v>
      </c>
      <c r="DT226">
        <v>-0.16653789579868317</v>
      </c>
      <c r="DU226">
        <v>-0.17172056436538696</v>
      </c>
      <c r="DV226">
        <v>0.37972649931907654</v>
      </c>
      <c r="DW226">
        <v>0.55128449201583862</v>
      </c>
      <c r="DX226">
        <v>0.48724207282066345</v>
      </c>
      <c r="DY226">
        <v>0.46221613883972168</v>
      </c>
      <c r="DZ226">
        <v>0.36941012740135193</v>
      </c>
      <c r="EA226">
        <v>0.25469669699668884</v>
      </c>
      <c r="EB226">
        <v>0.24349504709243774</v>
      </c>
      <c r="EC226">
        <v>0.11318141967058182</v>
      </c>
      <c r="ED226">
        <v>-8.8032521307468414E-3</v>
      </c>
      <c r="EE226">
        <v>7.9397894442081451E-2</v>
      </c>
      <c r="EF226">
        <v>-4.8542313277721405E-2</v>
      </c>
      <c r="EG226">
        <v>-0.3729499876499176</v>
      </c>
      <c r="EH226">
        <v>-9.6556812524795532E-2</v>
      </c>
      <c r="EI226">
        <v>0.15285898745059967</v>
      </c>
      <c r="EJ226">
        <v>0.23537462949752808</v>
      </c>
      <c r="EK226">
        <v>0.88187909126281738</v>
      </c>
      <c r="EL226">
        <v>1.418437123298645</v>
      </c>
      <c r="EM226">
        <v>1.5105005502700806</v>
      </c>
      <c r="EN226">
        <v>1.8339943885803223</v>
      </c>
      <c r="EO226">
        <v>1.5250842571258545</v>
      </c>
      <c r="EP226">
        <v>1.6312253475189209</v>
      </c>
      <c r="EQ226">
        <v>0.52562206983566284</v>
      </c>
      <c r="ER226">
        <v>0.18026062846183777</v>
      </c>
      <c r="ES226">
        <v>0.16224531829357147</v>
      </c>
      <c r="ET226">
        <v>0.70086437463760376</v>
      </c>
      <c r="EU226">
        <v>0.84647548198699951</v>
      </c>
      <c r="EV226">
        <v>0.76279330253601074</v>
      </c>
      <c r="EW226">
        <v>79</v>
      </c>
      <c r="EX226">
        <v>77</v>
      </c>
      <c r="EY226">
        <v>76</v>
      </c>
      <c r="EZ226">
        <v>74.5</v>
      </c>
      <c r="FA226">
        <v>72</v>
      </c>
      <c r="FB226">
        <v>71</v>
      </c>
      <c r="FC226">
        <v>71</v>
      </c>
      <c r="FD226">
        <v>72</v>
      </c>
      <c r="FE226">
        <v>77</v>
      </c>
      <c r="FF226">
        <v>82.5</v>
      </c>
      <c r="FG226">
        <v>86.5</v>
      </c>
      <c r="FH226">
        <v>91</v>
      </c>
      <c r="FI226">
        <v>95.5</v>
      </c>
      <c r="FJ226">
        <v>99</v>
      </c>
      <c r="FK226">
        <v>101.5</v>
      </c>
      <c r="FL226">
        <v>103.5</v>
      </c>
      <c r="FM226">
        <v>104</v>
      </c>
      <c r="FN226">
        <v>104</v>
      </c>
      <c r="FO226">
        <v>102</v>
      </c>
      <c r="FP226">
        <v>97.5</v>
      </c>
      <c r="FQ226">
        <v>92.5</v>
      </c>
      <c r="FR226">
        <v>88.5</v>
      </c>
      <c r="FS226">
        <v>86</v>
      </c>
      <c r="FT226">
        <v>83</v>
      </c>
      <c r="FU226">
        <v>0.18851955235004425</v>
      </c>
      <c r="FV226">
        <v>0.28942015767097473</v>
      </c>
      <c r="FW226">
        <v>0</v>
      </c>
      <c r="FX226">
        <v>0.19322995841503143</v>
      </c>
      <c r="FY226">
        <v>7</v>
      </c>
      <c r="FZ226">
        <v>14.050000190734863</v>
      </c>
      <c r="GA226">
        <v>1403.9</v>
      </c>
      <c r="GB226">
        <v>1</v>
      </c>
    </row>
    <row r="227" spans="1:184" x14ac:dyDescent="0.2">
      <c r="A227" t="s">
        <v>186</v>
      </c>
      <c r="B227" t="s">
        <v>237</v>
      </c>
      <c r="C227" t="s">
        <v>2</v>
      </c>
      <c r="D227" t="s">
        <v>203</v>
      </c>
      <c r="E227" t="s">
        <v>212</v>
      </c>
      <c r="F227" t="s">
        <v>180</v>
      </c>
      <c r="G227" t="s">
        <v>1</v>
      </c>
      <c r="H227">
        <v>3199</v>
      </c>
      <c r="I227">
        <v>2.2461245059967041</v>
      </c>
      <c r="J227">
        <v>2.0665361881256104</v>
      </c>
      <c r="K227">
        <v>2.0070128440856934</v>
      </c>
      <c r="L227">
        <v>1.9761022329330444</v>
      </c>
      <c r="M227">
        <v>1.9623826742172241</v>
      </c>
      <c r="N227">
        <v>2.2080237865447998</v>
      </c>
      <c r="O227">
        <v>2.9291667938232422</v>
      </c>
      <c r="P227">
        <v>3.3251519203186035</v>
      </c>
      <c r="Q227">
        <v>3.0175905227661133</v>
      </c>
      <c r="R227">
        <v>2.8212127685546875</v>
      </c>
      <c r="S227">
        <v>2.8453638553619385</v>
      </c>
      <c r="T227">
        <v>2.6598286628723145</v>
      </c>
      <c r="U227">
        <v>2.8652942180633545</v>
      </c>
      <c r="V227">
        <v>2.7962818145751953</v>
      </c>
      <c r="W227">
        <v>3.1567947864532471</v>
      </c>
      <c r="X227">
        <v>3.4820346832275391</v>
      </c>
      <c r="Y227">
        <v>3.9375612735748291</v>
      </c>
      <c r="Z227">
        <v>4.0548791885375977</v>
      </c>
      <c r="AA227">
        <v>4.1933107376098633</v>
      </c>
      <c r="AB227">
        <v>4.4610815048217773</v>
      </c>
      <c r="AC227">
        <v>4.5629558563232422</v>
      </c>
      <c r="AD227">
        <v>4.0517239570617676</v>
      </c>
      <c r="AE227">
        <v>3.2236347198486328</v>
      </c>
      <c r="AF227">
        <v>2.6945934295654297</v>
      </c>
      <c r="AG227">
        <v>-0.24102896451950073</v>
      </c>
      <c r="AH227">
        <v>-0.28321263194084167</v>
      </c>
      <c r="AI227">
        <v>-0.2862306535243988</v>
      </c>
      <c r="AJ227">
        <v>-0.34632492065429688</v>
      </c>
      <c r="AK227">
        <v>-0.53913700580596924</v>
      </c>
      <c r="AL227">
        <v>-0.682228684425354</v>
      </c>
      <c r="AM227">
        <v>-0.5497967004776001</v>
      </c>
      <c r="AN227">
        <v>-0.48481488227844238</v>
      </c>
      <c r="AO227">
        <v>-0.67077451944351196</v>
      </c>
      <c r="AP227">
        <v>-0.60462027788162231</v>
      </c>
      <c r="AQ227">
        <v>-0.62540137767791748</v>
      </c>
      <c r="AR227">
        <v>-0.53299009799957275</v>
      </c>
      <c r="AS227">
        <v>3.7393774837255478E-2</v>
      </c>
      <c r="AT227">
        <v>-8.381941169500351E-2</v>
      </c>
      <c r="AU227">
        <v>0.111916184425354</v>
      </c>
      <c r="AV227">
        <v>0.14860478043556213</v>
      </c>
      <c r="AW227">
        <v>0.38337457180023193</v>
      </c>
      <c r="AX227">
        <v>-4.3060880154371262E-2</v>
      </c>
      <c r="AY227">
        <v>-0.97434568405151367</v>
      </c>
      <c r="AZ227">
        <v>-0.83268332481384277</v>
      </c>
      <c r="BA227">
        <v>-0.36541634798049927</v>
      </c>
      <c r="BB227">
        <v>-0.38870376348495483</v>
      </c>
      <c r="BC227">
        <v>-0.38492363691329956</v>
      </c>
      <c r="BD227">
        <v>-0.2989298403263092</v>
      </c>
      <c r="BE227">
        <v>-4.9297194927930832E-3</v>
      </c>
      <c r="BF227">
        <v>-4.800727590918541E-2</v>
      </c>
      <c r="BG227">
        <v>-5.0389651209115982E-2</v>
      </c>
      <c r="BH227">
        <v>-0.11654269695281982</v>
      </c>
      <c r="BI227">
        <v>-0.30546149611473083</v>
      </c>
      <c r="BJ227">
        <v>-0.44325461983680725</v>
      </c>
      <c r="BK227">
        <v>-0.30008512735366821</v>
      </c>
      <c r="BL227">
        <v>-0.2262398898601532</v>
      </c>
      <c r="BM227">
        <v>-0.42099189758300781</v>
      </c>
      <c r="BN227">
        <v>-0.35709270834922791</v>
      </c>
      <c r="BO227">
        <v>-0.3723171055316925</v>
      </c>
      <c r="BP227">
        <v>-0.28851971030235291</v>
      </c>
      <c r="BQ227">
        <v>0.27273336052894592</v>
      </c>
      <c r="BR227">
        <v>0.15627254545688629</v>
      </c>
      <c r="BS227">
        <v>0.36336818337440491</v>
      </c>
      <c r="BT227">
        <v>0.41629520058631897</v>
      </c>
      <c r="BU227">
        <v>0.66676616668701172</v>
      </c>
      <c r="BV227">
        <v>0.24512860178947449</v>
      </c>
      <c r="BW227">
        <v>-0.67353081703186035</v>
      </c>
      <c r="BX227">
        <v>-0.52397787570953369</v>
      </c>
      <c r="BY227">
        <v>-6.6417783498764038E-2</v>
      </c>
      <c r="BZ227">
        <v>-0.10468913614749908</v>
      </c>
      <c r="CA227">
        <v>-0.1215134933590889</v>
      </c>
      <c r="CB227">
        <v>-4.3985098600387573E-2</v>
      </c>
      <c r="CC227">
        <v>0.15859189629554749</v>
      </c>
      <c r="CD227">
        <v>0.11489523947238922</v>
      </c>
      <c r="CE227">
        <v>0.11295309662818909</v>
      </c>
      <c r="CF227">
        <v>4.2603779584169388E-2</v>
      </c>
      <c r="CG227">
        <v>-0.14361856877803802</v>
      </c>
      <c r="CH227">
        <v>-0.27774187922477722</v>
      </c>
      <c r="CI227">
        <v>-0.12713564932346344</v>
      </c>
      <c r="CJ227">
        <v>-4.715164378285408E-2</v>
      </c>
      <c r="CK227">
        <v>-0.24799320101737976</v>
      </c>
      <c r="CL227">
        <v>-0.18565584719181061</v>
      </c>
      <c r="CM227">
        <v>-0.19703170657157898</v>
      </c>
      <c r="CN227">
        <v>-0.11920026689767838</v>
      </c>
      <c r="CO227">
        <v>0.43572881817817688</v>
      </c>
      <c r="CP227">
        <v>0.32255950570106506</v>
      </c>
      <c r="CQ227">
        <v>0.53752309083938599</v>
      </c>
      <c r="CR227">
        <v>0.60169678926467896</v>
      </c>
      <c r="CS227">
        <v>0.86304235458374023</v>
      </c>
      <c r="CT227">
        <v>0.44472774863243103</v>
      </c>
      <c r="CU227">
        <v>-0.46518731117248535</v>
      </c>
      <c r="CV227">
        <v>-0.31016945838928223</v>
      </c>
      <c r="CW227">
        <v>0.14066770672798157</v>
      </c>
      <c r="CX227">
        <v>9.2018522322177887E-2</v>
      </c>
      <c r="CY227">
        <v>6.092357262969017E-2</v>
      </c>
      <c r="CZ227">
        <v>0.13258884847164154</v>
      </c>
      <c r="DA227">
        <v>0.3221135139465332</v>
      </c>
      <c r="DB227">
        <v>0.27779775857925415</v>
      </c>
      <c r="DC227">
        <v>0.27629584074020386</v>
      </c>
      <c r="DD227">
        <v>0.201750248670578</v>
      </c>
      <c r="DE227">
        <v>1.8224358558654785E-2</v>
      </c>
      <c r="DF227">
        <v>-0.11222914606332779</v>
      </c>
      <c r="DG227">
        <v>4.5813832432031631E-2</v>
      </c>
      <c r="DH227">
        <v>0.13193660974502563</v>
      </c>
      <c r="DI227">
        <v>-7.4994504451751709E-2</v>
      </c>
      <c r="DJ227">
        <v>-1.4218986034393311E-2</v>
      </c>
      <c r="DK227">
        <v>-2.1746302023530006E-2</v>
      </c>
      <c r="DL227">
        <v>5.0119169056415558E-2</v>
      </c>
      <c r="DM227">
        <v>0.59872430562973022</v>
      </c>
      <c r="DN227">
        <v>0.48884645104408264</v>
      </c>
      <c r="DO227">
        <v>0.71167796850204468</v>
      </c>
      <c r="DP227">
        <v>0.78709834814071655</v>
      </c>
      <c r="DQ227">
        <v>1.0593185424804688</v>
      </c>
      <c r="DR227">
        <v>0.64432692527770996</v>
      </c>
      <c r="DS227">
        <v>-0.25684383511543274</v>
      </c>
      <c r="DT227">
        <v>-9.6361018717288971E-2</v>
      </c>
      <c r="DU227">
        <v>0.34775319695472717</v>
      </c>
      <c r="DV227">
        <v>0.28872618079185486</v>
      </c>
      <c r="DW227">
        <v>0.24336063861846924</v>
      </c>
      <c r="DX227">
        <v>0.30916279554367065</v>
      </c>
      <c r="DY227">
        <v>0.5582127571105957</v>
      </c>
      <c r="DZ227">
        <v>0.51300311088562012</v>
      </c>
      <c r="EA227">
        <v>0.51213681697845459</v>
      </c>
      <c r="EB227">
        <v>0.43153247237205505</v>
      </c>
      <c r="EC227">
        <v>0.2518998384475708</v>
      </c>
      <c r="ED227">
        <v>0.12674494087696075</v>
      </c>
      <c r="EE227">
        <v>0.29552540183067322</v>
      </c>
      <c r="EF227">
        <v>0.39051160216331482</v>
      </c>
      <c r="EG227">
        <v>0.17478813230991364</v>
      </c>
      <c r="EH227">
        <v>0.23330861330032349</v>
      </c>
      <c r="EI227">
        <v>0.23133797943592072</v>
      </c>
      <c r="EJ227">
        <v>0.29458954930305481</v>
      </c>
      <c r="EK227">
        <v>0.83406388759613037</v>
      </c>
      <c r="EL227">
        <v>0.72893840074539185</v>
      </c>
      <c r="EM227">
        <v>0.96312999725341797</v>
      </c>
      <c r="EN227">
        <v>1.0547888278961182</v>
      </c>
      <c r="EO227">
        <v>1.3427101373672485</v>
      </c>
      <c r="EP227">
        <v>0.93251639604568481</v>
      </c>
      <c r="EQ227">
        <v>4.3971069157123566E-2</v>
      </c>
      <c r="ER227">
        <v>0.21234440803527832</v>
      </c>
      <c r="ES227">
        <v>0.6467517614364624</v>
      </c>
      <c r="ET227">
        <v>0.57274079322814941</v>
      </c>
      <c r="EU227">
        <v>0.5067707896232605</v>
      </c>
      <c r="EV227">
        <v>0.56410753726959229</v>
      </c>
      <c r="EW227">
        <v>55.666244506835938</v>
      </c>
      <c r="EX227">
        <v>54.827327728271484</v>
      </c>
      <c r="EY227">
        <v>53.787227630615234</v>
      </c>
      <c r="EZ227">
        <v>53.370933532714844</v>
      </c>
      <c r="FA227">
        <v>52.518192291259766</v>
      </c>
      <c r="FB227">
        <v>51.741561889648438</v>
      </c>
      <c r="FC227">
        <v>51.091320037841797</v>
      </c>
      <c r="FD227">
        <v>52.594860076904297</v>
      </c>
      <c r="FE227">
        <v>56.794948577880859</v>
      </c>
      <c r="FF227">
        <v>60.912662506103516</v>
      </c>
      <c r="FG227">
        <v>64.404632568359375</v>
      </c>
      <c r="FH227">
        <v>69.372772216796875</v>
      </c>
      <c r="FI227">
        <v>74.69317626953125</v>
      </c>
      <c r="FJ227">
        <v>78.440567016601563</v>
      </c>
      <c r="FK227">
        <v>81.565422058105469</v>
      </c>
      <c r="FL227">
        <v>82.568878173828125</v>
      </c>
      <c r="FM227">
        <v>81.182525634765625</v>
      </c>
      <c r="FN227">
        <v>80.014152526855469</v>
      </c>
      <c r="FO227">
        <v>76.17626953125</v>
      </c>
      <c r="FP227">
        <v>71.858238220214844</v>
      </c>
      <c r="FQ227">
        <v>66.477523803710938</v>
      </c>
      <c r="FR227">
        <v>62.157089233398438</v>
      </c>
      <c r="FS227">
        <v>60.056301116943359</v>
      </c>
      <c r="FT227">
        <v>57.986213684082031</v>
      </c>
      <c r="FU227">
        <v>0.1583283543586731</v>
      </c>
      <c r="FV227">
        <v>0.22336870431900024</v>
      </c>
      <c r="FW227">
        <v>0</v>
      </c>
      <c r="FX227">
        <v>0.17010919749736786</v>
      </c>
      <c r="FY227">
        <v>7</v>
      </c>
      <c r="FZ227">
        <v>9.1400003433227539</v>
      </c>
      <c r="GA227">
        <v>706.98</v>
      </c>
      <c r="GB227">
        <v>1</v>
      </c>
    </row>
    <row r="228" spans="1:184" x14ac:dyDescent="0.2">
      <c r="A228" t="s">
        <v>186</v>
      </c>
      <c r="B228" t="s">
        <v>237</v>
      </c>
      <c r="C228" t="s">
        <v>2</v>
      </c>
      <c r="D228" t="s">
        <v>203</v>
      </c>
      <c r="E228" t="s">
        <v>212</v>
      </c>
      <c r="F228" t="s">
        <v>181</v>
      </c>
      <c r="G228" t="s">
        <v>1</v>
      </c>
      <c r="H228">
        <v>1058</v>
      </c>
      <c r="I228">
        <v>1.4697977304458618</v>
      </c>
      <c r="J228">
        <v>1.2825894355773926</v>
      </c>
      <c r="K228">
        <v>1.1488462686538696</v>
      </c>
      <c r="L228">
        <v>1.1034704446792603</v>
      </c>
      <c r="M228">
        <v>1.0535094738006592</v>
      </c>
      <c r="N228">
        <v>1.0625555515289307</v>
      </c>
      <c r="O228">
        <v>1.2526041269302368</v>
      </c>
      <c r="P228">
        <v>1.300439715385437</v>
      </c>
      <c r="Q228">
        <v>1.2553200721740723</v>
      </c>
      <c r="R228">
        <v>1.2969584465026855</v>
      </c>
      <c r="S228">
        <v>1.6349496841430664</v>
      </c>
      <c r="T228">
        <v>1.8099045753479004</v>
      </c>
      <c r="U228">
        <v>2.0575709342956543</v>
      </c>
      <c r="V228">
        <v>2.3283958435058594</v>
      </c>
      <c r="W228">
        <v>2.6199955940246582</v>
      </c>
      <c r="X228">
        <v>2.783064603805542</v>
      </c>
      <c r="Y228">
        <v>2.9326038360595703</v>
      </c>
      <c r="Z228">
        <v>3.198753833770752</v>
      </c>
      <c r="AA228">
        <v>3.4727306365966797</v>
      </c>
      <c r="AB228">
        <v>3.3013348579406738</v>
      </c>
      <c r="AC228">
        <v>2.9958670139312744</v>
      </c>
      <c r="AD228">
        <v>2.6900603771209717</v>
      </c>
      <c r="AE228">
        <v>2.2074487209320068</v>
      </c>
      <c r="AF228">
        <v>1.7796629667282104</v>
      </c>
      <c r="AG228">
        <v>-0.2505795955657959</v>
      </c>
      <c r="AH228">
        <v>-0.20112006366252899</v>
      </c>
      <c r="AI228">
        <v>-0.27644982933998108</v>
      </c>
      <c r="AJ228">
        <v>-0.21569932997226715</v>
      </c>
      <c r="AK228">
        <v>-0.23567207157611847</v>
      </c>
      <c r="AL228">
        <v>-0.32715404033660889</v>
      </c>
      <c r="AM228">
        <v>-0.25789305567741394</v>
      </c>
      <c r="AN228">
        <v>-0.42605683207511902</v>
      </c>
      <c r="AO228">
        <v>-0.73056864738464355</v>
      </c>
      <c r="AP228">
        <v>-0.83154159784317017</v>
      </c>
      <c r="AQ228">
        <v>-0.60089439153671265</v>
      </c>
      <c r="AR228">
        <v>-0.59927624464035034</v>
      </c>
      <c r="AS228">
        <v>-0.30610236525535583</v>
      </c>
      <c r="AT228">
        <v>-0.13532887399196625</v>
      </c>
      <c r="AU228">
        <v>-0.19548076391220093</v>
      </c>
      <c r="AV228">
        <v>-0.13052268326282501</v>
      </c>
      <c r="AW228">
        <v>9.1696560382843018E-2</v>
      </c>
      <c r="AX228">
        <v>0.1301908940076828</v>
      </c>
      <c r="AY228">
        <v>-6.2435995787382126E-2</v>
      </c>
      <c r="AZ228">
        <v>-0.38579103350639343</v>
      </c>
      <c r="BA228">
        <v>-0.51077580451965332</v>
      </c>
      <c r="BB228">
        <v>-0.49876874685287476</v>
      </c>
      <c r="BC228">
        <v>-0.48475363850593567</v>
      </c>
      <c r="BD228">
        <v>-0.49252954125404358</v>
      </c>
      <c r="BE228">
        <v>-6.3393577933311462E-2</v>
      </c>
      <c r="BF228">
        <v>-2.5397483259439468E-2</v>
      </c>
      <c r="BG228">
        <v>-0.10614576935768127</v>
      </c>
      <c r="BH228">
        <v>-4.8356723040342331E-2</v>
      </c>
      <c r="BI228">
        <v>-6.8775266408920288E-2</v>
      </c>
      <c r="BJ228">
        <v>-0.16474048793315887</v>
      </c>
      <c r="BK228">
        <v>-8.2700446248054504E-2</v>
      </c>
      <c r="BL228">
        <v>-0.24038968980312347</v>
      </c>
      <c r="BM228">
        <v>-0.53688693046569824</v>
      </c>
      <c r="BN228">
        <v>-0.63182240724563599</v>
      </c>
      <c r="BO228">
        <v>-0.38283219933509827</v>
      </c>
      <c r="BP228">
        <v>-0.36745285987854004</v>
      </c>
      <c r="BQ228">
        <v>-6.6930979490280151E-2</v>
      </c>
      <c r="BR228">
        <v>0.10891896486282349</v>
      </c>
      <c r="BS228">
        <v>5.7352606207132339E-2</v>
      </c>
      <c r="BT228">
        <v>0.12579566240310669</v>
      </c>
      <c r="BU228">
        <v>0.34129449725151062</v>
      </c>
      <c r="BV228">
        <v>0.38732317090034485</v>
      </c>
      <c r="BW228">
        <v>0.20171040296554565</v>
      </c>
      <c r="BX228">
        <v>-0.12748393416404724</v>
      </c>
      <c r="BY228">
        <v>-0.26303735375404358</v>
      </c>
      <c r="BZ228">
        <v>-0.25712078809738159</v>
      </c>
      <c r="CA228">
        <v>-0.25933837890625</v>
      </c>
      <c r="CB228">
        <v>-0.27976718544960022</v>
      </c>
      <c r="CC228">
        <v>6.6250883042812347E-2</v>
      </c>
      <c r="CD228">
        <v>9.6307441592216492E-2</v>
      </c>
      <c r="CE228">
        <v>1.1806299909949303E-2</v>
      </c>
      <c r="CF228">
        <v>6.7544251680374146E-2</v>
      </c>
      <c r="CG228">
        <v>4.681694507598877E-2</v>
      </c>
      <c r="CH228">
        <v>-5.2253339439630508E-2</v>
      </c>
      <c r="CI228">
        <v>3.8637414574623108E-2</v>
      </c>
      <c r="CJ228">
        <v>-0.11179719120264053</v>
      </c>
      <c r="CK228">
        <v>-0.40274351835250854</v>
      </c>
      <c r="CL228">
        <v>-0.49349749088287354</v>
      </c>
      <c r="CM228">
        <v>-0.23180298507213593</v>
      </c>
      <c r="CN228">
        <v>-0.20689268410205841</v>
      </c>
      <c r="CO228">
        <v>9.8718389868736267E-2</v>
      </c>
      <c r="CP228">
        <v>0.27808427810668945</v>
      </c>
      <c r="CQ228">
        <v>0.23246422410011292</v>
      </c>
      <c r="CR228">
        <v>0.30332097411155701</v>
      </c>
      <c r="CS228">
        <v>0.51416528224945068</v>
      </c>
      <c r="CT228">
        <v>0.56541222333908081</v>
      </c>
      <c r="CU228">
        <v>0.38465738296508789</v>
      </c>
      <c r="CV228">
        <v>5.1418785005807877E-2</v>
      </c>
      <c r="CW228">
        <v>-9.1454453766345978E-2</v>
      </c>
      <c r="CX228">
        <v>-8.975614607334137E-2</v>
      </c>
      <c r="CY228">
        <v>-0.10321646928787231</v>
      </c>
      <c r="CZ228">
        <v>-0.13240860402584076</v>
      </c>
      <c r="DA228">
        <v>0.19589534401893616</v>
      </c>
      <c r="DB228">
        <v>0.21801236271858215</v>
      </c>
      <c r="DC228">
        <v>0.12975837290287018</v>
      </c>
      <c r="DD228">
        <v>0.18344523012638092</v>
      </c>
      <c r="DE228">
        <v>0.16240915656089783</v>
      </c>
      <c r="DF228">
        <v>6.0233801603317261E-2</v>
      </c>
      <c r="DG228">
        <v>0.15997527539730072</v>
      </c>
      <c r="DH228">
        <v>1.6795305535197258E-2</v>
      </c>
      <c r="DI228">
        <v>-0.26860013604164124</v>
      </c>
      <c r="DJ228">
        <v>-0.35517257452011108</v>
      </c>
      <c r="DK228">
        <v>-8.0773785710334778E-2</v>
      </c>
      <c r="DL228">
        <v>-4.6332515776157379E-2</v>
      </c>
      <c r="DM228">
        <v>0.26436775922775269</v>
      </c>
      <c r="DN228">
        <v>0.44724959135055542</v>
      </c>
      <c r="DO228">
        <v>0.40757584571838379</v>
      </c>
      <c r="DP228">
        <v>0.48084628582000732</v>
      </c>
      <c r="DQ228">
        <v>0.68703603744506836</v>
      </c>
      <c r="DR228">
        <v>0.74350124597549438</v>
      </c>
      <c r="DS228">
        <v>0.56760436296463013</v>
      </c>
      <c r="DT228">
        <v>0.2303214967250824</v>
      </c>
      <c r="DU228">
        <v>8.012845367193222E-2</v>
      </c>
      <c r="DV228">
        <v>7.7608495950698853E-2</v>
      </c>
      <c r="DW228">
        <v>5.2905447781085968E-2</v>
      </c>
      <c r="DX228">
        <v>1.4949965290725231E-2</v>
      </c>
      <c r="DY228">
        <v>0.38308137655258179</v>
      </c>
      <c r="DZ228">
        <v>0.39373496174812317</v>
      </c>
      <c r="EA228">
        <v>0.30006241798400879</v>
      </c>
      <c r="EB228">
        <v>0.35078781843185425</v>
      </c>
      <c r="EC228">
        <v>0.32930594682693481</v>
      </c>
      <c r="ED228">
        <v>0.22264736890792847</v>
      </c>
      <c r="EE228">
        <v>0.33516788482666016</v>
      </c>
      <c r="EF228">
        <v>0.20246244966983795</v>
      </c>
      <c r="EG228">
        <v>-7.4918374419212341E-2</v>
      </c>
      <c r="EH228">
        <v>-0.15545336902141571</v>
      </c>
      <c r="EI228">
        <v>0.13728839159011841</v>
      </c>
      <c r="EJ228">
        <v>0.18549086153507233</v>
      </c>
      <c r="EK228">
        <v>0.50353914499282837</v>
      </c>
      <c r="EL228">
        <v>0.69149744510650635</v>
      </c>
      <c r="EM228">
        <v>0.66040921211242676</v>
      </c>
      <c r="EN228">
        <v>0.73716461658477783</v>
      </c>
      <c r="EO228">
        <v>0.93663400411605835</v>
      </c>
      <c r="EP228">
        <v>1.0006335973739624</v>
      </c>
      <c r="EQ228">
        <v>0.83175075054168701</v>
      </c>
      <c r="ER228">
        <v>0.48862859606742859</v>
      </c>
      <c r="ES228">
        <v>0.32786691188812256</v>
      </c>
      <c r="ET228">
        <v>0.31925645470619202</v>
      </c>
      <c r="EU228">
        <v>0.27832069993019104</v>
      </c>
      <c r="EV228">
        <v>0.22771233320236206</v>
      </c>
      <c r="EW228">
        <v>82.5</v>
      </c>
      <c r="EX228">
        <v>81</v>
      </c>
      <c r="EY228">
        <v>80</v>
      </c>
      <c r="EZ228">
        <v>79</v>
      </c>
      <c r="FA228">
        <v>77.5</v>
      </c>
      <c r="FB228">
        <v>76</v>
      </c>
      <c r="FC228">
        <v>75</v>
      </c>
      <c r="FD228">
        <v>76</v>
      </c>
      <c r="FE228">
        <v>80.5</v>
      </c>
      <c r="FF228">
        <v>85.5</v>
      </c>
      <c r="FG228">
        <v>90</v>
      </c>
      <c r="FH228">
        <v>94.5</v>
      </c>
      <c r="FI228">
        <v>96.5</v>
      </c>
      <c r="FJ228">
        <v>98.5</v>
      </c>
      <c r="FK228">
        <v>99</v>
      </c>
      <c r="FL228">
        <v>98</v>
      </c>
      <c r="FM228">
        <v>98</v>
      </c>
      <c r="FN228">
        <v>99</v>
      </c>
      <c r="FO228">
        <v>99</v>
      </c>
      <c r="FP228">
        <v>96</v>
      </c>
      <c r="FQ228">
        <v>91.5</v>
      </c>
      <c r="FR228">
        <v>89.5</v>
      </c>
      <c r="FS228">
        <v>88.5</v>
      </c>
      <c r="FT228">
        <v>86.5</v>
      </c>
      <c r="FU228">
        <v>0.14104445278644562</v>
      </c>
      <c r="FV228">
        <v>0.21242579817771912</v>
      </c>
      <c r="FW228">
        <v>0</v>
      </c>
      <c r="FX228">
        <v>0.14572140574455261</v>
      </c>
      <c r="FY228">
        <v>7</v>
      </c>
      <c r="FZ228">
        <v>9.0399999618530273</v>
      </c>
      <c r="GA228">
        <v>791.06000000000006</v>
      </c>
      <c r="GB228">
        <v>1</v>
      </c>
    </row>
    <row r="229" spans="1:184" x14ac:dyDescent="0.2">
      <c r="A229" t="s">
        <v>186</v>
      </c>
      <c r="B229" t="s">
        <v>237</v>
      </c>
      <c r="C229" t="s">
        <v>2</v>
      </c>
      <c r="D229" t="s">
        <v>203</v>
      </c>
      <c r="E229" t="s">
        <v>212</v>
      </c>
      <c r="F229" t="s">
        <v>182</v>
      </c>
      <c r="G229" t="s">
        <v>1</v>
      </c>
      <c r="H229">
        <v>6086</v>
      </c>
      <c r="I229">
        <v>5.1676030158996582</v>
      </c>
      <c r="J229">
        <v>4.5577468872070313</v>
      </c>
      <c r="K229">
        <v>4.3877463340759277</v>
      </c>
      <c r="L229">
        <v>4.294334888458252</v>
      </c>
      <c r="M229">
        <v>4.2441015243530273</v>
      </c>
      <c r="N229">
        <v>4.5092239379882813</v>
      </c>
      <c r="O229">
        <v>5.4444575309753418</v>
      </c>
      <c r="P229">
        <v>5.8036041259765625</v>
      </c>
      <c r="Q229">
        <v>5.7265558242797852</v>
      </c>
      <c r="R229">
        <v>5.9478034973144531</v>
      </c>
      <c r="S229">
        <v>6.4287071228027344</v>
      </c>
      <c r="T229">
        <v>7.060849666595459</v>
      </c>
      <c r="U229">
        <v>7.6221017837524414</v>
      </c>
      <c r="V229">
        <v>8.2991256713867188</v>
      </c>
      <c r="W229">
        <v>9.2296943664550781</v>
      </c>
      <c r="X229">
        <v>10.435515403747559</v>
      </c>
      <c r="Y229">
        <v>11.18571949005127</v>
      </c>
      <c r="Z229">
        <v>11.475059509277344</v>
      </c>
      <c r="AA229">
        <v>11.697589874267578</v>
      </c>
      <c r="AB229">
        <v>11.755474090576172</v>
      </c>
      <c r="AC229">
        <v>11.593196868896484</v>
      </c>
      <c r="AD229">
        <v>10.085739135742188</v>
      </c>
      <c r="AE229">
        <v>8.094146728515625</v>
      </c>
      <c r="AF229">
        <v>6.4069132804870605</v>
      </c>
      <c r="AG229">
        <v>-0.43585509061813354</v>
      </c>
      <c r="AH229">
        <v>-0.4392966628074646</v>
      </c>
      <c r="AI229">
        <v>-0.34176486730575562</v>
      </c>
      <c r="AJ229">
        <v>-0.30912640690803528</v>
      </c>
      <c r="AK229">
        <v>-0.34654328227043152</v>
      </c>
      <c r="AL229">
        <v>-0.72813993692398071</v>
      </c>
      <c r="AM229">
        <v>-0.49610912799835205</v>
      </c>
      <c r="AN229">
        <v>-0.75434952974319458</v>
      </c>
      <c r="AO229">
        <v>-1.326257586479187</v>
      </c>
      <c r="AP229">
        <v>-1.4567364454269409</v>
      </c>
      <c r="AQ229">
        <v>-1.1561950445175171</v>
      </c>
      <c r="AR229">
        <v>-0.51914530992507935</v>
      </c>
      <c r="AS229">
        <v>1.7113626003265381E-2</v>
      </c>
      <c r="AT229">
        <v>0.28264808654785156</v>
      </c>
      <c r="AU229">
        <v>0.30067577958106995</v>
      </c>
      <c r="AV229">
        <v>0.49964669346809387</v>
      </c>
      <c r="AW229">
        <v>0.55817162990570068</v>
      </c>
      <c r="AX229">
        <v>-0.16513003408908844</v>
      </c>
      <c r="AY229">
        <v>-0.49951764941215515</v>
      </c>
      <c r="AZ229">
        <v>-0.34240812063217163</v>
      </c>
      <c r="BA229">
        <v>0.12847559154033661</v>
      </c>
      <c r="BB229">
        <v>0.2300458699464798</v>
      </c>
      <c r="BC229">
        <v>-0.2885001003742218</v>
      </c>
      <c r="BD229">
        <v>-0.2065092921257019</v>
      </c>
      <c r="BE229">
        <v>-0.1755753755569458</v>
      </c>
      <c r="BF229">
        <v>-0.19058927893638611</v>
      </c>
      <c r="BG229">
        <v>-0.10065067559480667</v>
      </c>
      <c r="BH229">
        <v>-7.3390774428844452E-2</v>
      </c>
      <c r="BI229">
        <v>-0.11158497631549835</v>
      </c>
      <c r="BJ229">
        <v>-0.48543632030487061</v>
      </c>
      <c r="BK229">
        <v>-0.24085347354412079</v>
      </c>
      <c r="BL229">
        <v>-0.48322266340255737</v>
      </c>
      <c r="BM229">
        <v>-1.0429223775863647</v>
      </c>
      <c r="BN229">
        <v>-1.1566418409347534</v>
      </c>
      <c r="BO229">
        <v>-0.8471076488494873</v>
      </c>
      <c r="BP229">
        <v>-0.20250961184501648</v>
      </c>
      <c r="BQ229">
        <v>0.34310764074325562</v>
      </c>
      <c r="BR229">
        <v>0.63159745931625366</v>
      </c>
      <c r="BS229">
        <v>0.66962254047393799</v>
      </c>
      <c r="BT229">
        <v>0.88776993751525879</v>
      </c>
      <c r="BU229">
        <v>0.95492243766784668</v>
      </c>
      <c r="BV229">
        <v>0.23552127182483673</v>
      </c>
      <c r="BW229">
        <v>-0.10632649809122086</v>
      </c>
      <c r="BX229">
        <v>3.5332679748535156E-2</v>
      </c>
      <c r="BY229">
        <v>0.48740893602371216</v>
      </c>
      <c r="BZ229">
        <v>0.56222325563430786</v>
      </c>
      <c r="CA229">
        <v>2.4242224171757698E-2</v>
      </c>
      <c r="CB229">
        <v>7.6694920659065247E-2</v>
      </c>
      <c r="CC229">
        <v>4.693569615483284E-3</v>
      </c>
      <c r="CD229">
        <v>-1.8335310742259026E-2</v>
      </c>
      <c r="CE229">
        <v>6.6344276070594788E-2</v>
      </c>
      <c r="CF229">
        <v>8.9879006147384644E-2</v>
      </c>
      <c r="CG229">
        <v>5.1146425306797028E-2</v>
      </c>
      <c r="CH229">
        <v>-0.31734052300453186</v>
      </c>
      <c r="CI229">
        <v>-6.4064204692840576E-2</v>
      </c>
      <c r="CJ229">
        <v>-0.29544100165367126</v>
      </c>
      <c r="CK229">
        <v>-0.84668529033660889</v>
      </c>
      <c r="CL229">
        <v>-0.94879728555679321</v>
      </c>
      <c r="CM229">
        <v>-0.63303464651107788</v>
      </c>
      <c r="CN229">
        <v>1.6791338101029396E-2</v>
      </c>
      <c r="CO229">
        <v>0.56889009475708008</v>
      </c>
      <c r="CP229">
        <v>0.87327867746353149</v>
      </c>
      <c r="CQ229">
        <v>0.92515391111373901</v>
      </c>
      <c r="CR229">
        <v>1.1565829515457153</v>
      </c>
      <c r="CS229">
        <v>1.2297108173370361</v>
      </c>
      <c r="CT229">
        <v>0.51301115751266479</v>
      </c>
      <c r="CU229">
        <v>0.1659964919090271</v>
      </c>
      <c r="CV229">
        <v>0.29695481061935425</v>
      </c>
      <c r="CW229">
        <v>0.73600506782531738</v>
      </c>
      <c r="CX229">
        <v>0.79228830337524414</v>
      </c>
      <c r="CY229">
        <v>0.24084660410881042</v>
      </c>
      <c r="CZ229">
        <v>0.27284130454063416</v>
      </c>
      <c r="DA229">
        <v>0.18496251106262207</v>
      </c>
      <c r="DB229">
        <v>0.15391866862773895</v>
      </c>
      <c r="DC229">
        <v>0.23333923518657684</v>
      </c>
      <c r="DD229">
        <v>0.25314879417419434</v>
      </c>
      <c r="DE229">
        <v>0.21387782692909241</v>
      </c>
      <c r="DF229">
        <v>-0.14924474060535431</v>
      </c>
      <c r="DG229">
        <v>0.11272507160902023</v>
      </c>
      <c r="DH229">
        <v>-0.10765935480594635</v>
      </c>
      <c r="DI229">
        <v>-0.65044814348220825</v>
      </c>
      <c r="DJ229">
        <v>-0.74095267057418823</v>
      </c>
      <c r="DK229">
        <v>-0.41896167397499084</v>
      </c>
      <c r="DL229">
        <v>0.23609228432178497</v>
      </c>
      <c r="DM229">
        <v>0.79467254877090454</v>
      </c>
      <c r="DN229">
        <v>1.1149599552154541</v>
      </c>
      <c r="DO229">
        <v>1.18068528175354</v>
      </c>
      <c r="DP229">
        <v>1.4253959655761719</v>
      </c>
      <c r="DQ229">
        <v>1.5044991970062256</v>
      </c>
      <c r="DR229">
        <v>0.79050105810165405</v>
      </c>
      <c r="DS229">
        <v>0.43831947445869446</v>
      </c>
      <c r="DT229">
        <v>0.55857694149017334</v>
      </c>
      <c r="DU229">
        <v>0.98460119962692261</v>
      </c>
      <c r="DV229">
        <v>1.0223534107208252</v>
      </c>
      <c r="DW229">
        <v>0.4574509859085083</v>
      </c>
      <c r="DX229">
        <v>0.46898767352104187</v>
      </c>
      <c r="DY229">
        <v>0.44524222612380981</v>
      </c>
      <c r="DZ229">
        <v>0.40262603759765625</v>
      </c>
      <c r="EA229">
        <v>0.47445341944694519</v>
      </c>
      <c r="EB229">
        <v>0.48888441920280457</v>
      </c>
      <c r="EC229">
        <v>0.44883611798286438</v>
      </c>
      <c r="ED229">
        <v>9.3458876013755798E-2</v>
      </c>
      <c r="EE229">
        <v>0.3679807186126709</v>
      </c>
      <c r="EF229">
        <v>0.16346752643585205</v>
      </c>
      <c r="EG229">
        <v>-0.36711293458938599</v>
      </c>
      <c r="EH229">
        <v>-0.44085809588432312</v>
      </c>
      <c r="EI229">
        <v>-0.10987429320812225</v>
      </c>
      <c r="EJ229">
        <v>0.55272799730300903</v>
      </c>
      <c r="EK229">
        <v>1.12066650390625</v>
      </c>
      <c r="EL229">
        <v>1.4639092683792114</v>
      </c>
      <c r="EM229">
        <v>1.5496320724487305</v>
      </c>
      <c r="EN229">
        <v>1.8135192394256592</v>
      </c>
      <c r="EO229">
        <v>1.9012500047683716</v>
      </c>
      <c r="EP229">
        <v>1.1911523342132568</v>
      </c>
      <c r="EQ229">
        <v>0.83151060342788696</v>
      </c>
      <c r="ER229">
        <v>0.93631774187088013</v>
      </c>
      <c r="ES229">
        <v>1.3435345888137817</v>
      </c>
      <c r="ET229">
        <v>1.3545306921005249</v>
      </c>
      <c r="EU229">
        <v>0.77019327878952026</v>
      </c>
      <c r="EV229">
        <v>0.75219190120697021</v>
      </c>
      <c r="EW229">
        <v>65.227569580078125</v>
      </c>
      <c r="EX229">
        <v>63.735305786132813</v>
      </c>
      <c r="EY229">
        <v>61.322910308837891</v>
      </c>
      <c r="EZ229">
        <v>60.453578948974609</v>
      </c>
      <c r="FA229">
        <v>58.8209228515625</v>
      </c>
      <c r="FB229">
        <v>57.576522827148438</v>
      </c>
      <c r="FC229">
        <v>56.568794250488281</v>
      </c>
      <c r="FD229">
        <v>59.831424713134766</v>
      </c>
      <c r="FE229">
        <v>67.897972106933594</v>
      </c>
      <c r="FF229">
        <v>74.018486022949219</v>
      </c>
      <c r="FG229">
        <v>81.010505676269531</v>
      </c>
      <c r="FH229">
        <v>87.248931884765625</v>
      </c>
      <c r="FI229">
        <v>92.435455322265625</v>
      </c>
      <c r="FJ229">
        <v>97.983024597167969</v>
      </c>
      <c r="FK229">
        <v>101.79952239990234</v>
      </c>
      <c r="FL229">
        <v>102.60622406005859</v>
      </c>
      <c r="FM229">
        <v>102.16199493408203</v>
      </c>
      <c r="FN229">
        <v>99.726783752441406</v>
      </c>
      <c r="FO229">
        <v>94.428520202636719</v>
      </c>
      <c r="FP229">
        <v>86.848472595214844</v>
      </c>
      <c r="FQ229">
        <v>81.61456298828125</v>
      </c>
      <c r="FR229">
        <v>76.613616943359375</v>
      </c>
      <c r="FS229">
        <v>71.620956420898438</v>
      </c>
      <c r="FT229">
        <v>68.933456420898438</v>
      </c>
      <c r="FU229">
        <v>0.19921725988388062</v>
      </c>
      <c r="FV229">
        <v>0.3174692690372467</v>
      </c>
      <c r="FW229">
        <v>0</v>
      </c>
      <c r="FX229">
        <v>0.20084081590175629</v>
      </c>
      <c r="FY229">
        <v>7</v>
      </c>
      <c r="FZ229">
        <v>9.9200000762939453</v>
      </c>
      <c r="GA229">
        <v>1814.66</v>
      </c>
      <c r="GB229">
        <v>1</v>
      </c>
    </row>
    <row r="230" spans="1:184" x14ac:dyDescent="0.2">
      <c r="A230" t="s">
        <v>186</v>
      </c>
      <c r="B230" t="s">
        <v>237</v>
      </c>
      <c r="C230" t="s">
        <v>2</v>
      </c>
      <c r="D230" t="s">
        <v>203</v>
      </c>
      <c r="E230" t="s">
        <v>212</v>
      </c>
      <c r="F230" t="s">
        <v>183</v>
      </c>
      <c r="G230" t="s">
        <v>1</v>
      </c>
      <c r="H230">
        <v>11077</v>
      </c>
      <c r="I230">
        <v>10.19745922088623</v>
      </c>
      <c r="J230">
        <v>9.1190690994262695</v>
      </c>
      <c r="K230">
        <v>8.6585369110107422</v>
      </c>
      <c r="L230">
        <v>8.3258180618286133</v>
      </c>
      <c r="M230">
        <v>8.4937782287597656</v>
      </c>
      <c r="N230">
        <v>9.5889644622802734</v>
      </c>
      <c r="O230">
        <v>11.269933700561523</v>
      </c>
      <c r="P230">
        <v>12.001976013183594</v>
      </c>
      <c r="Q230">
        <v>11.206208229064941</v>
      </c>
      <c r="R230">
        <v>11.211545944213867</v>
      </c>
      <c r="S230">
        <v>11.795498847961426</v>
      </c>
      <c r="T230">
        <v>12.847639083862305</v>
      </c>
      <c r="U230">
        <v>14.56633472442627</v>
      </c>
      <c r="V230">
        <v>16.947195053100586</v>
      </c>
      <c r="W230">
        <v>18.860160827636719</v>
      </c>
      <c r="X230">
        <v>21.464948654174805</v>
      </c>
      <c r="Y230">
        <v>23.710866928100586</v>
      </c>
      <c r="Z230">
        <v>25.243341445922852</v>
      </c>
      <c r="AA230">
        <v>25.370981216430664</v>
      </c>
      <c r="AB230">
        <v>24.850786209106445</v>
      </c>
      <c r="AC230">
        <v>23.872718811035156</v>
      </c>
      <c r="AD230">
        <v>20.305826187133789</v>
      </c>
      <c r="AE230">
        <v>16.778110504150391</v>
      </c>
      <c r="AF230">
        <v>13.381619453430176</v>
      </c>
      <c r="AG230">
        <v>-0.14100389182567596</v>
      </c>
      <c r="AH230">
        <v>-0.35791048407554626</v>
      </c>
      <c r="AI230">
        <v>-0.46756213903427124</v>
      </c>
      <c r="AJ230">
        <v>-0.69775122404098511</v>
      </c>
      <c r="AK230">
        <v>-0.91030526161193848</v>
      </c>
      <c r="AL230">
        <v>-1.1399953365325928</v>
      </c>
      <c r="AM230">
        <v>-1.476718544960022</v>
      </c>
      <c r="AN230">
        <v>-1.1147353649139404</v>
      </c>
      <c r="AO230">
        <v>-2.717287540435791</v>
      </c>
      <c r="AP230">
        <v>-2.6911776065826416</v>
      </c>
      <c r="AQ230">
        <v>-2.2694399356842041</v>
      </c>
      <c r="AR230">
        <v>-1.5889433622360229</v>
      </c>
      <c r="AS230">
        <v>0.83722895383834839</v>
      </c>
      <c r="AT230">
        <v>2.4782576560974121</v>
      </c>
      <c r="AU230">
        <v>2.2339556217193604</v>
      </c>
      <c r="AV230">
        <v>2.6319065093994141</v>
      </c>
      <c r="AW230">
        <v>2.8607513904571533</v>
      </c>
      <c r="AX230">
        <v>2.4418647289276123</v>
      </c>
      <c r="AY230">
        <v>9.1904036700725555E-2</v>
      </c>
      <c r="AZ230">
        <v>-7.8376084566116333E-2</v>
      </c>
      <c r="BA230">
        <v>0.27041873335838318</v>
      </c>
      <c r="BB230">
        <v>3.831147775053978E-2</v>
      </c>
      <c r="BC230">
        <v>0.27270147204399109</v>
      </c>
      <c r="BD230">
        <v>0.25420105457305908</v>
      </c>
      <c r="BE230">
        <v>0.17554999887943268</v>
      </c>
      <c r="BF230">
        <v>-5.4951164871454239E-2</v>
      </c>
      <c r="BG230">
        <v>-0.17034594714641571</v>
      </c>
      <c r="BH230">
        <v>-0.40593165159225464</v>
      </c>
      <c r="BI230">
        <v>-0.61436527967453003</v>
      </c>
      <c r="BJ230">
        <v>-0.82742553949356079</v>
      </c>
      <c r="BK230">
        <v>-1.1464167833328247</v>
      </c>
      <c r="BL230">
        <v>-0.77631092071533203</v>
      </c>
      <c r="BM230">
        <v>-2.3678770065307617</v>
      </c>
      <c r="BN230">
        <v>-2.3359749317169189</v>
      </c>
      <c r="BO230">
        <v>-1.9049206972122192</v>
      </c>
      <c r="BP230">
        <v>-1.2124694585800171</v>
      </c>
      <c r="BQ230">
        <v>1.218161940574646</v>
      </c>
      <c r="BR230">
        <v>2.8833484649658203</v>
      </c>
      <c r="BS230">
        <v>2.6699464321136475</v>
      </c>
      <c r="BT230">
        <v>3.0909018516540527</v>
      </c>
      <c r="BU230">
        <v>3.3353960514068604</v>
      </c>
      <c r="BV230">
        <v>2.9169387817382813</v>
      </c>
      <c r="BW230">
        <v>0.56733477115631104</v>
      </c>
      <c r="BX230">
        <v>0.38156485557556152</v>
      </c>
      <c r="BY230">
        <v>0.71610671281814575</v>
      </c>
      <c r="BZ230">
        <v>0.46097657084465027</v>
      </c>
      <c r="CA230">
        <v>0.66836577653884888</v>
      </c>
      <c r="CB230">
        <v>0.61493408679962158</v>
      </c>
      <c r="CC230">
        <v>0.39479425549507141</v>
      </c>
      <c r="CD230">
        <v>0.15487754344940186</v>
      </c>
      <c r="CE230">
        <v>3.5505075007677078E-2</v>
      </c>
      <c r="CF230">
        <v>-0.20381832122802734</v>
      </c>
      <c r="CG230">
        <v>-0.40939810872077942</v>
      </c>
      <c r="CH230">
        <v>-0.61094063520431519</v>
      </c>
      <c r="CI230">
        <v>-0.91765087842941284</v>
      </c>
      <c r="CJ230">
        <v>-0.54191917181015015</v>
      </c>
      <c r="CK230">
        <v>-2.1258761882781982</v>
      </c>
      <c r="CL230">
        <v>-2.0899624824523926</v>
      </c>
      <c r="CM230">
        <v>-1.6524556875228882</v>
      </c>
      <c r="CN230">
        <v>-0.9517248272895813</v>
      </c>
      <c r="CO230">
        <v>1.4819949865341187</v>
      </c>
      <c r="CP230">
        <v>3.1639132499694824</v>
      </c>
      <c r="CQ230">
        <v>2.9719123840332031</v>
      </c>
      <c r="CR230">
        <v>3.4088006019592285</v>
      </c>
      <c r="CS230">
        <v>3.6641335487365723</v>
      </c>
      <c r="CT230">
        <v>3.2459738254547119</v>
      </c>
      <c r="CU230">
        <v>0.89661669731140137</v>
      </c>
      <c r="CV230">
        <v>0.7001185417175293</v>
      </c>
      <c r="CW230">
        <v>1.0247888565063477</v>
      </c>
      <c r="CX230">
        <v>0.75371313095092773</v>
      </c>
      <c r="CY230">
        <v>0.94240164756774902</v>
      </c>
      <c r="CZ230">
        <v>0.86477667093276978</v>
      </c>
      <c r="DA230">
        <v>0.61403852701187134</v>
      </c>
      <c r="DB230">
        <v>0.36470624804496765</v>
      </c>
      <c r="DC230">
        <v>0.24135610461235046</v>
      </c>
      <c r="DD230">
        <v>-1.704988069832325E-3</v>
      </c>
      <c r="DE230">
        <v>-0.2044309675693512</v>
      </c>
      <c r="DF230">
        <v>-0.39445573091506958</v>
      </c>
      <c r="DG230">
        <v>-0.6888849139213562</v>
      </c>
      <c r="DH230">
        <v>-0.30752742290496826</v>
      </c>
      <c r="DI230">
        <v>-1.8838754892349243</v>
      </c>
      <c r="DJ230">
        <v>-1.8439501523971558</v>
      </c>
      <c r="DK230">
        <v>-1.3999906778335571</v>
      </c>
      <c r="DL230">
        <v>-0.69098019599914551</v>
      </c>
      <c r="DM230">
        <v>1.7458280324935913</v>
      </c>
      <c r="DN230">
        <v>3.4444780349731445</v>
      </c>
      <c r="DO230">
        <v>3.2738783359527588</v>
      </c>
      <c r="DP230">
        <v>3.7266993522644043</v>
      </c>
      <c r="DQ230">
        <v>3.9928710460662842</v>
      </c>
      <c r="DR230">
        <v>3.5750088691711426</v>
      </c>
      <c r="DS230">
        <v>1.2258986234664917</v>
      </c>
      <c r="DT230">
        <v>1.0186722278594971</v>
      </c>
      <c r="DU230">
        <v>1.3334709405899048</v>
      </c>
      <c r="DV230">
        <v>1.0464496612548828</v>
      </c>
      <c r="DW230">
        <v>1.2164375782012939</v>
      </c>
      <c r="DX230">
        <v>1.114619255065918</v>
      </c>
      <c r="DY230">
        <v>0.93059241771697998</v>
      </c>
      <c r="DZ230">
        <v>0.66766560077667236</v>
      </c>
      <c r="EA230">
        <v>0.53857231140136719</v>
      </c>
      <c r="EB230">
        <v>0.29011455178260803</v>
      </c>
      <c r="EC230">
        <v>9.1509051620960236E-2</v>
      </c>
      <c r="ED230">
        <v>-8.1885918974876404E-2</v>
      </c>
      <c r="EE230">
        <v>-0.35858321189880371</v>
      </c>
      <c r="EF230">
        <v>3.0897058546543121E-2</v>
      </c>
      <c r="EG230">
        <v>-1.5344648361206055</v>
      </c>
      <c r="EH230">
        <v>-1.4887473583221436</v>
      </c>
      <c r="EI230">
        <v>-1.0354714393615723</v>
      </c>
      <c r="EJ230">
        <v>-0.31450632214546204</v>
      </c>
      <c r="EK230">
        <v>2.1267609596252441</v>
      </c>
      <c r="EL230">
        <v>3.8495688438415527</v>
      </c>
      <c r="EM230">
        <v>3.7098691463470459</v>
      </c>
      <c r="EN230">
        <v>4.185694694519043</v>
      </c>
      <c r="EO230">
        <v>4.4675159454345703</v>
      </c>
      <c r="EP230">
        <v>4.0500831604003906</v>
      </c>
      <c r="EQ230">
        <v>1.7013293504714966</v>
      </c>
      <c r="ER230">
        <v>1.4786131381988525</v>
      </c>
      <c r="ES230">
        <v>1.7791589498519897</v>
      </c>
      <c r="ET230">
        <v>1.4691147804260254</v>
      </c>
      <c r="EU230">
        <v>1.6121017932891846</v>
      </c>
      <c r="EV230">
        <v>1.4753522872924805</v>
      </c>
      <c r="EW230">
        <v>70.870941162109375</v>
      </c>
      <c r="EX230">
        <v>69.317741394042969</v>
      </c>
      <c r="EY230">
        <v>67.73968505859375</v>
      </c>
      <c r="EZ230">
        <v>66.698715209960938</v>
      </c>
      <c r="FA230">
        <v>65.312210083007813</v>
      </c>
      <c r="FB230">
        <v>64.510658264160156</v>
      </c>
      <c r="FC230">
        <v>64.779983520507813</v>
      </c>
      <c r="FD230">
        <v>66.536117553710938</v>
      </c>
      <c r="FE230">
        <v>72.661376953125</v>
      </c>
      <c r="FF230">
        <v>79.038825988769531</v>
      </c>
      <c r="FG230">
        <v>84.703887939453125</v>
      </c>
      <c r="FH230">
        <v>89.5699462890625</v>
      </c>
      <c r="FI230">
        <v>92.625373840332031</v>
      </c>
      <c r="FJ230">
        <v>95.598747253417969</v>
      </c>
      <c r="FK230">
        <v>96.960411071777344</v>
      </c>
      <c r="FL230">
        <v>98.255363464355469</v>
      </c>
      <c r="FM230">
        <v>97.941444396972656</v>
      </c>
      <c r="FN230">
        <v>96.337150573730469</v>
      </c>
      <c r="FO230">
        <v>93.429130554199219</v>
      </c>
      <c r="FP230">
        <v>88.073585510253906</v>
      </c>
      <c r="FQ230">
        <v>83.003311157226563</v>
      </c>
      <c r="FR230">
        <v>79.743728637695313</v>
      </c>
      <c r="FS230">
        <v>77.647041320800781</v>
      </c>
      <c r="FT230">
        <v>75.502044677734375</v>
      </c>
      <c r="FU230">
        <v>0.24306000769138336</v>
      </c>
      <c r="FV230">
        <v>0.37663653492927551</v>
      </c>
      <c r="FW230">
        <v>0</v>
      </c>
      <c r="FX230">
        <v>0.24919714033603668</v>
      </c>
      <c r="FY230">
        <v>7</v>
      </c>
      <c r="FZ230">
        <v>9.9300003051757813</v>
      </c>
      <c r="GA230">
        <v>3929.88</v>
      </c>
      <c r="GB230">
        <v>1</v>
      </c>
    </row>
    <row r="231" spans="1:184" x14ac:dyDescent="0.2">
      <c r="A231" t="s">
        <v>186</v>
      </c>
      <c r="B231" t="s">
        <v>237</v>
      </c>
      <c r="C231" t="s">
        <v>2</v>
      </c>
      <c r="D231" t="s">
        <v>203</v>
      </c>
      <c r="E231" t="s">
        <v>212</v>
      </c>
      <c r="F231" t="s">
        <v>184</v>
      </c>
      <c r="G231" t="s">
        <v>1</v>
      </c>
      <c r="H231">
        <v>4160</v>
      </c>
      <c r="I231">
        <v>3.528630256652832</v>
      </c>
      <c r="J231">
        <v>3.204862117767334</v>
      </c>
      <c r="K231">
        <v>3.0024707317352295</v>
      </c>
      <c r="L231">
        <v>2.9855666160583496</v>
      </c>
      <c r="M231">
        <v>3.0485467910766602</v>
      </c>
      <c r="N231">
        <v>3.5718324184417725</v>
      </c>
      <c r="O231">
        <v>4.320472240447998</v>
      </c>
      <c r="P231">
        <v>4.7051076889038086</v>
      </c>
      <c r="Q231">
        <v>4.3095226287841797</v>
      </c>
      <c r="R231">
        <v>4.2454195022583008</v>
      </c>
      <c r="S231">
        <v>4.6864495277404785</v>
      </c>
      <c r="T231">
        <v>5.0637502670288086</v>
      </c>
      <c r="U231">
        <v>5.9278168678283691</v>
      </c>
      <c r="V231">
        <v>6.8420462608337402</v>
      </c>
      <c r="W231">
        <v>7.9126205444335938</v>
      </c>
      <c r="X231">
        <v>9.4279117584228516</v>
      </c>
      <c r="Y231">
        <v>10.416104316711426</v>
      </c>
      <c r="Z231">
        <v>11.495660781860352</v>
      </c>
      <c r="AA231">
        <v>11.321354866027832</v>
      </c>
      <c r="AB231">
        <v>10.525758743286133</v>
      </c>
      <c r="AC231">
        <v>9.4212541580200195</v>
      </c>
      <c r="AD231">
        <v>8.1238555908203125</v>
      </c>
      <c r="AE231">
        <v>6.4446368217468262</v>
      </c>
      <c r="AF231">
        <v>5.0002002716064453</v>
      </c>
      <c r="AG231">
        <v>-0.53181010484695435</v>
      </c>
      <c r="AH231">
        <v>-0.65656942129135132</v>
      </c>
      <c r="AI231">
        <v>-0.64896637201309204</v>
      </c>
      <c r="AJ231">
        <v>-0.65303266048431396</v>
      </c>
      <c r="AK231">
        <v>-0.60345333814620972</v>
      </c>
      <c r="AL231">
        <v>-0.54303765296936035</v>
      </c>
      <c r="AM231">
        <v>-0.56613701581954956</v>
      </c>
      <c r="AN231">
        <v>-0.66029316186904907</v>
      </c>
      <c r="AO231">
        <v>-1.4085710048675537</v>
      </c>
      <c r="AP231">
        <v>-1.7334244251251221</v>
      </c>
      <c r="AQ231">
        <v>-1.4980686902999878</v>
      </c>
      <c r="AR231">
        <v>-1.3538215160369873</v>
      </c>
      <c r="AS231">
        <v>-0.26808655261993408</v>
      </c>
      <c r="AT231">
        <v>4.3999519199132919E-2</v>
      </c>
      <c r="AU231">
        <v>5.3682863712310791E-2</v>
      </c>
      <c r="AV231">
        <v>0.37019017338752747</v>
      </c>
      <c r="AW231">
        <v>0.73167639970779419</v>
      </c>
      <c r="AX231">
        <v>1.0559455156326294</v>
      </c>
      <c r="AY231">
        <v>-0.53032195568084717</v>
      </c>
      <c r="AZ231">
        <v>-1.2062692642211914</v>
      </c>
      <c r="BA231">
        <v>-1.3944065570831299</v>
      </c>
      <c r="BB231">
        <v>-0.95053631067276001</v>
      </c>
      <c r="BC231">
        <v>-0.57697975635528564</v>
      </c>
      <c r="BD231">
        <v>-0.85689014196395874</v>
      </c>
      <c r="BE231">
        <v>-0.30612415075302124</v>
      </c>
      <c r="BF231">
        <v>-0.43815013766288757</v>
      </c>
      <c r="BG231">
        <v>-0.43584713339805603</v>
      </c>
      <c r="BH231">
        <v>-0.44242534041404724</v>
      </c>
      <c r="BI231">
        <v>-0.38820761442184448</v>
      </c>
      <c r="BJ231">
        <v>-0.31591153144836426</v>
      </c>
      <c r="BK231">
        <v>-0.31595501303672791</v>
      </c>
      <c r="BL231">
        <v>-0.39650925993919373</v>
      </c>
      <c r="BM231">
        <v>-1.1460644006729126</v>
      </c>
      <c r="BN231">
        <v>-1.4618264436721802</v>
      </c>
      <c r="BO231">
        <v>-1.2145674228668213</v>
      </c>
      <c r="BP231">
        <v>-1.0575478076934814</v>
      </c>
      <c r="BQ231">
        <v>3.5365018993616104E-2</v>
      </c>
      <c r="BR231">
        <v>0.36491981148719788</v>
      </c>
      <c r="BS231">
        <v>0.39197981357574463</v>
      </c>
      <c r="BT231">
        <v>0.72643256187438965</v>
      </c>
      <c r="BU231">
        <v>1.0962120294570923</v>
      </c>
      <c r="BV231">
        <v>1.4250867366790771</v>
      </c>
      <c r="BW231">
        <v>-0.16525863111019135</v>
      </c>
      <c r="BX231">
        <v>-0.85229456424713135</v>
      </c>
      <c r="BY231">
        <v>-1.0541619062423706</v>
      </c>
      <c r="BZ231">
        <v>-0.6215437650680542</v>
      </c>
      <c r="CA231">
        <v>-0.2769336998462677</v>
      </c>
      <c r="CB231">
        <v>-0.58229666948318481</v>
      </c>
      <c r="CC231">
        <v>-0.14981473982334137</v>
      </c>
      <c r="CD231">
        <v>-0.28687360882759094</v>
      </c>
      <c r="CE231">
        <v>-0.28824141621589661</v>
      </c>
      <c r="CF231">
        <v>-0.29655936360359192</v>
      </c>
      <c r="CG231">
        <v>-0.23912906646728516</v>
      </c>
      <c r="CH231">
        <v>-0.15860465168952942</v>
      </c>
      <c r="CI231">
        <v>-0.14267972111701965</v>
      </c>
      <c r="CJ231">
        <v>-0.21381331980228424</v>
      </c>
      <c r="CK231">
        <v>-0.96425312757492065</v>
      </c>
      <c r="CL231">
        <v>-1.2737185955047607</v>
      </c>
      <c r="CM231">
        <v>-1.0182152986526489</v>
      </c>
      <c r="CN231">
        <v>-0.85234946012496948</v>
      </c>
      <c r="CO231">
        <v>0.24553464353084564</v>
      </c>
      <c r="CP231">
        <v>0.5871882438659668</v>
      </c>
      <c r="CQ231">
        <v>0.62628322839736938</v>
      </c>
      <c r="CR231">
        <v>0.97316491603851318</v>
      </c>
      <c r="CS231">
        <v>1.3486883640289307</v>
      </c>
      <c r="CT231">
        <v>1.6807527542114258</v>
      </c>
      <c r="CU231">
        <v>8.7583094835281372E-2</v>
      </c>
      <c r="CV231">
        <v>-0.60713285207748413</v>
      </c>
      <c r="CW231">
        <v>-0.81850951910018921</v>
      </c>
      <c r="CX231">
        <v>-0.39368447661399841</v>
      </c>
      <c r="CY231">
        <v>-6.9122724235057831E-2</v>
      </c>
      <c r="CZ231">
        <v>-0.39211404323577881</v>
      </c>
      <c r="DA231">
        <v>6.4946720376610756E-3</v>
      </c>
      <c r="DB231">
        <v>-0.13559707999229431</v>
      </c>
      <c r="DC231">
        <v>-0.14063569903373718</v>
      </c>
      <c r="DD231">
        <v>-0.1506933867931366</v>
      </c>
      <c r="DE231">
        <v>-9.005051851272583E-2</v>
      </c>
      <c r="DF231">
        <v>-1.2977757724002004E-3</v>
      </c>
      <c r="DG231">
        <v>3.0595580115914345E-2</v>
      </c>
      <c r="DH231">
        <v>-3.1117387115955353E-2</v>
      </c>
      <c r="DI231">
        <v>-0.78244185447692871</v>
      </c>
      <c r="DJ231">
        <v>-1.0856107473373413</v>
      </c>
      <c r="DK231">
        <v>-0.82186317443847656</v>
      </c>
      <c r="DL231">
        <v>-0.64715117216110229</v>
      </c>
      <c r="DM231">
        <v>0.45570427179336548</v>
      </c>
      <c r="DN231">
        <v>0.80945664644241333</v>
      </c>
      <c r="DO231">
        <v>0.86058664321899414</v>
      </c>
      <c r="DP231">
        <v>1.2198972702026367</v>
      </c>
      <c r="DQ231">
        <v>1.601164698600769</v>
      </c>
      <c r="DR231">
        <v>1.9364187717437744</v>
      </c>
      <c r="DS231">
        <v>0.34042483568191528</v>
      </c>
      <c r="DT231">
        <v>-0.36197111010551453</v>
      </c>
      <c r="DU231">
        <v>-0.58285713195800781</v>
      </c>
      <c r="DV231">
        <v>-0.16582521796226501</v>
      </c>
      <c r="DW231">
        <v>0.13868825137615204</v>
      </c>
      <c r="DX231">
        <v>-0.20193144679069519</v>
      </c>
      <c r="DY231">
        <v>0.2321806401014328</v>
      </c>
      <c r="DZ231">
        <v>8.2822218537330627E-2</v>
      </c>
      <c r="EA231">
        <v>7.248350977897644E-2</v>
      </c>
      <c r="EB231">
        <v>5.9913933277130127E-2</v>
      </c>
      <c r="EC231">
        <v>0.12519523501396179</v>
      </c>
      <c r="ED231">
        <v>0.22582836449146271</v>
      </c>
      <c r="EE231">
        <v>0.28077760338783264</v>
      </c>
      <c r="EF231">
        <v>0.23266652226448059</v>
      </c>
      <c r="EG231">
        <v>-0.5199352502822876</v>
      </c>
      <c r="EH231">
        <v>-0.81401282548904419</v>
      </c>
      <c r="EI231">
        <v>-0.53836196660995483</v>
      </c>
      <c r="EJ231">
        <v>-0.35087743401527405</v>
      </c>
      <c r="EK231">
        <v>0.75915580987930298</v>
      </c>
      <c r="EL231">
        <v>1.130376935005188</v>
      </c>
      <c r="EM231">
        <v>1.1988835334777832</v>
      </c>
      <c r="EN231">
        <v>1.5761396884918213</v>
      </c>
      <c r="EO231">
        <v>1.9657003879547119</v>
      </c>
      <c r="EP231">
        <v>2.3055601119995117</v>
      </c>
      <c r="EQ231">
        <v>0.70548814535140991</v>
      </c>
      <c r="ER231">
        <v>-7.9964939504861832E-3</v>
      </c>
      <c r="ES231">
        <v>-0.24261251091957092</v>
      </c>
      <c r="ET231">
        <v>0.16316737234592438</v>
      </c>
      <c r="EU231">
        <v>0.43873429298400879</v>
      </c>
      <c r="EV231">
        <v>7.2662025690078735E-2</v>
      </c>
      <c r="EW231">
        <v>66.789520263671875</v>
      </c>
      <c r="EX231">
        <v>65.815185546875</v>
      </c>
      <c r="EY231">
        <v>65.240242004394531</v>
      </c>
      <c r="EZ231">
        <v>65.39520263671875</v>
      </c>
      <c r="FA231">
        <v>64.810264587402344</v>
      </c>
      <c r="FB231">
        <v>62.675743103027344</v>
      </c>
      <c r="FC231">
        <v>65.595184326171875</v>
      </c>
      <c r="FD231">
        <v>67.989173889160156</v>
      </c>
      <c r="FE231">
        <v>76.383506774902344</v>
      </c>
      <c r="FF231">
        <v>85.028755187988281</v>
      </c>
      <c r="FG231">
        <v>91.654197692871094</v>
      </c>
      <c r="FH231">
        <v>94.195075988769531</v>
      </c>
      <c r="FI231">
        <v>95.984687805175781</v>
      </c>
      <c r="FJ231">
        <v>98.045074462890625</v>
      </c>
      <c r="FK231">
        <v>99.273765563964844</v>
      </c>
      <c r="FL231">
        <v>100.39057159423828</v>
      </c>
      <c r="FM231">
        <v>100.09213256835938</v>
      </c>
      <c r="FN231">
        <v>98.802520751953125</v>
      </c>
      <c r="FO231">
        <v>95.159751892089844</v>
      </c>
      <c r="FP231">
        <v>86.732452392578125</v>
      </c>
      <c r="FQ231">
        <v>77.972793579101563</v>
      </c>
      <c r="FR231">
        <v>75.310043334960938</v>
      </c>
      <c r="FS231">
        <v>72.559165954589844</v>
      </c>
      <c r="FT231">
        <v>72.592185974121094</v>
      </c>
      <c r="FU231">
        <v>0.19072543084621429</v>
      </c>
      <c r="FV231">
        <v>0.2947770357131958</v>
      </c>
      <c r="FW231">
        <v>0</v>
      </c>
      <c r="FX231">
        <v>0.19452621042728424</v>
      </c>
      <c r="FY231">
        <v>7</v>
      </c>
      <c r="FZ231">
        <v>6.7100000381469727</v>
      </c>
      <c r="GA231">
        <v>1580.8600000000001</v>
      </c>
      <c r="GB231">
        <v>1</v>
      </c>
    </row>
    <row r="232" spans="1:184" x14ac:dyDescent="0.2">
      <c r="A232" t="s">
        <v>186</v>
      </c>
      <c r="B232" t="s">
        <v>237</v>
      </c>
      <c r="C232" t="s">
        <v>2</v>
      </c>
      <c r="D232" t="s">
        <v>203</v>
      </c>
      <c r="E232" t="s">
        <v>212</v>
      </c>
      <c r="F232" t="s">
        <v>185</v>
      </c>
      <c r="G232" t="s">
        <v>1</v>
      </c>
      <c r="H232">
        <v>2186</v>
      </c>
      <c r="I232">
        <v>2.3045060634613037</v>
      </c>
      <c r="J232">
        <v>1.9648071527481079</v>
      </c>
      <c r="K232">
        <v>1.8236733675003052</v>
      </c>
      <c r="L232">
        <v>1.8039319515228271</v>
      </c>
      <c r="M232">
        <v>1.7146995067596436</v>
      </c>
      <c r="N232">
        <v>1.94566810131073</v>
      </c>
      <c r="O232">
        <v>2.3252911567687988</v>
      </c>
      <c r="P232">
        <v>2.3787407875061035</v>
      </c>
      <c r="Q232">
        <v>2.1404900550842285</v>
      </c>
      <c r="R232">
        <v>2.3123667240142822</v>
      </c>
      <c r="S232">
        <v>2.5377614498138428</v>
      </c>
      <c r="T232">
        <v>2.7928617000579834</v>
      </c>
      <c r="U232">
        <v>3.2593026161193848</v>
      </c>
      <c r="V232">
        <v>3.8578991889953613</v>
      </c>
      <c r="W232">
        <v>4.3821382522583008</v>
      </c>
      <c r="X232">
        <v>5.0367956161499023</v>
      </c>
      <c r="Y232">
        <v>5.5962409973144531</v>
      </c>
      <c r="Z232">
        <v>5.852299690246582</v>
      </c>
      <c r="AA232">
        <v>5.5586462020874023</v>
      </c>
      <c r="AB232">
        <v>5.5041613578796387</v>
      </c>
      <c r="AC232">
        <v>5.3314871788024902</v>
      </c>
      <c r="AD232">
        <v>4.5551252365112305</v>
      </c>
      <c r="AE232">
        <v>3.6743438243865967</v>
      </c>
      <c r="AF232">
        <v>3.0975492000579834</v>
      </c>
      <c r="AG232">
        <v>-0.14001980423927307</v>
      </c>
      <c r="AH232">
        <v>-0.21857503056526184</v>
      </c>
      <c r="AI232">
        <v>-0.31295475363731384</v>
      </c>
      <c r="AJ232">
        <v>-0.31943663954734802</v>
      </c>
      <c r="AK232">
        <v>-0.46588093042373657</v>
      </c>
      <c r="AL232">
        <v>-0.39797857403755188</v>
      </c>
      <c r="AM232">
        <v>-0.40270277857780457</v>
      </c>
      <c r="AN232">
        <v>-0.75290250778198242</v>
      </c>
      <c r="AO232">
        <v>-0.98302054405212402</v>
      </c>
      <c r="AP232">
        <v>-0.86915421485900879</v>
      </c>
      <c r="AQ232">
        <v>-0.63483703136444092</v>
      </c>
      <c r="AR232">
        <v>-0.66601574420928955</v>
      </c>
      <c r="AS232">
        <v>-0.3938891589641571</v>
      </c>
      <c r="AT232">
        <v>-0.1785690039396286</v>
      </c>
      <c r="AU232">
        <v>-5.1503419876098633E-2</v>
      </c>
      <c r="AV232">
        <v>-9.5069803297519684E-2</v>
      </c>
      <c r="AW232">
        <v>-0.14223800599575043</v>
      </c>
      <c r="AX232">
        <v>0.24969795346260071</v>
      </c>
      <c r="AY232">
        <v>-0.51308494806289673</v>
      </c>
      <c r="AZ232">
        <v>-0.47764936089515686</v>
      </c>
      <c r="BA232">
        <v>-6.8557679653167725E-2</v>
      </c>
      <c r="BB232">
        <v>-0.1718217134475708</v>
      </c>
      <c r="BC232">
        <v>-0.18635399639606476</v>
      </c>
      <c r="BD232">
        <v>-2.674342505633831E-2</v>
      </c>
      <c r="BE232">
        <v>7.5426913797855377E-2</v>
      </c>
      <c r="BF232">
        <v>-1.8418535590171814E-2</v>
      </c>
      <c r="BG232">
        <v>-0.1189950704574585</v>
      </c>
      <c r="BH232">
        <v>-0.12731549143791199</v>
      </c>
      <c r="BI232">
        <v>-0.27173519134521484</v>
      </c>
      <c r="BJ232">
        <v>-0.1990383118391037</v>
      </c>
      <c r="BK232">
        <v>-0.18343329429626465</v>
      </c>
      <c r="BL232">
        <v>-0.517497718334198</v>
      </c>
      <c r="BM232">
        <v>-0.75263315439224243</v>
      </c>
      <c r="BN232">
        <v>-0.62723457813262939</v>
      </c>
      <c r="BO232">
        <v>-0.39341449737548828</v>
      </c>
      <c r="BP232">
        <v>-0.40898057818412781</v>
      </c>
      <c r="BQ232">
        <v>-0.12283975630998611</v>
      </c>
      <c r="BR232">
        <v>0.11126329749822617</v>
      </c>
      <c r="BS232">
        <v>0.24685005843639374</v>
      </c>
      <c r="BT232">
        <v>0.21636089682579041</v>
      </c>
      <c r="BU232">
        <v>0.18219667673110962</v>
      </c>
      <c r="BV232">
        <v>0.58448696136474609</v>
      </c>
      <c r="BW232">
        <v>-0.17688339948654175</v>
      </c>
      <c r="BX232">
        <v>-0.14658580720424652</v>
      </c>
      <c r="BY232">
        <v>0.25327754020690918</v>
      </c>
      <c r="BZ232">
        <v>0.1326109766960144</v>
      </c>
      <c r="CA232">
        <v>9.5101967453956604E-2</v>
      </c>
      <c r="CB232">
        <v>0.2325240820646286</v>
      </c>
      <c r="CC232">
        <v>0.22464464604854584</v>
      </c>
      <c r="CD232">
        <v>0.12020923942327499</v>
      </c>
      <c r="CE232">
        <v>1.5340813435614109E-2</v>
      </c>
      <c r="CF232">
        <v>5.7470467872917652E-3</v>
      </c>
      <c r="CG232">
        <v>-0.13727046549320221</v>
      </c>
      <c r="CH232">
        <v>-6.1252892017364502E-2</v>
      </c>
      <c r="CI232">
        <v>-3.1567908823490143E-2</v>
      </c>
      <c r="CJ232">
        <v>-0.35445708036422729</v>
      </c>
      <c r="CK232">
        <v>-0.59306758642196655</v>
      </c>
      <c r="CL232">
        <v>-0.45968174934387207</v>
      </c>
      <c r="CM232">
        <v>-0.22620595991611481</v>
      </c>
      <c r="CN232">
        <v>-0.23095881938934326</v>
      </c>
      <c r="CO232">
        <v>6.4888238906860352E-2</v>
      </c>
      <c r="CP232">
        <v>0.31200027465820313</v>
      </c>
      <c r="CQ232">
        <v>0.45348876714706421</v>
      </c>
      <c r="CR232">
        <v>0.43205684423446655</v>
      </c>
      <c r="CS232">
        <v>0.40689915418624878</v>
      </c>
      <c r="CT232">
        <v>0.81636083126068115</v>
      </c>
      <c r="CU232">
        <v>5.5968757718801498E-2</v>
      </c>
      <c r="CV232">
        <v>8.2707792520523071E-2</v>
      </c>
      <c r="CW232">
        <v>0.47617962956428528</v>
      </c>
      <c r="CX232">
        <v>0.34346014261245728</v>
      </c>
      <c r="CY232">
        <v>0.29003751277923584</v>
      </c>
      <c r="CZ232">
        <v>0.41209197044372559</v>
      </c>
      <c r="DA232">
        <v>0.37386238574981689</v>
      </c>
      <c r="DB232">
        <v>0.2588370144367218</v>
      </c>
      <c r="DC232">
        <v>0.14967669546604156</v>
      </c>
      <c r="DD232">
        <v>0.13880957663059235</v>
      </c>
      <c r="DE232">
        <v>-2.8057247400283813E-3</v>
      </c>
      <c r="DF232">
        <v>7.6532527804374695E-2</v>
      </c>
      <c r="DG232">
        <v>0.12029746919870377</v>
      </c>
      <c r="DH232">
        <v>-0.19141644239425659</v>
      </c>
      <c r="DI232">
        <v>-0.43350201845169067</v>
      </c>
      <c r="DJ232">
        <v>-0.29212895035743713</v>
      </c>
      <c r="DK232">
        <v>-5.899742990732193E-2</v>
      </c>
      <c r="DL232">
        <v>-5.2937045693397522E-2</v>
      </c>
      <c r="DM232">
        <v>0.25261622667312622</v>
      </c>
      <c r="DN232">
        <v>0.51273727416992188</v>
      </c>
      <c r="DO232">
        <v>0.66012746095657349</v>
      </c>
      <c r="DP232">
        <v>0.64775282144546509</v>
      </c>
      <c r="DQ232">
        <v>0.63160163164138794</v>
      </c>
      <c r="DR232">
        <v>1.0482347011566162</v>
      </c>
      <c r="DS232">
        <v>0.28882092237472534</v>
      </c>
      <c r="DT232">
        <v>0.31200140714645386</v>
      </c>
      <c r="DU232">
        <v>0.69908171892166138</v>
      </c>
      <c r="DV232">
        <v>0.55430930852890015</v>
      </c>
      <c r="DW232">
        <v>0.48497304320335388</v>
      </c>
      <c r="DX232">
        <v>0.59165984392166138</v>
      </c>
      <c r="DY232">
        <v>0.58930909633636475</v>
      </c>
      <c r="DZ232">
        <v>0.45899349451065063</v>
      </c>
      <c r="EA232">
        <v>0.34363639354705811</v>
      </c>
      <c r="EB232">
        <v>0.33093073964118958</v>
      </c>
      <c r="EC232">
        <v>0.19133999943733215</v>
      </c>
      <c r="ED232">
        <v>0.27547279000282288</v>
      </c>
      <c r="EE232">
        <v>0.33956694602966309</v>
      </c>
      <c r="EF232">
        <v>4.3988343328237534E-2</v>
      </c>
      <c r="EG232">
        <v>-0.20311465859413147</v>
      </c>
      <c r="EH232">
        <v>-5.0209295004606247E-2</v>
      </c>
      <c r="EI232">
        <v>0.18242514133453369</v>
      </c>
      <c r="EJ232">
        <v>0.20409812033176422</v>
      </c>
      <c r="EK232">
        <v>0.5236656665802002</v>
      </c>
      <c r="EL232">
        <v>0.80256956815719604</v>
      </c>
      <c r="EM232">
        <v>0.95848095417022705</v>
      </c>
      <c r="EN232">
        <v>0.95918351411819458</v>
      </c>
      <c r="EO232">
        <v>0.95603632926940918</v>
      </c>
      <c r="EP232">
        <v>1.383023738861084</v>
      </c>
      <c r="EQ232">
        <v>0.62502247095108032</v>
      </c>
      <c r="ER232">
        <v>0.64306491613388062</v>
      </c>
      <c r="ES232">
        <v>1.0209169387817383</v>
      </c>
      <c r="ET232">
        <v>0.85874199867248535</v>
      </c>
      <c r="EU232">
        <v>0.76642900705337524</v>
      </c>
      <c r="EV232">
        <v>0.85092735290527344</v>
      </c>
      <c r="EW232">
        <v>78.298759460449219</v>
      </c>
      <c r="EX232">
        <v>77.194976806640625</v>
      </c>
      <c r="EY232">
        <v>74.925971984863281</v>
      </c>
      <c r="EZ232">
        <v>73.415756225585938</v>
      </c>
      <c r="FA232">
        <v>72.156646728515625</v>
      </c>
      <c r="FB232">
        <v>70.991218566894531</v>
      </c>
      <c r="FC232">
        <v>71.960823059082031</v>
      </c>
      <c r="FD232">
        <v>73.507308959960938</v>
      </c>
      <c r="FE232">
        <v>77.274833679199219</v>
      </c>
      <c r="FF232">
        <v>82.164543151855469</v>
      </c>
      <c r="FG232">
        <v>87.334075927734375</v>
      </c>
      <c r="FH232">
        <v>91.479713439941406</v>
      </c>
      <c r="FI232">
        <v>95.016067504882813</v>
      </c>
      <c r="FJ232">
        <v>97.755111694335938</v>
      </c>
      <c r="FK232">
        <v>99.674758911132813</v>
      </c>
      <c r="FL232">
        <v>100.84172058105469</v>
      </c>
      <c r="FM232">
        <v>101.208740234375</v>
      </c>
      <c r="FN232">
        <v>100.84828186035156</v>
      </c>
      <c r="FO232">
        <v>99.383102416992188</v>
      </c>
      <c r="FP232">
        <v>95.645233154296875</v>
      </c>
      <c r="FQ232">
        <v>91.429527282714844</v>
      </c>
      <c r="FR232">
        <v>87.906723022460938</v>
      </c>
      <c r="FS232">
        <v>85.506210327148438</v>
      </c>
      <c r="FT232">
        <v>83.73138427734375</v>
      </c>
      <c r="FU232">
        <v>0.17090089619159698</v>
      </c>
      <c r="FV232">
        <v>0.26221269369125366</v>
      </c>
      <c r="FW232">
        <v>0</v>
      </c>
      <c r="FX232">
        <v>0.17486108839511871</v>
      </c>
      <c r="FY232">
        <v>7</v>
      </c>
      <c r="FZ232">
        <v>8.3400001525878906</v>
      </c>
      <c r="GA232">
        <v>848.33</v>
      </c>
      <c r="GB232">
        <v>1</v>
      </c>
    </row>
    <row r="233" spans="1:184" x14ac:dyDescent="0.2">
      <c r="A233" t="s">
        <v>186</v>
      </c>
      <c r="B233" t="s">
        <v>237</v>
      </c>
      <c r="C233" t="s">
        <v>2</v>
      </c>
      <c r="D233" t="s">
        <v>203</v>
      </c>
      <c r="E233" t="s">
        <v>213</v>
      </c>
      <c r="F233" t="s">
        <v>1</v>
      </c>
      <c r="G233" t="s">
        <v>198</v>
      </c>
      <c r="H233">
        <v>45785</v>
      </c>
      <c r="I233">
        <v>37.3665771484375</v>
      </c>
      <c r="J233">
        <v>33.877975463867188</v>
      </c>
      <c r="K233">
        <v>32.0450439453125</v>
      </c>
      <c r="L233">
        <v>31.327016830444336</v>
      </c>
      <c r="M233">
        <v>32.068252563476563</v>
      </c>
      <c r="N233">
        <v>35.969936370849609</v>
      </c>
      <c r="O233">
        <v>44.29193115234375</v>
      </c>
      <c r="P233">
        <v>47.859905242919922</v>
      </c>
      <c r="Q233">
        <v>45.065235137939453</v>
      </c>
      <c r="R233">
        <v>44.380329132080078</v>
      </c>
      <c r="S233">
        <v>44.908004760742188</v>
      </c>
      <c r="T233">
        <v>45.877361297607422</v>
      </c>
      <c r="U233">
        <v>48.099651336669922</v>
      </c>
      <c r="V233">
        <v>50.869941711425781</v>
      </c>
      <c r="W233">
        <v>55.059043884277344</v>
      </c>
      <c r="X233">
        <v>61.762359619140625</v>
      </c>
      <c r="Y233">
        <v>69.40118408203125</v>
      </c>
      <c r="Z233">
        <v>75.13397216796875</v>
      </c>
      <c r="AA233">
        <v>78.402587890625</v>
      </c>
      <c r="AB233">
        <v>81.795608520507813</v>
      </c>
      <c r="AC233">
        <v>75.729438781738281</v>
      </c>
      <c r="AD233">
        <v>65.804786682128906</v>
      </c>
      <c r="AE233">
        <v>53.733654022216797</v>
      </c>
      <c r="AF233">
        <v>43.534553527832031</v>
      </c>
      <c r="AG233">
        <v>0.13639481365680695</v>
      </c>
      <c r="AH233">
        <v>-0.51876777410507202</v>
      </c>
      <c r="AI233">
        <v>-0.86014199256896973</v>
      </c>
      <c r="AJ233">
        <v>-1.8395942449569702</v>
      </c>
      <c r="AK233">
        <v>-2.1356744766235352</v>
      </c>
      <c r="AL233">
        <v>-2.7722082138061523</v>
      </c>
      <c r="AM233">
        <v>-2.3010623455047607</v>
      </c>
      <c r="AN233">
        <v>-3.5073614120483398</v>
      </c>
      <c r="AO233">
        <v>-7.6827597618103027</v>
      </c>
      <c r="AP233">
        <v>-8.0188388824462891</v>
      </c>
      <c r="AQ233">
        <v>-6.2595138549804688</v>
      </c>
      <c r="AR233">
        <v>-2.5960590839385986</v>
      </c>
      <c r="AS233">
        <v>3.49295973777771</v>
      </c>
      <c r="AT233">
        <v>5.4840145111083984</v>
      </c>
      <c r="AU233">
        <v>6.7306437492370605</v>
      </c>
      <c r="AV233">
        <v>8.3265819549560547</v>
      </c>
      <c r="AW233">
        <v>9.3217439651489258</v>
      </c>
      <c r="AX233">
        <v>7.6429028511047363</v>
      </c>
      <c r="AY233">
        <v>0.90462172031402588</v>
      </c>
      <c r="AZ233">
        <v>2.8319013118743896</v>
      </c>
      <c r="BA233">
        <v>2.857619047164917</v>
      </c>
      <c r="BB233">
        <v>1.855057954788208</v>
      </c>
      <c r="BC233">
        <v>0.78454345464706421</v>
      </c>
      <c r="BD233">
        <v>0.28636854887008667</v>
      </c>
      <c r="BE233">
        <v>0.73789578676223755</v>
      </c>
      <c r="BF233">
        <v>6.6035650670528412E-2</v>
      </c>
      <c r="BG233">
        <v>-0.28649923205375671</v>
      </c>
      <c r="BH233">
        <v>-1.2668968439102173</v>
      </c>
      <c r="BI233">
        <v>-1.5535930395126343</v>
      </c>
      <c r="BJ233">
        <v>-2.1569855213165283</v>
      </c>
      <c r="BK233">
        <v>-1.6387054920196533</v>
      </c>
      <c r="BL233">
        <v>-2.8235781192779541</v>
      </c>
      <c r="BM233">
        <v>-6.9824614524841309</v>
      </c>
      <c r="BN233">
        <v>-7.3057012557983398</v>
      </c>
      <c r="BO233">
        <v>-5.5415849685668945</v>
      </c>
      <c r="BP233">
        <v>-1.8865810632705688</v>
      </c>
      <c r="BQ233">
        <v>4.1973185539245605</v>
      </c>
      <c r="BR233">
        <v>6.2099952697753906</v>
      </c>
      <c r="BS233">
        <v>7.4894804954528809</v>
      </c>
      <c r="BT233">
        <v>9.1258163452148438</v>
      </c>
      <c r="BU233">
        <v>10.150379180908203</v>
      </c>
      <c r="BV233">
        <v>8.4862575531005859</v>
      </c>
      <c r="BW233">
        <v>1.7444994449615479</v>
      </c>
      <c r="BX233">
        <v>3.654789924621582</v>
      </c>
      <c r="BY233">
        <v>3.64510178565979</v>
      </c>
      <c r="BZ233">
        <v>2.5964136123657227</v>
      </c>
      <c r="CA233">
        <v>1.4683560132980347</v>
      </c>
      <c r="CB233">
        <v>0.92238807678222656</v>
      </c>
      <c r="CC233">
        <v>1.1544935703277588</v>
      </c>
      <c r="CD233">
        <v>0.47106873989105225</v>
      </c>
      <c r="CE233">
        <v>0.1108040064573288</v>
      </c>
      <c r="CF233">
        <v>-0.87024843692779541</v>
      </c>
      <c r="CG233">
        <v>-1.1504453420639038</v>
      </c>
      <c r="CH233">
        <v>-1.7308844327926636</v>
      </c>
      <c r="CI233">
        <v>-1.1799591779708862</v>
      </c>
      <c r="CJ233">
        <v>-2.3499917984008789</v>
      </c>
      <c r="CK233">
        <v>-6.4974365234375</v>
      </c>
      <c r="CL233">
        <v>-6.8117842674255371</v>
      </c>
      <c r="CM233">
        <v>-5.044349193572998</v>
      </c>
      <c r="CN233">
        <v>-1.3951987028121948</v>
      </c>
      <c r="CO233">
        <v>4.6851553916931152</v>
      </c>
      <c r="CP233">
        <v>6.7128071784973145</v>
      </c>
      <c r="CQ233">
        <v>8.0150489807128906</v>
      </c>
      <c r="CR233">
        <v>9.6793632507324219</v>
      </c>
      <c r="CS233">
        <v>10.724289894104004</v>
      </c>
      <c r="CT233">
        <v>9.0703620910644531</v>
      </c>
      <c r="CU233">
        <v>2.3261961936950684</v>
      </c>
      <c r="CV233">
        <v>4.2247200012207031</v>
      </c>
      <c r="CW233">
        <v>4.1905097961425781</v>
      </c>
      <c r="CX233">
        <v>3.1098742485046387</v>
      </c>
      <c r="CY233">
        <v>1.9419624805450439</v>
      </c>
      <c r="CZ233">
        <v>1.3628932237625122</v>
      </c>
      <c r="DA233">
        <v>1.5710912942886353</v>
      </c>
      <c r="DB233">
        <v>0.87610185146331787</v>
      </c>
      <c r="DC233">
        <v>0.50810724496841431</v>
      </c>
      <c r="DD233">
        <v>-0.47360000014305115</v>
      </c>
      <c r="DE233">
        <v>-0.74729758501052856</v>
      </c>
      <c r="DF233">
        <v>-1.3047832250595093</v>
      </c>
      <c r="DG233">
        <v>-0.72121286392211914</v>
      </c>
      <c r="DH233">
        <v>-1.8764054775238037</v>
      </c>
      <c r="DI233">
        <v>-6.0124115943908691</v>
      </c>
      <c r="DJ233">
        <v>-6.3178672790527344</v>
      </c>
      <c r="DK233">
        <v>-4.5471134185791016</v>
      </c>
      <c r="DL233">
        <v>-0.90381640195846558</v>
      </c>
      <c r="DM233">
        <v>5.1729922294616699</v>
      </c>
      <c r="DN233">
        <v>7.2156190872192383</v>
      </c>
      <c r="DO233">
        <v>8.5406169891357422</v>
      </c>
      <c r="DP233">
        <v>10.23291015625</v>
      </c>
      <c r="DQ233">
        <v>11.298200607299805</v>
      </c>
      <c r="DR233">
        <v>9.6544666290283203</v>
      </c>
      <c r="DS233">
        <v>2.9078929424285889</v>
      </c>
      <c r="DT233">
        <v>4.7946500778198242</v>
      </c>
      <c r="DU233">
        <v>4.7359180450439453</v>
      </c>
      <c r="DV233">
        <v>3.6233348846435547</v>
      </c>
      <c r="DW233">
        <v>2.4155690670013428</v>
      </c>
      <c r="DX233">
        <v>1.8033983707427979</v>
      </c>
      <c r="DY233">
        <v>2.1725924015045166</v>
      </c>
      <c r="DZ233">
        <v>1.4609053134918213</v>
      </c>
      <c r="EA233">
        <v>1.0817500352859497</v>
      </c>
      <c r="EB233">
        <v>9.9097371101379395E-2</v>
      </c>
      <c r="EC233">
        <v>-0.16521628201007843</v>
      </c>
      <c r="ED233">
        <v>-0.68956077098846436</v>
      </c>
      <c r="EE233">
        <v>-5.8856002986431122E-2</v>
      </c>
      <c r="EF233">
        <v>-1.1926220655441284</v>
      </c>
      <c r="EG233">
        <v>-5.3121132850646973</v>
      </c>
      <c r="EH233">
        <v>-5.604729175567627</v>
      </c>
      <c r="EI233">
        <v>-3.8291845321655273</v>
      </c>
      <c r="EJ233">
        <v>-0.19433839619159698</v>
      </c>
      <c r="EK233">
        <v>5.8773508071899414</v>
      </c>
      <c r="EL233">
        <v>7.9415998458862305</v>
      </c>
      <c r="EM233">
        <v>9.2994546890258789</v>
      </c>
      <c r="EN233">
        <v>11.032144546508789</v>
      </c>
      <c r="EO233">
        <v>12.126835823059082</v>
      </c>
      <c r="EP233">
        <v>10.497821807861328</v>
      </c>
      <c r="EQ233">
        <v>3.7477705478668213</v>
      </c>
      <c r="ER233">
        <v>5.6175389289855957</v>
      </c>
      <c r="ES233">
        <v>5.5234003067016602</v>
      </c>
      <c r="ET233">
        <v>4.3646907806396484</v>
      </c>
      <c r="EU233">
        <v>3.0993814468383789</v>
      </c>
      <c r="EV233">
        <v>2.439417839050293</v>
      </c>
      <c r="EW233">
        <v>64.48345947265625</v>
      </c>
      <c r="EX233">
        <v>62.861423492431641</v>
      </c>
      <c r="EY233">
        <v>61.5712890625</v>
      </c>
      <c r="EZ233">
        <v>60.7294921875</v>
      </c>
      <c r="FA233">
        <v>59.871383666992188</v>
      </c>
      <c r="FB233">
        <v>58.820381164550781</v>
      </c>
      <c r="FC233">
        <v>58.219200134277344</v>
      </c>
      <c r="FD233">
        <v>58.737327575683594</v>
      </c>
      <c r="FE233">
        <v>63.186786651611328</v>
      </c>
      <c r="FF233">
        <v>68.821449279785156</v>
      </c>
      <c r="FG233">
        <v>74.377548217773438</v>
      </c>
      <c r="FH233">
        <v>79.083511352539063</v>
      </c>
      <c r="FI233">
        <v>83.058349609375</v>
      </c>
      <c r="FJ233">
        <v>86.404388427734375</v>
      </c>
      <c r="FK233">
        <v>88.776252746582031</v>
      </c>
      <c r="FL233">
        <v>90.380752563476563</v>
      </c>
      <c r="FM233">
        <v>89.803138732910156</v>
      </c>
      <c r="FN233">
        <v>86.686553955078125</v>
      </c>
      <c r="FO233">
        <v>81.177558898925781</v>
      </c>
      <c r="FP233">
        <v>75.667167663574219</v>
      </c>
      <c r="FQ233">
        <v>72.178428649902344</v>
      </c>
      <c r="FR233">
        <v>69.464019775390625</v>
      </c>
      <c r="FS233">
        <v>67.1142578125</v>
      </c>
      <c r="FT233">
        <v>65.29315185546875</v>
      </c>
      <c r="FU233">
        <v>0.43970322608947754</v>
      </c>
      <c r="FV233">
        <v>0.66476333141326904</v>
      </c>
      <c r="FW233">
        <v>0</v>
      </c>
      <c r="FX233">
        <v>0.4583318829536438</v>
      </c>
      <c r="FY233">
        <v>7</v>
      </c>
      <c r="FZ233">
        <v>12.010000228881836</v>
      </c>
      <c r="GA233">
        <v>12244.880000000001</v>
      </c>
      <c r="GB233">
        <v>1</v>
      </c>
    </row>
    <row r="234" spans="1:184" x14ac:dyDescent="0.2">
      <c r="A234" t="s">
        <v>186</v>
      </c>
      <c r="B234" t="s">
        <v>237</v>
      </c>
      <c r="C234" t="s">
        <v>2</v>
      </c>
      <c r="D234" t="s">
        <v>203</v>
      </c>
      <c r="E234" t="s">
        <v>213</v>
      </c>
      <c r="F234" t="s">
        <v>1</v>
      </c>
      <c r="G234" t="s">
        <v>200</v>
      </c>
      <c r="H234">
        <v>5241</v>
      </c>
      <c r="I234">
        <v>4.1469969749450684</v>
      </c>
      <c r="J234">
        <v>3.6685075759887695</v>
      </c>
      <c r="K234">
        <v>3.3899569511413574</v>
      </c>
      <c r="L234">
        <v>3.3445069789886475</v>
      </c>
      <c r="M234">
        <v>3.3537404537200928</v>
      </c>
      <c r="N234">
        <v>3.7712652683258057</v>
      </c>
      <c r="O234">
        <v>4.4362726211547852</v>
      </c>
      <c r="P234">
        <v>5.0472412109375</v>
      </c>
      <c r="Q234">
        <v>4.6856117248535156</v>
      </c>
      <c r="R234">
        <v>4.5933241844177246</v>
      </c>
      <c r="S234">
        <v>4.9081249237060547</v>
      </c>
      <c r="T234">
        <v>5.0676369667053223</v>
      </c>
      <c r="U234">
        <v>5.4147005081176758</v>
      </c>
      <c r="V234">
        <v>5.8932609558105469</v>
      </c>
      <c r="W234">
        <v>6.573883056640625</v>
      </c>
      <c r="X234">
        <v>7.4937434196472168</v>
      </c>
      <c r="Y234">
        <v>8.2148504257202148</v>
      </c>
      <c r="Z234">
        <v>8.7689666748046875</v>
      </c>
      <c r="AA234">
        <v>8.777069091796875</v>
      </c>
      <c r="AB234">
        <v>8.9947471618652344</v>
      </c>
      <c r="AC234">
        <v>8.3433551788330078</v>
      </c>
      <c r="AD234">
        <v>7.4910144805908203</v>
      </c>
      <c r="AE234">
        <v>6.3901095390319824</v>
      </c>
      <c r="AF234">
        <v>5.0055198669433594</v>
      </c>
      <c r="AG234">
        <v>-0.55370104312896729</v>
      </c>
      <c r="AH234">
        <v>-0.66801035404205322</v>
      </c>
      <c r="AI234">
        <v>-0.78758752346038818</v>
      </c>
      <c r="AJ234">
        <v>-0.79769361019134521</v>
      </c>
      <c r="AK234">
        <v>-0.86030662059783936</v>
      </c>
      <c r="AL234">
        <v>-0.88379764556884766</v>
      </c>
      <c r="AM234">
        <v>-0.88030362129211426</v>
      </c>
      <c r="AN234">
        <v>-1.0814098119735718</v>
      </c>
      <c r="AO234">
        <v>-1.6885067224502563</v>
      </c>
      <c r="AP234">
        <v>-1.7187079191207886</v>
      </c>
      <c r="AQ234">
        <v>-1.3008216619491577</v>
      </c>
      <c r="AR234">
        <v>-0.74889111518859863</v>
      </c>
      <c r="AS234">
        <v>-0.2146172821521759</v>
      </c>
      <c r="AT234">
        <v>1.5411991626024246E-2</v>
      </c>
      <c r="AU234">
        <v>0.15982547402381897</v>
      </c>
      <c r="AV234">
        <v>0.59146350622177124</v>
      </c>
      <c r="AW234">
        <v>0.71874511241912842</v>
      </c>
      <c r="AX234">
        <v>0.78990572690963745</v>
      </c>
      <c r="AY234">
        <v>6.1843108385801315E-2</v>
      </c>
      <c r="AZ234">
        <v>0.25888082385063171</v>
      </c>
      <c r="BA234">
        <v>0.31364962458610535</v>
      </c>
      <c r="BB234">
        <v>0.44865813851356506</v>
      </c>
      <c r="BC234">
        <v>0.14081236720085144</v>
      </c>
      <c r="BD234">
        <v>-0.43350553512573242</v>
      </c>
      <c r="BE234">
        <v>-0.22565416991710663</v>
      </c>
      <c r="BF234">
        <v>-0.35484573245048523</v>
      </c>
      <c r="BG234">
        <v>-0.47864148020744324</v>
      </c>
      <c r="BH234">
        <v>-0.49160733819007874</v>
      </c>
      <c r="BI234">
        <v>-0.55366820096969604</v>
      </c>
      <c r="BJ234">
        <v>-0.56007128953933716</v>
      </c>
      <c r="BK234">
        <v>-0.53451865911483765</v>
      </c>
      <c r="BL234">
        <v>-0.69906562566757202</v>
      </c>
      <c r="BM234">
        <v>-1.3068820238113403</v>
      </c>
      <c r="BN234">
        <v>-1.3386180400848389</v>
      </c>
      <c r="BO234">
        <v>-0.9193650484085083</v>
      </c>
      <c r="BP234">
        <v>-0.36457589268684387</v>
      </c>
      <c r="BQ234">
        <v>0.16720767319202423</v>
      </c>
      <c r="BR234">
        <v>0.40679624676704407</v>
      </c>
      <c r="BS234">
        <v>0.57985883951187134</v>
      </c>
      <c r="BT234">
        <v>1.0294189453125</v>
      </c>
      <c r="BU234">
        <v>1.1628844738006592</v>
      </c>
      <c r="BV234">
        <v>1.2413809299468994</v>
      </c>
      <c r="BW234">
        <v>0.51476293802261353</v>
      </c>
      <c r="BX234">
        <v>0.70709770917892456</v>
      </c>
      <c r="BY234">
        <v>0.74106466770172119</v>
      </c>
      <c r="BZ234">
        <v>0.85690444707870483</v>
      </c>
      <c r="CA234">
        <v>0.53325754404067993</v>
      </c>
      <c r="CB234">
        <v>-7.5342223048210144E-2</v>
      </c>
      <c r="CC234">
        <v>1.5500864246860147E-3</v>
      </c>
      <c r="CD234">
        <v>-0.13794887065887451</v>
      </c>
      <c r="CE234">
        <v>-0.26466637849807739</v>
      </c>
      <c r="CF234">
        <v>-0.27961292862892151</v>
      </c>
      <c r="CG234">
        <v>-0.3412913978099823</v>
      </c>
      <c r="CH234">
        <v>-0.33585941791534424</v>
      </c>
      <c r="CI234">
        <v>-0.29502901434898376</v>
      </c>
      <c r="CJ234">
        <v>-0.4342552125453949</v>
      </c>
      <c r="CK234">
        <v>-1.0425699949264526</v>
      </c>
      <c r="CL234">
        <v>-1.0753690004348755</v>
      </c>
      <c r="CM234">
        <v>-0.65516936779022217</v>
      </c>
      <c r="CN234">
        <v>-9.8400339484214783E-2</v>
      </c>
      <c r="CO234">
        <v>0.43165847659111023</v>
      </c>
      <c r="CP234">
        <v>0.67786777019500732</v>
      </c>
      <c r="CQ234">
        <v>0.87077265977859497</v>
      </c>
      <c r="CR234">
        <v>1.3327455520629883</v>
      </c>
      <c r="CS234">
        <v>1.4704941511154175</v>
      </c>
      <c r="CT234">
        <v>1.554071307182312</v>
      </c>
      <c r="CU234">
        <v>0.82845383882522583</v>
      </c>
      <c r="CV234">
        <v>1.0175313949584961</v>
      </c>
      <c r="CW234">
        <v>1.0370910167694092</v>
      </c>
      <c r="CX234">
        <v>1.1396546363830566</v>
      </c>
      <c r="CY234">
        <v>0.80506384372711182</v>
      </c>
      <c r="CZ234">
        <v>0.17272059619426727</v>
      </c>
      <c r="DA234">
        <v>0.22875435650348663</v>
      </c>
      <c r="DB234">
        <v>7.8947991132736206E-2</v>
      </c>
      <c r="DC234">
        <v>-5.0691280514001846E-2</v>
      </c>
      <c r="DD234">
        <v>-6.7618504166603088E-2</v>
      </c>
      <c r="DE234">
        <v>-0.12891457974910736</v>
      </c>
      <c r="DF234">
        <v>-0.11164754629135132</v>
      </c>
      <c r="DG234">
        <v>-5.5539380759000778E-2</v>
      </c>
      <c r="DH234">
        <v>-0.16944479942321777</v>
      </c>
      <c r="DI234">
        <v>-0.77825796604156494</v>
      </c>
      <c r="DJ234">
        <v>-0.81211990118026733</v>
      </c>
      <c r="DK234">
        <v>-0.39097368717193604</v>
      </c>
      <c r="DL234">
        <v>0.16777521371841431</v>
      </c>
      <c r="DM234">
        <v>0.69610929489135742</v>
      </c>
      <c r="DN234">
        <v>0.94893932342529297</v>
      </c>
      <c r="DO234">
        <v>1.1616865396499634</v>
      </c>
      <c r="DP234">
        <v>1.6360721588134766</v>
      </c>
      <c r="DQ234">
        <v>1.7781038284301758</v>
      </c>
      <c r="DR234">
        <v>1.8667616844177246</v>
      </c>
      <c r="DS234">
        <v>1.1421446800231934</v>
      </c>
      <c r="DT234">
        <v>1.3279650211334229</v>
      </c>
      <c r="DU234">
        <v>1.3331173658370972</v>
      </c>
      <c r="DV234">
        <v>1.4224047660827637</v>
      </c>
      <c r="DW234">
        <v>1.0768702030181885</v>
      </c>
      <c r="DX234">
        <v>0.4207834005355835</v>
      </c>
      <c r="DY234">
        <v>0.5568011999130249</v>
      </c>
      <c r="DZ234">
        <v>0.3921126127243042</v>
      </c>
      <c r="EA234">
        <v>0.2582547664642334</v>
      </c>
      <c r="EB234">
        <v>0.23846776783466339</v>
      </c>
      <c r="EC234">
        <v>0.17772381007671356</v>
      </c>
      <c r="ED234">
        <v>0.21207877993583679</v>
      </c>
      <c r="EE234">
        <v>0.29024562239646912</v>
      </c>
      <c r="EF234">
        <v>0.21289937198162079</v>
      </c>
      <c r="EG234">
        <v>-0.3966333270072937</v>
      </c>
      <c r="EH234">
        <v>-0.4320300817489624</v>
      </c>
      <c r="EI234">
        <v>-9.5170754939317703E-3</v>
      </c>
      <c r="EJ234">
        <v>0.55209040641784668</v>
      </c>
      <c r="EK234">
        <v>1.0779342651367188</v>
      </c>
      <c r="EL234">
        <v>1.3403235673904419</v>
      </c>
      <c r="EM234">
        <v>1.5817198753356934</v>
      </c>
      <c r="EN234">
        <v>2.0740275382995605</v>
      </c>
      <c r="EO234">
        <v>2.2222433090209961</v>
      </c>
      <c r="EP234">
        <v>2.3182368278503418</v>
      </c>
      <c r="EQ234">
        <v>1.5950645208358765</v>
      </c>
      <c r="ER234">
        <v>1.7761819362640381</v>
      </c>
      <c r="ES234">
        <v>1.7605323791503906</v>
      </c>
      <c r="ET234">
        <v>1.8306511640548706</v>
      </c>
      <c r="EU234">
        <v>1.4693152904510498</v>
      </c>
      <c r="EV234">
        <v>0.77894669771194458</v>
      </c>
      <c r="EW234">
        <v>65.090980529785156</v>
      </c>
      <c r="EX234">
        <v>63.532032012939453</v>
      </c>
      <c r="EY234">
        <v>62.218986511230469</v>
      </c>
      <c r="EZ234">
        <v>61.269195556640625</v>
      </c>
      <c r="FA234">
        <v>60.539745330810547</v>
      </c>
      <c r="FB234">
        <v>59.474006652832031</v>
      </c>
      <c r="FC234">
        <v>58.652854919433594</v>
      </c>
      <c r="FD234">
        <v>59.264228820800781</v>
      </c>
      <c r="FE234">
        <v>63.831336975097656</v>
      </c>
      <c r="FF234">
        <v>69.457672119140625</v>
      </c>
      <c r="FG234">
        <v>75.142593383789063</v>
      </c>
      <c r="FH234">
        <v>80.024604797363281</v>
      </c>
      <c r="FI234">
        <v>83.896705627441406</v>
      </c>
      <c r="FJ234">
        <v>87.160934448242188</v>
      </c>
      <c r="FK234">
        <v>89.7027587890625</v>
      </c>
      <c r="FL234">
        <v>90.928230285644531</v>
      </c>
      <c r="FM234">
        <v>90.327552795410156</v>
      </c>
      <c r="FN234">
        <v>87.325675964355469</v>
      </c>
      <c r="FO234">
        <v>81.630821228027344</v>
      </c>
      <c r="FP234">
        <v>76.227645874023438</v>
      </c>
      <c r="FQ234">
        <v>72.7578125</v>
      </c>
      <c r="FR234">
        <v>70.157142639160156</v>
      </c>
      <c r="FS234">
        <v>67.744171142578125</v>
      </c>
      <c r="FT234">
        <v>66.107597351074219</v>
      </c>
      <c r="FU234">
        <v>0.23944514989852905</v>
      </c>
      <c r="FV234">
        <v>0.36090987920761108</v>
      </c>
      <c r="FW234">
        <v>0</v>
      </c>
      <c r="FX234">
        <v>0.2493491917848587</v>
      </c>
      <c r="FY234">
        <v>7</v>
      </c>
      <c r="FZ234">
        <v>6.440000057220459</v>
      </c>
      <c r="GA234">
        <v>1807.78</v>
      </c>
      <c r="GB234">
        <v>1</v>
      </c>
    </row>
    <row r="235" spans="1:184" x14ac:dyDescent="0.2">
      <c r="A235" t="s">
        <v>186</v>
      </c>
      <c r="B235" t="s">
        <v>237</v>
      </c>
      <c r="C235" t="s">
        <v>2</v>
      </c>
      <c r="D235" t="s">
        <v>203</v>
      </c>
      <c r="E235" t="s">
        <v>213</v>
      </c>
      <c r="F235" t="s">
        <v>1</v>
      </c>
      <c r="G235" t="s">
        <v>1</v>
      </c>
      <c r="H235">
        <v>51026</v>
      </c>
      <c r="I235">
        <v>41.486312866210938</v>
      </c>
      <c r="J235">
        <v>37.502662658691406</v>
      </c>
      <c r="K235">
        <v>35.376804351806641</v>
      </c>
      <c r="L235">
        <v>34.621013641357422</v>
      </c>
      <c r="M235">
        <v>35.355667114257813</v>
      </c>
      <c r="N235">
        <v>39.668788909912109</v>
      </c>
      <c r="O235">
        <v>48.595634460449219</v>
      </c>
      <c r="P235">
        <v>52.816940307617188</v>
      </c>
      <c r="Q235">
        <v>49.651912689208984</v>
      </c>
      <c r="R235">
        <v>48.871814727783203</v>
      </c>
      <c r="S235">
        <v>49.767501831054688</v>
      </c>
      <c r="T235">
        <v>50.906528472900391</v>
      </c>
      <c r="U235">
        <v>53.495265960693359</v>
      </c>
      <c r="V235">
        <v>56.777881622314453</v>
      </c>
      <c r="W235">
        <v>61.689670562744141</v>
      </c>
      <c r="X235">
        <v>69.344749450683594</v>
      </c>
      <c r="Y235">
        <v>77.672615051269531</v>
      </c>
      <c r="Z235">
        <v>83.938156127929688</v>
      </c>
      <c r="AA235">
        <v>87.138313293457031</v>
      </c>
      <c r="AB235">
        <v>90.713310241699219</v>
      </c>
      <c r="AC235">
        <v>84.004737854003906</v>
      </c>
      <c r="AD235">
        <v>73.287094116210938</v>
      </c>
      <c r="AE235">
        <v>60.173801422119141</v>
      </c>
      <c r="AF235">
        <v>48.544700622558594</v>
      </c>
      <c r="AG235">
        <v>-4.7920055687427521E-2</v>
      </c>
      <c r="AH235">
        <v>-0.84545409679412842</v>
      </c>
      <c r="AI235">
        <v>-1.3302671909332275</v>
      </c>
      <c r="AJ235">
        <v>-2.3018171787261963</v>
      </c>
      <c r="AK235">
        <v>-2.6639187335968018</v>
      </c>
      <c r="AL235">
        <v>-3.2877864837646484</v>
      </c>
      <c r="AM235">
        <v>-2.7894501686096191</v>
      </c>
      <c r="AN235">
        <v>-4.1656002998352051</v>
      </c>
      <c r="AO235">
        <v>-8.9721240997314453</v>
      </c>
      <c r="AP235">
        <v>-9.3355474472045898</v>
      </c>
      <c r="AQ235">
        <v>-7.1105303764343262</v>
      </c>
      <c r="AR235">
        <v>-2.8661208152770996</v>
      </c>
      <c r="AS235">
        <v>3.7193038463592529</v>
      </c>
      <c r="AT235">
        <v>5.9559617042541504</v>
      </c>
      <c r="AU235">
        <v>7.3856277465820313</v>
      </c>
      <c r="AV235">
        <v>9.4936676025390625</v>
      </c>
      <c r="AW235">
        <v>10.632091522216797</v>
      </c>
      <c r="AX235">
        <v>9.0906887054443359</v>
      </c>
      <c r="AY235">
        <v>1.6342169046401978</v>
      </c>
      <c r="AZ235">
        <v>3.7447574138641357</v>
      </c>
      <c r="BA235">
        <v>3.8057155609130859</v>
      </c>
      <c r="BB235">
        <v>2.9594087600708008</v>
      </c>
      <c r="BC235">
        <v>1.5120606422424316</v>
      </c>
      <c r="BD235">
        <v>0.28390520811080933</v>
      </c>
      <c r="BE235">
        <v>0.64725220203399658</v>
      </c>
      <c r="BF235">
        <v>-0.17285338044166565</v>
      </c>
      <c r="BG235">
        <v>-0.66951090097427368</v>
      </c>
      <c r="BH235">
        <v>-1.6434751749038696</v>
      </c>
      <c r="BI235">
        <v>-1.9972852468490601</v>
      </c>
      <c r="BJ235">
        <v>-2.5834038257598877</v>
      </c>
      <c r="BK235">
        <v>-2.0326220989227295</v>
      </c>
      <c r="BL235">
        <v>-3.3699064254760742</v>
      </c>
      <c r="BM235">
        <v>-8.1629428863525391</v>
      </c>
      <c r="BN235">
        <v>-8.5163564682006836</v>
      </c>
      <c r="BO235">
        <v>-6.2864999771118164</v>
      </c>
      <c r="BP235">
        <v>-2.0476477146148682</v>
      </c>
      <c r="BQ235">
        <v>4.5320320129394531</v>
      </c>
      <c r="BR235">
        <v>6.7924127578735352</v>
      </c>
      <c r="BS235">
        <v>8.2661828994750977</v>
      </c>
      <c r="BT235">
        <v>10.418548583984375</v>
      </c>
      <c r="BU235">
        <v>11.585357666015625</v>
      </c>
      <c r="BV235">
        <v>10.060575485229492</v>
      </c>
      <c r="BW235">
        <v>2.6019711494445801</v>
      </c>
      <c r="BX235">
        <v>4.6954684257507324</v>
      </c>
      <c r="BY235">
        <v>4.7146573066711426</v>
      </c>
      <c r="BZ235">
        <v>3.8184628486633301</v>
      </c>
      <c r="CA235">
        <v>2.3137032985687256</v>
      </c>
      <c r="CB235">
        <v>1.0254898071289063</v>
      </c>
      <c r="CC235">
        <v>1.1287263631820679</v>
      </c>
      <c r="CD235">
        <v>0.29298782348632813</v>
      </c>
      <c r="CE235">
        <v>-0.21187308430671692</v>
      </c>
      <c r="CF235">
        <v>-1.1875094175338745</v>
      </c>
      <c r="CG235">
        <v>-1.5355768203735352</v>
      </c>
      <c r="CH235">
        <v>-2.095550537109375</v>
      </c>
      <c r="CI235">
        <v>-1.5084453821182251</v>
      </c>
      <c r="CJ235">
        <v>-2.8188111782073975</v>
      </c>
      <c r="CK235">
        <v>-7.6025056838989258</v>
      </c>
      <c r="CL235">
        <v>-7.9489865303039551</v>
      </c>
      <c r="CM235">
        <v>-5.7157793045043945</v>
      </c>
      <c r="CN235">
        <v>-1.4807758331298828</v>
      </c>
      <c r="CO235">
        <v>5.0949249267578125</v>
      </c>
      <c r="CP235">
        <v>7.3717360496520996</v>
      </c>
      <c r="CQ235">
        <v>8.8760519027709961</v>
      </c>
      <c r="CR235">
        <v>11.059118270874023</v>
      </c>
      <c r="CS235">
        <v>12.245586395263672</v>
      </c>
      <c r="CT235">
        <v>10.732316017150879</v>
      </c>
      <c r="CU235">
        <v>3.2722349166870117</v>
      </c>
      <c r="CV235">
        <v>5.3539280891418457</v>
      </c>
      <c r="CW235">
        <v>5.3441877365112305</v>
      </c>
      <c r="CX235">
        <v>4.4134411811828613</v>
      </c>
      <c r="CY235">
        <v>2.8689184188842773</v>
      </c>
      <c r="CZ235">
        <v>1.5391091108322144</v>
      </c>
      <c r="DA235">
        <v>1.6102005243301392</v>
      </c>
      <c r="DB235">
        <v>0.75882899761199951</v>
      </c>
      <c r="DC235">
        <v>0.24576473236083984</v>
      </c>
      <c r="DD235">
        <v>-0.73154366016387939</v>
      </c>
      <c r="DE235">
        <v>-1.0738683938980103</v>
      </c>
      <c r="DF235">
        <v>-1.6076972484588623</v>
      </c>
      <c r="DG235">
        <v>-0.9842686653137207</v>
      </c>
      <c r="DH235">
        <v>-2.2677159309387207</v>
      </c>
      <c r="DI235">
        <v>-7.0420689582824707</v>
      </c>
      <c r="DJ235">
        <v>-7.3816170692443848</v>
      </c>
      <c r="DK235">
        <v>-5.1450586318969727</v>
      </c>
      <c r="DL235">
        <v>-0.91390389204025269</v>
      </c>
      <c r="DM235">
        <v>5.6578178405761719</v>
      </c>
      <c r="DN235">
        <v>7.9510593414306641</v>
      </c>
      <c r="DO235">
        <v>9.4859209060668945</v>
      </c>
      <c r="DP235">
        <v>11.699687957763672</v>
      </c>
      <c r="DQ235">
        <v>12.905815124511719</v>
      </c>
      <c r="DR235">
        <v>11.404056549072266</v>
      </c>
      <c r="DS235">
        <v>3.9424986839294434</v>
      </c>
      <c r="DT235">
        <v>6.012387752532959</v>
      </c>
      <c r="DU235">
        <v>5.9737181663513184</v>
      </c>
      <c r="DV235">
        <v>5.0084195137023926</v>
      </c>
      <c r="DW235">
        <v>3.4241335391998291</v>
      </c>
      <c r="DX235">
        <v>2.0527284145355225</v>
      </c>
      <c r="DY235">
        <v>2.3053727149963379</v>
      </c>
      <c r="DZ235">
        <v>1.4314297437667847</v>
      </c>
      <c r="EA235">
        <v>0.9065210223197937</v>
      </c>
      <c r="EB235">
        <v>-7.3201574385166168E-2</v>
      </c>
      <c r="EC235">
        <v>-0.40723487734794617</v>
      </c>
      <c r="ED235">
        <v>-0.90331465005874634</v>
      </c>
      <c r="EE235">
        <v>-0.22744067013263702</v>
      </c>
      <c r="EF235">
        <v>-1.4720220565795898</v>
      </c>
      <c r="EG235">
        <v>-6.232886791229248</v>
      </c>
      <c r="EH235">
        <v>-6.5624256134033203</v>
      </c>
      <c r="EI235">
        <v>-4.3210282325744629</v>
      </c>
      <c r="EJ235">
        <v>-9.5430850982666016E-2</v>
      </c>
      <c r="EK235">
        <v>6.470545768737793</v>
      </c>
      <c r="EL235">
        <v>8.7875099182128906</v>
      </c>
      <c r="EM235">
        <v>10.366476058959961</v>
      </c>
      <c r="EN235">
        <v>12.624568939208984</v>
      </c>
      <c r="EO235">
        <v>13.859081268310547</v>
      </c>
      <c r="EP235">
        <v>12.373943328857422</v>
      </c>
      <c r="EQ235">
        <v>4.9102530479431152</v>
      </c>
      <c r="ER235">
        <v>6.9630985260009766</v>
      </c>
      <c r="ES235">
        <v>6.882659912109375</v>
      </c>
      <c r="ET235">
        <v>5.8674736022949219</v>
      </c>
      <c r="EU235">
        <v>4.225776195526123</v>
      </c>
      <c r="EV235">
        <v>2.7943129539489746</v>
      </c>
      <c r="EW235">
        <v>64.558914184570313</v>
      </c>
      <c r="EX235">
        <v>62.944374084472656</v>
      </c>
      <c r="EY235">
        <v>61.651714324951172</v>
      </c>
      <c r="EZ235">
        <v>60.795539855957031</v>
      </c>
      <c r="FA235">
        <v>59.952327728271484</v>
      </c>
      <c r="FB235">
        <v>58.898105621337891</v>
      </c>
      <c r="FC235">
        <v>58.268714904785156</v>
      </c>
      <c r="FD235">
        <v>58.800098419189453</v>
      </c>
      <c r="FE235">
        <v>63.264759063720703</v>
      </c>
      <c r="FF235">
        <v>68.898200988769531</v>
      </c>
      <c r="FG235">
        <v>74.470306396484375</v>
      </c>
      <c r="FH235">
        <v>79.195724487304688</v>
      </c>
      <c r="FI235">
        <v>83.1627197265625</v>
      </c>
      <c r="FJ235">
        <v>86.500953674316406</v>
      </c>
      <c r="FK235">
        <v>88.897224426269531</v>
      </c>
      <c r="FL235">
        <v>90.450729370117188</v>
      </c>
      <c r="FM235">
        <v>89.868507385253906</v>
      </c>
      <c r="FN235">
        <v>86.762718200683594</v>
      </c>
      <c r="FO235">
        <v>81.229499816894531</v>
      </c>
      <c r="FP235">
        <v>75.730506896972656</v>
      </c>
      <c r="FQ235">
        <v>72.243499755859375</v>
      </c>
      <c r="FR235">
        <v>69.541305541992188</v>
      </c>
      <c r="FS235">
        <v>67.188484191894531</v>
      </c>
      <c r="FT235">
        <v>65.394401550292969</v>
      </c>
      <c r="FU235">
        <v>0.50797230005264282</v>
      </c>
      <c r="FV235">
        <v>0.76735270023345947</v>
      </c>
      <c r="FW235">
        <v>0</v>
      </c>
      <c r="FX235">
        <v>0.52935636043548584</v>
      </c>
      <c r="FY235">
        <v>7</v>
      </c>
      <c r="FZ235">
        <v>12.010000228881836</v>
      </c>
      <c r="GA235">
        <v>14052.66</v>
      </c>
      <c r="GB235">
        <v>1</v>
      </c>
    </row>
    <row r="236" spans="1:184" x14ac:dyDescent="0.2">
      <c r="A236" t="s">
        <v>186</v>
      </c>
      <c r="B236" t="s">
        <v>237</v>
      </c>
      <c r="C236" t="s">
        <v>2</v>
      </c>
      <c r="D236" t="s">
        <v>203</v>
      </c>
      <c r="E236" t="s">
        <v>213</v>
      </c>
      <c r="F236" t="s">
        <v>178</v>
      </c>
      <c r="G236" t="s">
        <v>1</v>
      </c>
      <c r="H236">
        <v>18106</v>
      </c>
      <c r="I236">
        <v>14.553018569946289</v>
      </c>
      <c r="J236">
        <v>13.011472702026367</v>
      </c>
      <c r="K236">
        <v>12.036931991577148</v>
      </c>
      <c r="L236">
        <v>11.659371376037598</v>
      </c>
      <c r="M236">
        <v>11.682924270629883</v>
      </c>
      <c r="N236">
        <v>12.401693344116211</v>
      </c>
      <c r="O236">
        <v>14.803431510925293</v>
      </c>
      <c r="P236">
        <v>16.184896469116211</v>
      </c>
      <c r="Q236">
        <v>15.449680328369141</v>
      </c>
      <c r="R236">
        <v>15.324308395385742</v>
      </c>
      <c r="S236">
        <v>15.940706253051758</v>
      </c>
      <c r="T236">
        <v>16.736587524414063</v>
      </c>
      <c r="U236">
        <v>17.650968551635742</v>
      </c>
      <c r="V236">
        <v>18.453990936279297</v>
      </c>
      <c r="W236">
        <v>20.098926544189453</v>
      </c>
      <c r="X236">
        <v>22.266305923461914</v>
      </c>
      <c r="Y236">
        <v>25.016510009765625</v>
      </c>
      <c r="Z236">
        <v>26.673049926757813</v>
      </c>
      <c r="AA236">
        <v>28.186164855957031</v>
      </c>
      <c r="AB236">
        <v>30.225305557250977</v>
      </c>
      <c r="AC236">
        <v>28.655328750610352</v>
      </c>
      <c r="AD236">
        <v>25.177740097045898</v>
      </c>
      <c r="AE236">
        <v>20.899850845336914</v>
      </c>
      <c r="AF236">
        <v>16.91456413269043</v>
      </c>
      <c r="AG236">
        <v>0.11091621965169907</v>
      </c>
      <c r="AH236">
        <v>-0.16235554218292236</v>
      </c>
      <c r="AI236">
        <v>-0.54347515106201172</v>
      </c>
      <c r="AJ236">
        <v>-0.76768040657043457</v>
      </c>
      <c r="AK236">
        <v>-0.71701139211654663</v>
      </c>
      <c r="AL236">
        <v>-1.0514630079269409</v>
      </c>
      <c r="AM236">
        <v>-0.99012559652328491</v>
      </c>
      <c r="AN236">
        <v>-1.0967820882797241</v>
      </c>
      <c r="AO236">
        <v>-2.738919734954834</v>
      </c>
      <c r="AP236">
        <v>-3.2399904727935791</v>
      </c>
      <c r="AQ236">
        <v>-2.5301353931427002</v>
      </c>
      <c r="AR236">
        <v>-0.97962659597396851</v>
      </c>
      <c r="AS236">
        <v>0.63140666484832764</v>
      </c>
      <c r="AT236">
        <v>1.3677926063537598</v>
      </c>
      <c r="AU236">
        <v>1.541998028755188</v>
      </c>
      <c r="AV236">
        <v>1.6625150442123413</v>
      </c>
      <c r="AW236">
        <v>1.6572083234786987</v>
      </c>
      <c r="AX236">
        <v>1.0325959920883179</v>
      </c>
      <c r="AY236">
        <v>0.20293718576431274</v>
      </c>
      <c r="AZ236">
        <v>1.0331523418426514</v>
      </c>
      <c r="BA236">
        <v>1.243234395980835</v>
      </c>
      <c r="BB236">
        <v>0.88794124126434326</v>
      </c>
      <c r="BC236">
        <v>0.42597672343254089</v>
      </c>
      <c r="BD236">
        <v>5.5586299858987331E-3</v>
      </c>
      <c r="BE236">
        <v>0.42826375365257263</v>
      </c>
      <c r="BF236">
        <v>0.14001406729221344</v>
      </c>
      <c r="BG236">
        <v>-0.24840269982814789</v>
      </c>
      <c r="BH236">
        <v>-0.47519278526306152</v>
      </c>
      <c r="BI236">
        <v>-0.42659348249435425</v>
      </c>
      <c r="BJ236">
        <v>-0.75518798828125</v>
      </c>
      <c r="BK236">
        <v>-0.67570620775222778</v>
      </c>
      <c r="BL236">
        <v>-0.76578158140182495</v>
      </c>
      <c r="BM236">
        <v>-2.3929014205932617</v>
      </c>
      <c r="BN236">
        <v>-2.8803775310516357</v>
      </c>
      <c r="BO236">
        <v>-2.1652169227600098</v>
      </c>
      <c r="BP236">
        <v>-0.61462724208831787</v>
      </c>
      <c r="BQ236">
        <v>1.0042599439620972</v>
      </c>
      <c r="BR236">
        <v>1.7500779628753662</v>
      </c>
      <c r="BS236">
        <v>1.9459354877471924</v>
      </c>
      <c r="BT236">
        <v>2.0897102355957031</v>
      </c>
      <c r="BU236">
        <v>2.1017892360687256</v>
      </c>
      <c r="BV236">
        <v>1.4812865257263184</v>
      </c>
      <c r="BW236">
        <v>0.64508944749832153</v>
      </c>
      <c r="BX236">
        <v>1.4635568857192993</v>
      </c>
      <c r="BY236">
        <v>1.6538351774215698</v>
      </c>
      <c r="BZ236">
        <v>1.2746872901916504</v>
      </c>
      <c r="CA236">
        <v>0.78426748514175415</v>
      </c>
      <c r="CB236">
        <v>0.34228068590164185</v>
      </c>
      <c r="CC236">
        <v>0.64805769920349121</v>
      </c>
      <c r="CD236">
        <v>0.34943434596061707</v>
      </c>
      <c r="CE236">
        <v>-4.4036395847797394E-2</v>
      </c>
      <c r="CF236">
        <v>-0.27261671423912048</v>
      </c>
      <c r="CG236">
        <v>-0.22545096278190613</v>
      </c>
      <c r="CH236">
        <v>-0.54998886585235596</v>
      </c>
      <c r="CI236">
        <v>-0.45794031023979187</v>
      </c>
      <c r="CJ236">
        <v>-0.53653162717819214</v>
      </c>
      <c r="CK236">
        <v>-2.1532502174377441</v>
      </c>
      <c r="CL236">
        <v>-2.6313104629516602</v>
      </c>
      <c r="CM236">
        <v>-1.9124755859375</v>
      </c>
      <c r="CN236">
        <v>-0.36182984709739685</v>
      </c>
      <c r="CO236">
        <v>1.2624970674514771</v>
      </c>
      <c r="CP236">
        <v>2.0148477554321289</v>
      </c>
      <c r="CQ236">
        <v>2.2257013320922852</v>
      </c>
      <c r="CR236">
        <v>2.3855841159820557</v>
      </c>
      <c r="CS236">
        <v>2.4097046852111816</v>
      </c>
      <c r="CT236">
        <v>1.7920482158660889</v>
      </c>
      <c r="CU236">
        <v>0.95132273435592651</v>
      </c>
      <c r="CV236">
        <v>1.7616537809371948</v>
      </c>
      <c r="CW236">
        <v>1.9382160902023315</v>
      </c>
      <c r="CX236">
        <v>1.5425463914871216</v>
      </c>
      <c r="CY236">
        <v>1.0324186086654663</v>
      </c>
      <c r="CZ236">
        <v>0.57549333572387695</v>
      </c>
      <c r="DA236">
        <v>0.8678516149520874</v>
      </c>
      <c r="DB236">
        <v>0.55885463953018188</v>
      </c>
      <c r="DC236">
        <v>0.1603299081325531</v>
      </c>
      <c r="DD236">
        <v>-7.0040658116340637E-2</v>
      </c>
      <c r="DE236">
        <v>-2.4308431893587112E-2</v>
      </c>
      <c r="DF236">
        <v>-0.34478974342346191</v>
      </c>
      <c r="DG236">
        <v>-0.24017439782619476</v>
      </c>
      <c r="DH236">
        <v>-0.30728167295455933</v>
      </c>
      <c r="DI236">
        <v>-1.9135990142822266</v>
      </c>
      <c r="DJ236">
        <v>-2.3822433948516846</v>
      </c>
      <c r="DK236">
        <v>-1.6597341299057007</v>
      </c>
      <c r="DL236">
        <v>-0.10903243720531464</v>
      </c>
      <c r="DM236">
        <v>1.5207341909408569</v>
      </c>
      <c r="DN236">
        <v>2.2796175479888916</v>
      </c>
      <c r="DO236">
        <v>2.5054671764373779</v>
      </c>
      <c r="DP236">
        <v>2.6814579963684082</v>
      </c>
      <c r="DQ236">
        <v>2.7176201343536377</v>
      </c>
      <c r="DR236">
        <v>2.1028099060058594</v>
      </c>
      <c r="DS236">
        <v>1.2575560808181763</v>
      </c>
      <c r="DT236">
        <v>2.0597505569458008</v>
      </c>
      <c r="DU236">
        <v>2.2225968837738037</v>
      </c>
      <c r="DV236">
        <v>1.8104054927825928</v>
      </c>
      <c r="DW236">
        <v>1.2805696725845337</v>
      </c>
      <c r="DX236">
        <v>0.80870598554611206</v>
      </c>
      <c r="DY236">
        <v>1.1851991415023804</v>
      </c>
      <c r="DZ236">
        <v>0.86122423410415649</v>
      </c>
      <c r="EA236">
        <v>0.45540237426757813</v>
      </c>
      <c r="EB236">
        <v>0.2224469929933548</v>
      </c>
      <c r="EC236">
        <v>0.26610943675041199</v>
      </c>
      <c r="ED236">
        <v>-4.8514768481254578E-2</v>
      </c>
      <c r="EE236">
        <v>7.4244990944862366E-2</v>
      </c>
      <c r="EF236">
        <v>2.3718845099210739E-2</v>
      </c>
      <c r="EG236">
        <v>-1.5675808191299438</v>
      </c>
      <c r="EH236">
        <v>-2.0226304531097412</v>
      </c>
      <c r="EI236">
        <v>-1.2948156595230103</v>
      </c>
      <c r="EJ236">
        <v>0.25596687197685242</v>
      </c>
      <c r="EK236">
        <v>1.8935874700546265</v>
      </c>
      <c r="EL236">
        <v>2.661902904510498</v>
      </c>
      <c r="EM236">
        <v>2.9094047546386719</v>
      </c>
      <c r="EN236">
        <v>3.1086530685424805</v>
      </c>
      <c r="EO236">
        <v>3.162200927734375</v>
      </c>
      <c r="EP236">
        <v>2.5515003204345703</v>
      </c>
      <c r="EQ236">
        <v>1.6997082233428955</v>
      </c>
      <c r="ER236">
        <v>2.4901552200317383</v>
      </c>
      <c r="ES236">
        <v>2.6331977844238281</v>
      </c>
      <c r="ET236">
        <v>2.1971516609191895</v>
      </c>
      <c r="EU236">
        <v>1.6388604640960693</v>
      </c>
      <c r="EV236">
        <v>1.1454280614852905</v>
      </c>
      <c r="EW236">
        <v>65.020942687988281</v>
      </c>
      <c r="EX236">
        <v>63.308319091796875</v>
      </c>
      <c r="EY236">
        <v>62.049797058105469</v>
      </c>
      <c r="EZ236">
        <v>61.187309265136719</v>
      </c>
      <c r="FA236">
        <v>59.887378692626953</v>
      </c>
      <c r="FB236">
        <v>59.037494659423828</v>
      </c>
      <c r="FC236">
        <v>58.588096618652344</v>
      </c>
      <c r="FD236">
        <v>59.207801818847656</v>
      </c>
      <c r="FE236">
        <v>62.734016418457031</v>
      </c>
      <c r="FF236">
        <v>66.923919677734375</v>
      </c>
      <c r="FG236">
        <v>71.726348876953125</v>
      </c>
      <c r="FH236">
        <v>76.059242248535156</v>
      </c>
      <c r="FI236">
        <v>80.255088806152344</v>
      </c>
      <c r="FJ236">
        <v>83.847511291503906</v>
      </c>
      <c r="FK236">
        <v>86.229583740234375</v>
      </c>
      <c r="FL236">
        <v>88.630424499511719</v>
      </c>
      <c r="FM236">
        <v>88.403976440429688</v>
      </c>
      <c r="FN236">
        <v>85.133712768554688</v>
      </c>
      <c r="FO236">
        <v>79.441444396972656</v>
      </c>
      <c r="FP236">
        <v>74.447662353515625</v>
      </c>
      <c r="FQ236">
        <v>71.70135498046875</v>
      </c>
      <c r="FR236">
        <v>69.031959533691406</v>
      </c>
      <c r="FS236">
        <v>66.557533264160156</v>
      </c>
      <c r="FT236">
        <v>64.836875915527344</v>
      </c>
      <c r="FU236">
        <v>0.22759705781936646</v>
      </c>
      <c r="FV236">
        <v>0.3530367910861969</v>
      </c>
      <c r="FW236">
        <v>0</v>
      </c>
      <c r="FX236">
        <v>0.2344466894865036</v>
      </c>
      <c r="FY236">
        <v>7</v>
      </c>
      <c r="FZ236">
        <v>12.010000228881836</v>
      </c>
      <c r="GA236">
        <v>5097.55</v>
      </c>
      <c r="GB236">
        <v>1</v>
      </c>
    </row>
    <row r="237" spans="1:184" x14ac:dyDescent="0.2">
      <c r="A237" t="s">
        <v>186</v>
      </c>
      <c r="B237" t="s">
        <v>237</v>
      </c>
      <c r="C237" t="s">
        <v>2</v>
      </c>
      <c r="D237" t="s">
        <v>203</v>
      </c>
      <c r="E237" t="s">
        <v>213</v>
      </c>
      <c r="F237" t="s">
        <v>179</v>
      </c>
      <c r="G237" t="s">
        <v>1</v>
      </c>
      <c r="H237">
        <v>3132</v>
      </c>
      <c r="I237">
        <v>2.926560640335083</v>
      </c>
      <c r="J237">
        <v>2.7261459827423096</v>
      </c>
      <c r="K237">
        <v>2.521310567855835</v>
      </c>
      <c r="L237">
        <v>2.4754343032836914</v>
      </c>
      <c r="M237">
        <v>2.7298884391784668</v>
      </c>
      <c r="N237">
        <v>3.0874643325805664</v>
      </c>
      <c r="O237">
        <v>3.6588089466094971</v>
      </c>
      <c r="P237">
        <v>3.9420857429504395</v>
      </c>
      <c r="Q237">
        <v>3.8773775100708008</v>
      </c>
      <c r="R237">
        <v>3.72977614402771</v>
      </c>
      <c r="S237">
        <v>3.7566623687744141</v>
      </c>
      <c r="T237">
        <v>3.6359381675720215</v>
      </c>
      <c r="U237">
        <v>3.729238748550415</v>
      </c>
      <c r="V237">
        <v>4.3949246406555176</v>
      </c>
      <c r="W237">
        <v>4.9565224647521973</v>
      </c>
      <c r="X237">
        <v>6.0148477554321289</v>
      </c>
      <c r="Y237">
        <v>6.8824319839477539</v>
      </c>
      <c r="Z237">
        <v>7.1273322105407715</v>
      </c>
      <c r="AA237">
        <v>7.3222570419311523</v>
      </c>
      <c r="AB237">
        <v>7.1867241859436035</v>
      </c>
      <c r="AC237">
        <v>6.441713809967041</v>
      </c>
      <c r="AD237">
        <v>5.5732250213623047</v>
      </c>
      <c r="AE237">
        <v>4.4799342155456543</v>
      </c>
      <c r="AF237">
        <v>3.5845608711242676</v>
      </c>
      <c r="AG237">
        <v>-0.41634377837181091</v>
      </c>
      <c r="AH237">
        <v>-0.53511035442352295</v>
      </c>
      <c r="AI237">
        <v>-0.58025467395782471</v>
      </c>
      <c r="AJ237">
        <v>-0.75085204839706421</v>
      </c>
      <c r="AK237">
        <v>-0.67407691478729248</v>
      </c>
      <c r="AL237">
        <v>-0.96086448431015015</v>
      </c>
      <c r="AM237">
        <v>-1.0497854948043823</v>
      </c>
      <c r="AN237">
        <v>-0.93383562564849854</v>
      </c>
      <c r="AO237">
        <v>-0.98183286190032959</v>
      </c>
      <c r="AP237">
        <v>-0.9130324125289917</v>
      </c>
      <c r="AQ237">
        <v>-0.6185804009437561</v>
      </c>
      <c r="AR237">
        <v>-0.53503453731536865</v>
      </c>
      <c r="AS237">
        <v>8.6187459528446198E-2</v>
      </c>
      <c r="AT237">
        <v>0.58069676160812378</v>
      </c>
      <c r="AU237">
        <v>0.60253554582595825</v>
      </c>
      <c r="AV237">
        <v>0.93979758024215698</v>
      </c>
      <c r="AW237">
        <v>1.0757665634155273</v>
      </c>
      <c r="AX237">
        <v>0.51101374626159668</v>
      </c>
      <c r="AY237">
        <v>-0.24403741955757141</v>
      </c>
      <c r="AZ237">
        <v>-7.7895566821098328E-2</v>
      </c>
      <c r="BA237">
        <v>-0.14268764853477478</v>
      </c>
      <c r="BB237">
        <v>-3.4794911742210388E-2</v>
      </c>
      <c r="BC237">
        <v>-0.21788626909255981</v>
      </c>
      <c r="BD237">
        <v>-0.32095327973365784</v>
      </c>
      <c r="BE237">
        <v>-0.1949428915977478</v>
      </c>
      <c r="BF237">
        <v>-0.31285437941551208</v>
      </c>
      <c r="BG237">
        <v>-0.36005246639251709</v>
      </c>
      <c r="BH237">
        <v>-0.52676659822463989</v>
      </c>
      <c r="BI237">
        <v>-0.4434850811958313</v>
      </c>
      <c r="BJ237">
        <v>-0.71520602703094482</v>
      </c>
      <c r="BK237">
        <v>-0.79858857393264771</v>
      </c>
      <c r="BL237">
        <v>-0.66958463191986084</v>
      </c>
      <c r="BM237">
        <v>-0.70899766683578491</v>
      </c>
      <c r="BN237">
        <v>-0.63586884737014771</v>
      </c>
      <c r="BO237">
        <v>-0.34254956245422363</v>
      </c>
      <c r="BP237">
        <v>-0.25908690690994263</v>
      </c>
      <c r="BQ237">
        <v>0.34969624876976013</v>
      </c>
      <c r="BR237">
        <v>0.86158144474029541</v>
      </c>
      <c r="BS237">
        <v>0.90246498584747314</v>
      </c>
      <c r="BT237">
        <v>1.2576912641525269</v>
      </c>
      <c r="BU237">
        <v>1.4033421277999878</v>
      </c>
      <c r="BV237">
        <v>0.83659762144088745</v>
      </c>
      <c r="BW237">
        <v>8.2496523857116699E-2</v>
      </c>
      <c r="BX237">
        <v>0.23911787569522858</v>
      </c>
      <c r="BY237">
        <v>0.16610178351402283</v>
      </c>
      <c r="BZ237">
        <v>0.25659915804862976</v>
      </c>
      <c r="CA237">
        <v>4.9370277673006058E-2</v>
      </c>
      <c r="CB237">
        <v>-7.7173285186290741E-2</v>
      </c>
      <c r="CC237">
        <v>-4.1601300239562988E-2</v>
      </c>
      <c r="CD237">
        <v>-0.1589205265045166</v>
      </c>
      <c r="CE237">
        <v>-0.2075410783290863</v>
      </c>
      <c r="CF237">
        <v>-0.37156572937965393</v>
      </c>
      <c r="CG237">
        <v>-0.2837778627872467</v>
      </c>
      <c r="CH237">
        <v>-0.54506373405456543</v>
      </c>
      <c r="CI237">
        <v>-0.62461036443710327</v>
      </c>
      <c r="CJ237">
        <v>-0.48656520247459412</v>
      </c>
      <c r="CK237">
        <v>-0.52003282308578491</v>
      </c>
      <c r="CL237">
        <v>-0.44390618801116943</v>
      </c>
      <c r="CM237">
        <v>-0.15137144923210144</v>
      </c>
      <c r="CN237">
        <v>-6.796640157699585E-2</v>
      </c>
      <c r="CO237">
        <v>0.53220164775848389</v>
      </c>
      <c r="CP237">
        <v>1.0561213493347168</v>
      </c>
      <c r="CQ237">
        <v>1.1101951599121094</v>
      </c>
      <c r="CR237">
        <v>1.4778635501861572</v>
      </c>
      <c r="CS237">
        <v>1.6302199363708496</v>
      </c>
      <c r="CT237">
        <v>1.0620959997177124</v>
      </c>
      <c r="CU237">
        <v>0.30865293741226196</v>
      </c>
      <c r="CV237">
        <v>0.4586804211139679</v>
      </c>
      <c r="CW237">
        <v>0.37996840476989746</v>
      </c>
      <c r="CX237">
        <v>0.45841780304908752</v>
      </c>
      <c r="CY237">
        <v>0.23447135090827942</v>
      </c>
      <c r="CZ237">
        <v>9.1667987406253815E-2</v>
      </c>
      <c r="DA237">
        <v>0.11174029111862183</v>
      </c>
      <c r="DB237">
        <v>-4.9866866320371628E-3</v>
      </c>
      <c r="DC237">
        <v>-5.5029682815074921E-2</v>
      </c>
      <c r="DD237">
        <v>-0.21636483073234558</v>
      </c>
      <c r="DE237">
        <v>-0.12407064437866211</v>
      </c>
      <c r="DF237">
        <v>-0.37492144107818604</v>
      </c>
      <c r="DG237">
        <v>-0.45063212513923645</v>
      </c>
      <c r="DH237">
        <v>-0.30354577302932739</v>
      </c>
      <c r="DI237">
        <v>-0.3310680091381073</v>
      </c>
      <c r="DJ237">
        <v>-0.25194355845451355</v>
      </c>
      <c r="DK237">
        <v>3.9806678891181946E-2</v>
      </c>
      <c r="DL237">
        <v>0.12315410375595093</v>
      </c>
      <c r="DM237">
        <v>0.71470701694488525</v>
      </c>
      <c r="DN237">
        <v>1.2506612539291382</v>
      </c>
      <c r="DO237">
        <v>1.3179253339767456</v>
      </c>
      <c r="DP237">
        <v>1.6980358362197876</v>
      </c>
      <c r="DQ237">
        <v>1.8570977449417114</v>
      </c>
      <c r="DR237">
        <v>1.2875944375991821</v>
      </c>
      <c r="DS237">
        <v>0.53480935096740723</v>
      </c>
      <c r="DT237">
        <v>0.67824298143386841</v>
      </c>
      <c r="DU237">
        <v>0.59383499622344971</v>
      </c>
      <c r="DV237">
        <v>0.6602364182472229</v>
      </c>
      <c r="DW237">
        <v>0.41957241296768188</v>
      </c>
      <c r="DX237">
        <v>0.26050925254821777</v>
      </c>
      <c r="DY237">
        <v>0.33314117789268494</v>
      </c>
      <c r="DZ237">
        <v>0.21726933121681213</v>
      </c>
      <c r="EA237">
        <v>0.16517254710197449</v>
      </c>
      <c r="EB237">
        <v>7.7206031419336796E-3</v>
      </c>
      <c r="EC237">
        <v>0.10652121901512146</v>
      </c>
      <c r="ED237">
        <v>-0.1292630136013031</v>
      </c>
      <c r="EE237">
        <v>-0.19943518936634064</v>
      </c>
      <c r="EF237">
        <v>-3.9294760674238205E-2</v>
      </c>
      <c r="EG237">
        <v>-5.8232802897691727E-2</v>
      </c>
      <c r="EH237">
        <v>2.5220014154911041E-2</v>
      </c>
      <c r="EI237">
        <v>0.31583753228187561</v>
      </c>
      <c r="EJ237">
        <v>0.39910176396369934</v>
      </c>
      <c r="EK237">
        <v>0.97821581363677979</v>
      </c>
      <c r="EL237">
        <v>1.531545877456665</v>
      </c>
      <c r="EM237">
        <v>1.6178547143936157</v>
      </c>
      <c r="EN237">
        <v>2.0159294605255127</v>
      </c>
      <c r="EO237">
        <v>2.1846733093261719</v>
      </c>
      <c r="EP237">
        <v>1.6131782531738281</v>
      </c>
      <c r="EQ237">
        <v>0.86134326457977295</v>
      </c>
      <c r="ER237">
        <v>0.99525642395019531</v>
      </c>
      <c r="ES237">
        <v>0.90262448787689209</v>
      </c>
      <c r="ET237">
        <v>0.95163053274154663</v>
      </c>
      <c r="EU237">
        <v>0.68682897090911865</v>
      </c>
      <c r="EV237">
        <v>0.50428926944732666</v>
      </c>
      <c r="EW237">
        <v>72.5</v>
      </c>
      <c r="EX237">
        <v>69.5</v>
      </c>
      <c r="EY237">
        <v>67</v>
      </c>
      <c r="EZ237">
        <v>66</v>
      </c>
      <c r="FA237">
        <v>65</v>
      </c>
      <c r="FB237">
        <v>64</v>
      </c>
      <c r="FC237">
        <v>64</v>
      </c>
      <c r="FD237">
        <v>65</v>
      </c>
      <c r="FE237">
        <v>69.5</v>
      </c>
      <c r="FF237">
        <v>75.5</v>
      </c>
      <c r="FG237">
        <v>80.5</v>
      </c>
      <c r="FH237">
        <v>86</v>
      </c>
      <c r="FI237">
        <v>89</v>
      </c>
      <c r="FJ237">
        <v>92</v>
      </c>
      <c r="FK237">
        <v>94.5</v>
      </c>
      <c r="FL237">
        <v>96</v>
      </c>
      <c r="FM237">
        <v>97</v>
      </c>
      <c r="FN237">
        <v>95</v>
      </c>
      <c r="FO237">
        <v>91.5</v>
      </c>
      <c r="FP237">
        <v>88.5</v>
      </c>
      <c r="FQ237">
        <v>84</v>
      </c>
      <c r="FR237">
        <v>81.5</v>
      </c>
      <c r="FS237">
        <v>77.5</v>
      </c>
      <c r="FT237">
        <v>76.5</v>
      </c>
      <c r="FU237">
        <v>0.17229567468166351</v>
      </c>
      <c r="FV237">
        <v>0.26173841953277588</v>
      </c>
      <c r="FW237">
        <v>0</v>
      </c>
      <c r="FX237">
        <v>0.17872974276542664</v>
      </c>
      <c r="FY237">
        <v>7</v>
      </c>
      <c r="FZ237">
        <v>11.390000343322754</v>
      </c>
      <c r="GA237">
        <v>1063.31</v>
      </c>
      <c r="GB237">
        <v>1</v>
      </c>
    </row>
    <row r="238" spans="1:184" x14ac:dyDescent="0.2">
      <c r="A238" t="s">
        <v>186</v>
      </c>
      <c r="B238" t="s">
        <v>237</v>
      </c>
      <c r="C238" t="s">
        <v>2</v>
      </c>
      <c r="D238" t="s">
        <v>203</v>
      </c>
      <c r="E238" t="s">
        <v>213</v>
      </c>
      <c r="F238" t="s">
        <v>180</v>
      </c>
      <c r="G238" t="s">
        <v>1</v>
      </c>
      <c r="H238">
        <v>3444</v>
      </c>
      <c r="I238">
        <v>2.3968040943145752</v>
      </c>
      <c r="J238">
        <v>2.2989187240600586</v>
      </c>
      <c r="K238">
        <v>2.104449987411499</v>
      </c>
      <c r="L238">
        <v>2.1001541614532471</v>
      </c>
      <c r="M238">
        <v>2.1051948070526123</v>
      </c>
      <c r="N238">
        <v>2.5516326427459717</v>
      </c>
      <c r="O238">
        <v>3.5423650741577148</v>
      </c>
      <c r="P238">
        <v>3.817122220993042</v>
      </c>
      <c r="Q238">
        <v>3.5373401641845703</v>
      </c>
      <c r="R238">
        <v>3.2328684329986572</v>
      </c>
      <c r="S238">
        <v>3.1897165775299072</v>
      </c>
      <c r="T238">
        <v>3.3018221855163574</v>
      </c>
      <c r="U238">
        <v>3.3582251071929932</v>
      </c>
      <c r="V238">
        <v>3.2806861400604248</v>
      </c>
      <c r="W238">
        <v>3.3806829452514648</v>
      </c>
      <c r="X238">
        <v>3.4504756927490234</v>
      </c>
      <c r="Y238">
        <v>3.8618719577789307</v>
      </c>
      <c r="Z238">
        <v>4.5157155990600586</v>
      </c>
      <c r="AA238">
        <v>4.7620396614074707</v>
      </c>
      <c r="AB238">
        <v>4.9289770126342773</v>
      </c>
      <c r="AC238">
        <v>4.5768709182739258</v>
      </c>
      <c r="AD238">
        <v>4.0611486434936523</v>
      </c>
      <c r="AE238">
        <v>3.4569282531738281</v>
      </c>
      <c r="AF238">
        <v>2.8311183452606201</v>
      </c>
      <c r="AG238">
        <v>-0.25156658887863159</v>
      </c>
      <c r="AH238">
        <v>-0.17687210440635681</v>
      </c>
      <c r="AI238">
        <v>-0.28843078017234802</v>
      </c>
      <c r="AJ238">
        <v>-0.33885562419891357</v>
      </c>
      <c r="AK238">
        <v>-0.57076436281204224</v>
      </c>
      <c r="AL238">
        <v>-0.50182461738586426</v>
      </c>
      <c r="AM238">
        <v>-0.22653171420097351</v>
      </c>
      <c r="AN238">
        <v>-0.38068047165870667</v>
      </c>
      <c r="AO238">
        <v>-0.56806349754333496</v>
      </c>
      <c r="AP238">
        <v>-0.82888507843017578</v>
      </c>
      <c r="AQ238">
        <v>-0.86843222379684448</v>
      </c>
      <c r="AR238">
        <v>-0.2881704568862915</v>
      </c>
      <c r="AS238">
        <v>0.11529088020324707</v>
      </c>
      <c r="AT238">
        <v>4.4457364827394485E-2</v>
      </c>
      <c r="AU238">
        <v>6.0670819133520126E-2</v>
      </c>
      <c r="AV238">
        <v>0.18007434904575348</v>
      </c>
      <c r="AW238">
        <v>0.2940228283405304</v>
      </c>
      <c r="AX238">
        <v>0.23412728309631348</v>
      </c>
      <c r="AY238">
        <v>-0.88459891080856323</v>
      </c>
      <c r="AZ238">
        <v>-0.76926475763320923</v>
      </c>
      <c r="BA238">
        <v>-0.49279129505157471</v>
      </c>
      <c r="BB238">
        <v>-0.32853561639785767</v>
      </c>
      <c r="BC238">
        <v>-0.3089345395565033</v>
      </c>
      <c r="BD238">
        <v>-0.30164265632629395</v>
      </c>
      <c r="BE238">
        <v>-1.1722546070814133E-2</v>
      </c>
      <c r="BF238">
        <v>6.0316678136587143E-2</v>
      </c>
      <c r="BG238">
        <v>-5.3599242120981216E-2</v>
      </c>
      <c r="BH238">
        <v>-0.10592283308506012</v>
      </c>
      <c r="BI238">
        <v>-0.33531138300895691</v>
      </c>
      <c r="BJ238">
        <v>-0.25287657976150513</v>
      </c>
      <c r="BK238">
        <v>4.4651277363300323E-2</v>
      </c>
      <c r="BL238">
        <v>-9.6711128950119019E-2</v>
      </c>
      <c r="BM238">
        <v>-0.28453102707862854</v>
      </c>
      <c r="BN238">
        <v>-0.55523550510406494</v>
      </c>
      <c r="BO238">
        <v>-0.59054440259933472</v>
      </c>
      <c r="BP238">
        <v>-1.6113802790641785E-2</v>
      </c>
      <c r="BQ238">
        <v>0.37148201465606689</v>
      </c>
      <c r="BR238">
        <v>0.2997032105922699</v>
      </c>
      <c r="BS238">
        <v>0.3298061192035675</v>
      </c>
      <c r="BT238">
        <v>0.43931108713150024</v>
      </c>
      <c r="BU238">
        <v>0.56867986917495728</v>
      </c>
      <c r="BV238">
        <v>0.52620649337768555</v>
      </c>
      <c r="BW238">
        <v>-0.57924729585647583</v>
      </c>
      <c r="BX238">
        <v>-0.4680306613445282</v>
      </c>
      <c r="BY238">
        <v>-0.19799531996250153</v>
      </c>
      <c r="BZ238">
        <v>-5.1217265427112579E-2</v>
      </c>
      <c r="CA238">
        <v>-4.3176211416721344E-2</v>
      </c>
      <c r="CB238">
        <v>-5.1414512097835541E-2</v>
      </c>
      <c r="CC238">
        <v>0.15439270436763763</v>
      </c>
      <c r="CD238">
        <v>0.2245929092168808</v>
      </c>
      <c r="CE238">
        <v>0.10904435813426971</v>
      </c>
      <c r="CF238">
        <v>5.5405721068382263E-2</v>
      </c>
      <c r="CG238">
        <v>-0.17223735153675079</v>
      </c>
      <c r="CH238">
        <v>-8.0455921590328217E-2</v>
      </c>
      <c r="CI238">
        <v>0.23247179388999939</v>
      </c>
      <c r="CJ238">
        <v>9.9965162575244904E-2</v>
      </c>
      <c r="CK238">
        <v>-8.8157303631305695E-2</v>
      </c>
      <c r="CL238">
        <v>-0.36570665240287781</v>
      </c>
      <c r="CM238">
        <v>-0.39808011054992676</v>
      </c>
      <c r="CN238">
        <v>0.17231181263923645</v>
      </c>
      <c r="CO238">
        <v>0.5489192008972168</v>
      </c>
      <c r="CP238">
        <v>0.47648569941520691</v>
      </c>
      <c r="CQ238">
        <v>0.51620841026306152</v>
      </c>
      <c r="CR238">
        <v>0.61885768175125122</v>
      </c>
      <c r="CS238">
        <v>0.75890648365020752</v>
      </c>
      <c r="CT238">
        <v>0.7284996509552002</v>
      </c>
      <c r="CU238">
        <v>-0.36776167154312134</v>
      </c>
      <c r="CV238">
        <v>-0.25939688086509705</v>
      </c>
      <c r="CW238">
        <v>6.1794780194759369E-3</v>
      </c>
      <c r="CX238">
        <v>0.14085258543491364</v>
      </c>
      <c r="CY238">
        <v>0.14088718593120575</v>
      </c>
      <c r="CZ238">
        <v>0.12189273536205292</v>
      </c>
      <c r="DA238">
        <v>0.32050794363021851</v>
      </c>
      <c r="DB238">
        <v>0.38886913657188416</v>
      </c>
      <c r="DC238">
        <v>0.27168795466423035</v>
      </c>
      <c r="DD238">
        <v>0.21673427522182465</v>
      </c>
      <c r="DE238">
        <v>-9.1633321717381477E-3</v>
      </c>
      <c r="DF238">
        <v>9.1964729130268097E-2</v>
      </c>
      <c r="DG238">
        <v>0.42029231786727905</v>
      </c>
      <c r="DH238">
        <v>0.29664146900177002</v>
      </c>
      <c r="DI238">
        <v>0.10821641981601715</v>
      </c>
      <c r="DJ238">
        <v>-0.17617779970169067</v>
      </c>
      <c r="DK238">
        <v>-0.20561583340167999</v>
      </c>
      <c r="DL238">
        <v>0.36073741316795349</v>
      </c>
      <c r="DM238">
        <v>0.7263563871383667</v>
      </c>
      <c r="DN238">
        <v>0.65326821804046631</v>
      </c>
      <c r="DO238">
        <v>0.70261067152023315</v>
      </c>
      <c r="DP238">
        <v>0.7984042763710022</v>
      </c>
      <c r="DQ238">
        <v>0.94913309812545776</v>
      </c>
      <c r="DR238">
        <v>0.93079280853271484</v>
      </c>
      <c r="DS238">
        <v>-0.15627606213092804</v>
      </c>
      <c r="DT238">
        <v>-5.07630854845047E-2</v>
      </c>
      <c r="DU238">
        <v>0.2103542685508728</v>
      </c>
      <c r="DV238">
        <v>0.33292242884635925</v>
      </c>
      <c r="DW238">
        <v>0.32495057582855225</v>
      </c>
      <c r="DX238">
        <v>0.29519999027252197</v>
      </c>
      <c r="DY238">
        <v>0.56035196781158447</v>
      </c>
      <c r="DZ238">
        <v>0.62605792284011841</v>
      </c>
      <c r="EA238">
        <v>0.50651949644088745</v>
      </c>
      <c r="EB238">
        <v>0.4496670663356781</v>
      </c>
      <c r="EC238">
        <v>0.22628964483737946</v>
      </c>
      <c r="ED238">
        <v>0.34091275930404663</v>
      </c>
      <c r="EE238">
        <v>0.69147533178329468</v>
      </c>
      <c r="EF238">
        <v>0.58061081171035767</v>
      </c>
      <c r="EG238">
        <v>0.39174890518188477</v>
      </c>
      <c r="EH238">
        <v>9.7471758723258972E-2</v>
      </c>
      <c r="EI238">
        <v>7.2272017598152161E-2</v>
      </c>
      <c r="EJ238">
        <v>0.6327940821647644</v>
      </c>
      <c r="EK238">
        <v>0.98254752159118652</v>
      </c>
      <c r="EL238">
        <v>0.90851402282714844</v>
      </c>
      <c r="EM238">
        <v>0.97174602746963501</v>
      </c>
      <c r="EN238">
        <v>1.0576410293579102</v>
      </c>
      <c r="EO238">
        <v>1.223790168762207</v>
      </c>
      <c r="EP238">
        <v>1.2228720188140869</v>
      </c>
      <c r="EQ238">
        <v>0.14907556772232056</v>
      </c>
      <c r="ER238">
        <v>0.25047096610069275</v>
      </c>
      <c r="ES238">
        <v>0.50515025854110718</v>
      </c>
      <c r="ET238">
        <v>0.61024081707000732</v>
      </c>
      <c r="EU238">
        <v>0.59070891141891479</v>
      </c>
      <c r="EV238">
        <v>0.54542809724807739</v>
      </c>
      <c r="EW238">
        <v>55.808185577392578</v>
      </c>
      <c r="EX238">
        <v>55.102947235107422</v>
      </c>
      <c r="EY238">
        <v>54.18463134765625</v>
      </c>
      <c r="EZ238">
        <v>53.295364379882813</v>
      </c>
      <c r="FA238">
        <v>52.579277038574219</v>
      </c>
      <c r="FB238">
        <v>51.902206420898438</v>
      </c>
      <c r="FC238">
        <v>51.262031555175781</v>
      </c>
      <c r="FD238">
        <v>51.616321563720703</v>
      </c>
      <c r="FE238">
        <v>55.418628692626953</v>
      </c>
      <c r="FF238">
        <v>59.817119598388672</v>
      </c>
      <c r="FG238">
        <v>64.525871276855469</v>
      </c>
      <c r="FH238">
        <v>68.974273681640625</v>
      </c>
      <c r="FI238">
        <v>73.048294067382813</v>
      </c>
      <c r="FJ238">
        <v>76.969215393066406</v>
      </c>
      <c r="FK238">
        <v>79.312179565429688</v>
      </c>
      <c r="FL238">
        <v>78.714004516601563</v>
      </c>
      <c r="FM238">
        <v>78.764312744140625</v>
      </c>
      <c r="FN238">
        <v>75.404975891113281</v>
      </c>
      <c r="FO238">
        <v>70.481056213378906</v>
      </c>
      <c r="FP238">
        <v>66.617584228515625</v>
      </c>
      <c r="FQ238">
        <v>61.974529266357422</v>
      </c>
      <c r="FR238">
        <v>58.282188415527344</v>
      </c>
      <c r="FS238">
        <v>56.547565460205078</v>
      </c>
      <c r="FT238">
        <v>55.629974365234375</v>
      </c>
      <c r="FU238">
        <v>0.16321773827075958</v>
      </c>
      <c r="FV238">
        <v>0.22770699858665466</v>
      </c>
      <c r="FW238">
        <v>0</v>
      </c>
      <c r="FX238">
        <v>0.1758948415517807</v>
      </c>
      <c r="FY238">
        <v>7</v>
      </c>
      <c r="FZ238">
        <v>5.630000114440918</v>
      </c>
      <c r="GA238">
        <v>686.83</v>
      </c>
      <c r="GB238">
        <v>1</v>
      </c>
    </row>
    <row r="239" spans="1:184" x14ac:dyDescent="0.2">
      <c r="A239" t="s">
        <v>186</v>
      </c>
      <c r="B239" t="s">
        <v>237</v>
      </c>
      <c r="C239" t="s">
        <v>2</v>
      </c>
      <c r="D239" t="s">
        <v>203</v>
      </c>
      <c r="E239" t="s">
        <v>213</v>
      </c>
      <c r="F239" t="s">
        <v>181</v>
      </c>
      <c r="G239" t="s">
        <v>1</v>
      </c>
      <c r="H239">
        <v>1150</v>
      </c>
      <c r="I239">
        <v>1.1652270555496216</v>
      </c>
      <c r="J239">
        <v>0.99289184808731079</v>
      </c>
      <c r="K239">
        <v>0.90472042560577393</v>
      </c>
      <c r="L239">
        <v>0.90165168046951294</v>
      </c>
      <c r="M239">
        <v>0.91281431913375854</v>
      </c>
      <c r="N239">
        <v>1.0571109056472778</v>
      </c>
      <c r="O239">
        <v>1.2299436330795288</v>
      </c>
      <c r="P239">
        <v>1.2227675914764404</v>
      </c>
      <c r="Q239">
        <v>1.0921012163162231</v>
      </c>
      <c r="R239">
        <v>1.0887390375137329</v>
      </c>
      <c r="S239">
        <v>1.0922631025314331</v>
      </c>
      <c r="T239">
        <v>1.2425240278244019</v>
      </c>
      <c r="U239">
        <v>1.4865840673446655</v>
      </c>
      <c r="V239">
        <v>1.8230818510055542</v>
      </c>
      <c r="W239">
        <v>2.1107316017150879</v>
      </c>
      <c r="X239">
        <v>2.5162079334259033</v>
      </c>
      <c r="Y239">
        <v>2.7667336463928223</v>
      </c>
      <c r="Z239">
        <v>2.9498648643493652</v>
      </c>
      <c r="AA239">
        <v>2.7870287895202637</v>
      </c>
      <c r="AB239">
        <v>2.7192118167877197</v>
      </c>
      <c r="AC239">
        <v>2.39457106590271</v>
      </c>
      <c r="AD239">
        <v>2.1335043907165527</v>
      </c>
      <c r="AE239">
        <v>1.8215079307556152</v>
      </c>
      <c r="AF239">
        <v>1.3596794605255127</v>
      </c>
      <c r="AG239">
        <v>-0.26344969868659973</v>
      </c>
      <c r="AH239">
        <v>-0.27128463983535767</v>
      </c>
      <c r="AI239">
        <v>-0.32185614109039307</v>
      </c>
      <c r="AJ239">
        <v>-0.31690496206283569</v>
      </c>
      <c r="AK239">
        <v>-0.28297761082649231</v>
      </c>
      <c r="AL239">
        <v>-0.28041660785675049</v>
      </c>
      <c r="AM239">
        <v>-0.30647337436676025</v>
      </c>
      <c r="AN239">
        <v>-0.42768400907516479</v>
      </c>
      <c r="AO239">
        <v>-0.73227459192276001</v>
      </c>
      <c r="AP239">
        <v>-0.6879919171333313</v>
      </c>
      <c r="AQ239">
        <v>-0.71014916896820068</v>
      </c>
      <c r="AR239">
        <v>-0.53213661909103394</v>
      </c>
      <c r="AS239">
        <v>-0.27408471703529358</v>
      </c>
      <c r="AT239">
        <v>-0.22543297708034515</v>
      </c>
      <c r="AU239">
        <v>-0.19773125648498535</v>
      </c>
      <c r="AV239">
        <v>7.0597752928733826E-2</v>
      </c>
      <c r="AW239">
        <v>0.22872067987918854</v>
      </c>
      <c r="AX239">
        <v>0.17423059046268463</v>
      </c>
      <c r="AY239">
        <v>-0.44247031211853027</v>
      </c>
      <c r="AZ239">
        <v>-0.23638685047626495</v>
      </c>
      <c r="BA239">
        <v>-0.40539455413818359</v>
      </c>
      <c r="BB239">
        <v>-0.32393121719360352</v>
      </c>
      <c r="BC239">
        <v>-0.2057742178440094</v>
      </c>
      <c r="BD239">
        <v>-0.30913019180297852</v>
      </c>
      <c r="BE239">
        <v>-9.3028955161571503E-2</v>
      </c>
      <c r="BF239">
        <v>-0.11202205717563629</v>
      </c>
      <c r="BG239">
        <v>-0.16520054638385773</v>
      </c>
      <c r="BH239">
        <v>-0.16356302797794342</v>
      </c>
      <c r="BI239">
        <v>-0.12981951236724854</v>
      </c>
      <c r="BJ239">
        <v>-0.11882586777210236</v>
      </c>
      <c r="BK239">
        <v>-0.13285119831562042</v>
      </c>
      <c r="BL239">
        <v>-0.2513604462146759</v>
      </c>
      <c r="BM239">
        <v>-0.54676860570907593</v>
      </c>
      <c r="BN239">
        <v>-0.50175535678863525</v>
      </c>
      <c r="BO239">
        <v>-0.52013742923736572</v>
      </c>
      <c r="BP239">
        <v>-0.33675611019134521</v>
      </c>
      <c r="BQ239">
        <v>-6.8332783877849579E-2</v>
      </c>
      <c r="BR239">
        <v>-3.6344197578728199E-3</v>
      </c>
      <c r="BS239">
        <v>3.9286244660615921E-2</v>
      </c>
      <c r="BT239">
        <v>0.31242841482162476</v>
      </c>
      <c r="BU239">
        <v>0.47177734971046448</v>
      </c>
      <c r="BV239">
        <v>0.42218279838562012</v>
      </c>
      <c r="BW239">
        <v>-0.19410663843154907</v>
      </c>
      <c r="BX239">
        <v>5.7614855468273163E-3</v>
      </c>
      <c r="BY239">
        <v>-0.17514185607433319</v>
      </c>
      <c r="BZ239">
        <v>-0.10808096826076508</v>
      </c>
      <c r="CA239">
        <v>-1.3745457399636507E-3</v>
      </c>
      <c r="CB239">
        <v>-0.12144810706377029</v>
      </c>
      <c r="CC239">
        <v>2.5003921240568161E-2</v>
      </c>
      <c r="CD239">
        <v>-1.7172752413898706E-3</v>
      </c>
      <c r="CE239">
        <v>-5.6701362133026123E-2</v>
      </c>
      <c r="CF239">
        <v>-5.7358875870704651E-2</v>
      </c>
      <c r="CG239">
        <v>-2.3742670193314552E-2</v>
      </c>
      <c r="CH239">
        <v>-6.9086207076907158E-3</v>
      </c>
      <c r="CI239">
        <v>-1.2601013295352459E-2</v>
      </c>
      <c r="CJ239">
        <v>-0.1292392760515213</v>
      </c>
      <c r="CK239">
        <v>-0.41828775405883789</v>
      </c>
      <c r="CL239">
        <v>-0.37276846170425415</v>
      </c>
      <c r="CM239">
        <v>-0.38853582739830017</v>
      </c>
      <c r="CN239">
        <v>-0.20143614709377289</v>
      </c>
      <c r="CO239">
        <v>7.4170388281345367E-2</v>
      </c>
      <c r="CP239">
        <v>0.14998258650302887</v>
      </c>
      <c r="CQ239">
        <v>0.20344384014606476</v>
      </c>
      <c r="CR239">
        <v>0.47991961240768433</v>
      </c>
      <c r="CS239">
        <v>0.64011764526367188</v>
      </c>
      <c r="CT239">
        <v>0.593913733959198</v>
      </c>
      <c r="CU239">
        <v>-2.2090721875429153E-2</v>
      </c>
      <c r="CV239">
        <v>0.17347268760204315</v>
      </c>
      <c r="CW239">
        <v>-1.5669552609324455E-2</v>
      </c>
      <c r="CX239">
        <v>4.1416265070438385E-2</v>
      </c>
      <c r="CY239">
        <v>0.14019204676151276</v>
      </c>
      <c r="CZ239">
        <v>8.539937436580658E-3</v>
      </c>
      <c r="DA239">
        <v>0.14303679764270782</v>
      </c>
      <c r="DB239">
        <v>0.10858751088380814</v>
      </c>
      <c r="DC239">
        <v>5.1797822117805481E-2</v>
      </c>
      <c r="DD239">
        <v>4.8845276236534119E-2</v>
      </c>
      <c r="DE239">
        <v>8.2334168255329132E-2</v>
      </c>
      <c r="DF239">
        <v>0.10500862449407578</v>
      </c>
      <c r="DG239">
        <v>0.10764917731285095</v>
      </c>
      <c r="DH239">
        <v>-7.1181133389472961E-3</v>
      </c>
      <c r="DI239">
        <v>-0.28980690240859985</v>
      </c>
      <c r="DJ239">
        <v>-0.24378158152103424</v>
      </c>
      <c r="DK239">
        <v>-0.25693425536155701</v>
      </c>
      <c r="DL239">
        <v>-6.6116191446781158E-2</v>
      </c>
      <c r="DM239">
        <v>0.21667355298995972</v>
      </c>
      <c r="DN239">
        <v>0.30359959602355957</v>
      </c>
      <c r="DO239">
        <v>0.3676014244556427</v>
      </c>
      <c r="DP239">
        <v>0.6474108099937439</v>
      </c>
      <c r="DQ239">
        <v>0.80845797061920166</v>
      </c>
      <c r="DR239">
        <v>0.76564466953277588</v>
      </c>
      <c r="DS239">
        <v>0.14992520213127136</v>
      </c>
      <c r="DT239">
        <v>0.34118390083312988</v>
      </c>
      <c r="DU239">
        <v>0.14380276203155518</v>
      </c>
      <c r="DV239">
        <v>0.19091349840164185</v>
      </c>
      <c r="DW239">
        <v>0.2817586362361908</v>
      </c>
      <c r="DX239">
        <v>0.13852798938751221</v>
      </c>
      <c r="DY239">
        <v>0.31345751881599426</v>
      </c>
      <c r="DZ239">
        <v>0.26785010099411011</v>
      </c>
      <c r="EA239">
        <v>0.20845341682434082</v>
      </c>
      <c r="EB239">
        <v>0.20218721032142639</v>
      </c>
      <c r="EC239">
        <v>0.2354922741651535</v>
      </c>
      <c r="ED239">
        <v>0.26659935712814331</v>
      </c>
      <c r="EE239">
        <v>0.28127136826515198</v>
      </c>
      <c r="EF239">
        <v>0.16920545697212219</v>
      </c>
      <c r="EG239">
        <v>-0.10430093109607697</v>
      </c>
      <c r="EH239">
        <v>-5.7544998824596405E-2</v>
      </c>
      <c r="EI239">
        <v>-6.6922470927238464E-2</v>
      </c>
      <c r="EJ239">
        <v>0.12926432490348816</v>
      </c>
      <c r="EK239">
        <v>0.42242550849914551</v>
      </c>
      <c r="EL239">
        <v>0.5253981351852417</v>
      </c>
      <c r="EM239">
        <v>0.60461890697479248</v>
      </c>
      <c r="EN239">
        <v>0.88924145698547363</v>
      </c>
      <c r="EO239">
        <v>1.0515146255493164</v>
      </c>
      <c r="EP239">
        <v>1.0135968923568726</v>
      </c>
      <c r="EQ239">
        <v>0.39828887581825256</v>
      </c>
      <c r="ER239">
        <v>0.58333224058151245</v>
      </c>
      <c r="ES239">
        <v>0.37405544519424438</v>
      </c>
      <c r="ET239">
        <v>0.40676376223564148</v>
      </c>
      <c r="EU239">
        <v>0.48615831136703491</v>
      </c>
      <c r="EV239">
        <v>0.32621008157730103</v>
      </c>
      <c r="EW239">
        <v>72.5</v>
      </c>
      <c r="EX239">
        <v>72.5</v>
      </c>
      <c r="EY239">
        <v>71.5</v>
      </c>
      <c r="EZ239">
        <v>69</v>
      </c>
      <c r="FA239">
        <v>66.5</v>
      </c>
      <c r="FB239">
        <v>65.5</v>
      </c>
      <c r="FC239">
        <v>64</v>
      </c>
      <c r="FD239">
        <v>65</v>
      </c>
      <c r="FE239">
        <v>69.5</v>
      </c>
      <c r="FF239">
        <v>77</v>
      </c>
      <c r="FG239">
        <v>83</v>
      </c>
      <c r="FH239">
        <v>87</v>
      </c>
      <c r="FI239">
        <v>91</v>
      </c>
      <c r="FJ239">
        <v>93.5</v>
      </c>
      <c r="FK239">
        <v>95</v>
      </c>
      <c r="FL239">
        <v>96</v>
      </c>
      <c r="FM239">
        <v>96</v>
      </c>
      <c r="FN239">
        <v>96</v>
      </c>
      <c r="FO239">
        <v>92</v>
      </c>
      <c r="FP239">
        <v>86.5</v>
      </c>
      <c r="FQ239">
        <v>83</v>
      </c>
      <c r="FR239">
        <v>80</v>
      </c>
      <c r="FS239">
        <v>76.5</v>
      </c>
      <c r="FT239">
        <v>74.5</v>
      </c>
      <c r="FU239">
        <v>0.13010814785957336</v>
      </c>
      <c r="FV239">
        <v>0.20077547430992126</v>
      </c>
      <c r="FW239">
        <v>0</v>
      </c>
      <c r="FX239">
        <v>0.13253401219844818</v>
      </c>
      <c r="FY239">
        <v>7</v>
      </c>
      <c r="FZ239">
        <v>5.75</v>
      </c>
      <c r="GA239">
        <v>595.94000000000005</v>
      </c>
      <c r="GB239">
        <v>1</v>
      </c>
    </row>
    <row r="240" spans="1:184" x14ac:dyDescent="0.2">
      <c r="A240" t="s">
        <v>186</v>
      </c>
      <c r="B240" t="s">
        <v>237</v>
      </c>
      <c r="C240" t="s">
        <v>2</v>
      </c>
      <c r="D240" t="s">
        <v>203</v>
      </c>
      <c r="E240" t="s">
        <v>213</v>
      </c>
      <c r="F240" t="s">
        <v>182</v>
      </c>
      <c r="G240" t="s">
        <v>1</v>
      </c>
      <c r="H240">
        <v>6429</v>
      </c>
      <c r="I240">
        <v>4.9421639442443848</v>
      </c>
      <c r="J240">
        <v>4.5935735702514648</v>
      </c>
      <c r="K240">
        <v>4.3963828086853027</v>
      </c>
      <c r="L240">
        <v>4.3180403709411621</v>
      </c>
      <c r="M240">
        <v>4.3632383346557617</v>
      </c>
      <c r="N240">
        <v>4.6766524314880371</v>
      </c>
      <c r="O240">
        <v>5.8385329246520996</v>
      </c>
      <c r="P240">
        <v>6.7166347503662109</v>
      </c>
      <c r="Q240">
        <v>6.3094291687011719</v>
      </c>
      <c r="R240">
        <v>6.5312576293945313</v>
      </c>
      <c r="S240">
        <v>6.4987907409667969</v>
      </c>
      <c r="T240">
        <v>6.5795435905456543</v>
      </c>
      <c r="U240">
        <v>6.5925731658935547</v>
      </c>
      <c r="V240">
        <v>7.0783610343933105</v>
      </c>
      <c r="W240">
        <v>7.2689385414123535</v>
      </c>
      <c r="X240">
        <v>8.0025644302368164</v>
      </c>
      <c r="Y240">
        <v>8.737823486328125</v>
      </c>
      <c r="Z240">
        <v>9.2514247894287109</v>
      </c>
      <c r="AA240">
        <v>9.6743993759155273</v>
      </c>
      <c r="AB240">
        <v>10.40781307220459</v>
      </c>
      <c r="AC240">
        <v>10.014323234558105</v>
      </c>
      <c r="AD240">
        <v>8.6434230804443359</v>
      </c>
      <c r="AE240">
        <v>7.1329708099365234</v>
      </c>
      <c r="AF240">
        <v>5.6961841583251953</v>
      </c>
      <c r="AG240">
        <v>-0.28477630019187927</v>
      </c>
      <c r="AH240">
        <v>-0.19092266261577606</v>
      </c>
      <c r="AI240">
        <v>-0.19232641160488129</v>
      </c>
      <c r="AJ240">
        <v>-0.29572039842605591</v>
      </c>
      <c r="AK240">
        <v>-0.33409753441810608</v>
      </c>
      <c r="AL240">
        <v>-0.4764479398727417</v>
      </c>
      <c r="AM240">
        <v>-0.55105549097061157</v>
      </c>
      <c r="AN240">
        <v>-0.7155727744102478</v>
      </c>
      <c r="AO240">
        <v>-1.3526886701583862</v>
      </c>
      <c r="AP240">
        <v>-1.1998857259750366</v>
      </c>
      <c r="AQ240">
        <v>-1.2446712255477905</v>
      </c>
      <c r="AR240">
        <v>-0.69892805814743042</v>
      </c>
      <c r="AS240">
        <v>-0.10990957170724869</v>
      </c>
      <c r="AT240">
        <v>0.34672081470489502</v>
      </c>
      <c r="AU240">
        <v>0.40949472784996033</v>
      </c>
      <c r="AV240">
        <v>0.47453767061233521</v>
      </c>
      <c r="AW240">
        <v>0.71590346097946167</v>
      </c>
      <c r="AX240">
        <v>0.49925515055656433</v>
      </c>
      <c r="AY240">
        <v>-8.549383282661438E-2</v>
      </c>
      <c r="AZ240">
        <v>-5.1332674920558929E-3</v>
      </c>
      <c r="BA240">
        <v>0.19023051857948303</v>
      </c>
      <c r="BB240">
        <v>5.300048366189003E-2</v>
      </c>
      <c r="BC240">
        <v>-0.18759699165821075</v>
      </c>
      <c r="BD240">
        <v>-0.18911617994308472</v>
      </c>
      <c r="BE240">
        <v>-2.9108824208378792E-2</v>
      </c>
      <c r="BF240">
        <v>5.6045804172754288E-2</v>
      </c>
      <c r="BG240">
        <v>5.0639908760786057E-2</v>
      </c>
      <c r="BH240">
        <v>-5.2235841751098633E-2</v>
      </c>
      <c r="BI240">
        <v>-8.9127376675605774E-2</v>
      </c>
      <c r="BJ240">
        <v>-0.2282378077507019</v>
      </c>
      <c r="BK240">
        <v>-0.27955907583236694</v>
      </c>
      <c r="BL240">
        <v>-0.4168732762336731</v>
      </c>
      <c r="BM240">
        <v>-1.0516804456710815</v>
      </c>
      <c r="BN240">
        <v>-0.88593411445617676</v>
      </c>
      <c r="BO240">
        <v>-0.93512660264968872</v>
      </c>
      <c r="BP240">
        <v>-0.39629355072975159</v>
      </c>
      <c r="BQ240">
        <v>0.18951889872550964</v>
      </c>
      <c r="BR240">
        <v>0.65946763753890991</v>
      </c>
      <c r="BS240">
        <v>0.73080211877822876</v>
      </c>
      <c r="BT240">
        <v>0.81461864709854126</v>
      </c>
      <c r="BU240">
        <v>1.0576640367507935</v>
      </c>
      <c r="BV240">
        <v>0.8447185754776001</v>
      </c>
      <c r="BW240">
        <v>0.25494217872619629</v>
      </c>
      <c r="BX240">
        <v>0.32926270365715027</v>
      </c>
      <c r="BY240">
        <v>0.50632482767105103</v>
      </c>
      <c r="BZ240">
        <v>0.35194975137710571</v>
      </c>
      <c r="CA240">
        <v>9.709562361240387E-2</v>
      </c>
      <c r="CB240">
        <v>7.0826828479766846E-2</v>
      </c>
      <c r="CC240">
        <v>0.1479656994342804</v>
      </c>
      <c r="CD240">
        <v>0.22709541022777557</v>
      </c>
      <c r="CE240">
        <v>0.21891763806343079</v>
      </c>
      <c r="CF240">
        <v>0.1164008229970932</v>
      </c>
      <c r="CG240">
        <v>8.053821325302124E-2</v>
      </c>
      <c r="CH240">
        <v>-5.6328225880861282E-2</v>
      </c>
      <c r="CI240">
        <v>-9.1521523892879486E-2</v>
      </c>
      <c r="CJ240">
        <v>-0.20999494194984436</v>
      </c>
      <c r="CK240">
        <v>-0.84320306777954102</v>
      </c>
      <c r="CL240">
        <v>-0.66849213838577271</v>
      </c>
      <c r="CM240">
        <v>-0.72073686122894287</v>
      </c>
      <c r="CN240">
        <v>-0.18668980896472931</v>
      </c>
      <c r="CO240">
        <v>0.39690214395523071</v>
      </c>
      <c r="CP240">
        <v>0.87607508897781372</v>
      </c>
      <c r="CQ240">
        <v>0.95333868265151978</v>
      </c>
      <c r="CR240">
        <v>1.0501576662063599</v>
      </c>
      <c r="CS240">
        <v>1.2943663597106934</v>
      </c>
      <c r="CT240">
        <v>1.083985447883606</v>
      </c>
      <c r="CU240">
        <v>0.49072709679603577</v>
      </c>
      <c r="CV240">
        <v>0.56086432933807373</v>
      </c>
      <c r="CW240">
        <v>0.72525078058242798</v>
      </c>
      <c r="CX240">
        <v>0.55900108814239502</v>
      </c>
      <c r="CY240">
        <v>0.29427286982536316</v>
      </c>
      <c r="CZ240">
        <v>0.25086256861686707</v>
      </c>
      <c r="DA240">
        <v>0.32504022121429443</v>
      </c>
      <c r="DB240">
        <v>0.39814502000808716</v>
      </c>
      <c r="DC240">
        <v>0.38719537854194641</v>
      </c>
      <c r="DD240">
        <v>0.28503748774528503</v>
      </c>
      <c r="DE240">
        <v>0.25020381808280945</v>
      </c>
      <c r="DF240">
        <v>0.11558136343955994</v>
      </c>
      <c r="DG240">
        <v>9.6516042947769165E-2</v>
      </c>
      <c r="DH240">
        <v>-3.1166020780801773E-3</v>
      </c>
      <c r="DI240">
        <v>-0.63472568988800049</v>
      </c>
      <c r="DJ240">
        <v>-0.45105016231536865</v>
      </c>
      <c r="DK240">
        <v>-0.50634711980819702</v>
      </c>
      <c r="DL240">
        <v>2.291392907500267E-2</v>
      </c>
      <c r="DM240">
        <v>0.60428535938262939</v>
      </c>
      <c r="DN240">
        <v>1.0926826000213623</v>
      </c>
      <c r="DO240">
        <v>1.175875186920166</v>
      </c>
      <c r="DP240">
        <v>1.2856967449188232</v>
      </c>
      <c r="DQ240">
        <v>1.5310686826705933</v>
      </c>
      <c r="DR240">
        <v>1.3232523202896118</v>
      </c>
      <c r="DS240">
        <v>0.72651201486587524</v>
      </c>
      <c r="DT240">
        <v>0.79246598482131958</v>
      </c>
      <c r="DU240">
        <v>0.94417673349380493</v>
      </c>
      <c r="DV240">
        <v>0.76605242490768433</v>
      </c>
      <c r="DW240">
        <v>0.49145010113716125</v>
      </c>
      <c r="DX240">
        <v>0.43089830875396729</v>
      </c>
      <c r="DY240">
        <v>0.58070772886276245</v>
      </c>
      <c r="DZ240">
        <v>0.64511346817016602</v>
      </c>
      <c r="EA240">
        <v>0.63016170263290405</v>
      </c>
      <c r="EB240">
        <v>0.5285220742225647</v>
      </c>
      <c r="EC240">
        <v>0.49517396092414856</v>
      </c>
      <c r="ED240">
        <v>0.36379149556159973</v>
      </c>
      <c r="EE240">
        <v>0.36801242828369141</v>
      </c>
      <c r="EF240">
        <v>0.29558286070823669</v>
      </c>
      <c r="EG240">
        <v>-0.33371752500534058</v>
      </c>
      <c r="EH240">
        <v>-0.13709850609302521</v>
      </c>
      <c r="EI240">
        <v>-0.19680243730545044</v>
      </c>
      <c r="EJ240">
        <v>0.3255484402179718</v>
      </c>
      <c r="EK240">
        <v>0.9037138819694519</v>
      </c>
      <c r="EL240">
        <v>1.4054293632507324</v>
      </c>
      <c r="EM240">
        <v>1.4971826076507568</v>
      </c>
      <c r="EN240">
        <v>1.6257776021957397</v>
      </c>
      <c r="EO240">
        <v>1.8728293180465698</v>
      </c>
      <c r="EP240">
        <v>1.6687157154083252</v>
      </c>
      <c r="EQ240">
        <v>1.0669480562210083</v>
      </c>
      <c r="ER240">
        <v>1.1268619298934937</v>
      </c>
      <c r="ES240">
        <v>1.2602710723876953</v>
      </c>
      <c r="ET240">
        <v>1.0650017261505127</v>
      </c>
      <c r="EU240">
        <v>0.77614271640777588</v>
      </c>
      <c r="EV240">
        <v>0.69084131717681885</v>
      </c>
      <c r="EW240">
        <v>58.023494720458984</v>
      </c>
      <c r="EX240">
        <v>56.72064208984375</v>
      </c>
      <c r="EY240">
        <v>55.334522247314453</v>
      </c>
      <c r="EZ240">
        <v>54.146419525146484</v>
      </c>
      <c r="FA240">
        <v>52.951099395751953</v>
      </c>
      <c r="FB240">
        <v>51.879467010498047</v>
      </c>
      <c r="FC240">
        <v>51.338649749755859</v>
      </c>
      <c r="FD240">
        <v>50.983978271484375</v>
      </c>
      <c r="FE240">
        <v>55.120620727539063</v>
      </c>
      <c r="FF240">
        <v>61.824939727783203</v>
      </c>
      <c r="FG240">
        <v>67.91497802734375</v>
      </c>
      <c r="FH240">
        <v>75.196548461914063</v>
      </c>
      <c r="FI240">
        <v>82.482826232910156</v>
      </c>
      <c r="FJ240">
        <v>88.277656555175781</v>
      </c>
      <c r="FK240">
        <v>92.963623046875</v>
      </c>
      <c r="FL240">
        <v>94.966087341308594</v>
      </c>
      <c r="FM240">
        <v>91.76861572265625</v>
      </c>
      <c r="FN240">
        <v>86.652511596679688</v>
      </c>
      <c r="FO240">
        <v>80.499549865722656</v>
      </c>
      <c r="FP240">
        <v>73.666130065917969</v>
      </c>
      <c r="FQ240">
        <v>68.126953125</v>
      </c>
      <c r="FR240">
        <v>63.259346008300781</v>
      </c>
      <c r="FS240">
        <v>59.621837615966797</v>
      </c>
      <c r="FT240">
        <v>57.513641357421875</v>
      </c>
      <c r="FU240">
        <v>0.18235090374946594</v>
      </c>
      <c r="FV240">
        <v>0.27767977118492126</v>
      </c>
      <c r="FW240">
        <v>0</v>
      </c>
      <c r="FX240">
        <v>0.18976978957653046</v>
      </c>
      <c r="FY240">
        <v>7</v>
      </c>
      <c r="FZ240">
        <v>8.6700000762939453</v>
      </c>
      <c r="GA240">
        <v>1500.8600000000001</v>
      </c>
      <c r="GB240">
        <v>1</v>
      </c>
    </row>
    <row r="241" spans="1:184" x14ac:dyDescent="0.2">
      <c r="A241" t="s">
        <v>186</v>
      </c>
      <c r="B241" t="s">
        <v>237</v>
      </c>
      <c r="C241" t="s">
        <v>2</v>
      </c>
      <c r="D241" t="s">
        <v>203</v>
      </c>
      <c r="E241" t="s">
        <v>213</v>
      </c>
      <c r="F241" t="s">
        <v>183</v>
      </c>
      <c r="G241" t="s">
        <v>1</v>
      </c>
      <c r="H241">
        <v>11955</v>
      </c>
      <c r="I241">
        <v>9.8814067840576172</v>
      </c>
      <c r="J241">
        <v>8.8116159439086914</v>
      </c>
      <c r="K241">
        <v>8.5308074951171875</v>
      </c>
      <c r="L241">
        <v>8.3657703399658203</v>
      </c>
      <c r="M241">
        <v>8.6730823516845703</v>
      </c>
      <c r="N241">
        <v>10.071975708007813</v>
      </c>
      <c r="O241">
        <v>12.350730895996094</v>
      </c>
      <c r="P241">
        <v>13.258755683898926</v>
      </c>
      <c r="Q241">
        <v>12.22629451751709</v>
      </c>
      <c r="R241">
        <v>11.876123428344727</v>
      </c>
      <c r="S241">
        <v>11.976516723632813</v>
      </c>
      <c r="T241">
        <v>12.075157165527344</v>
      </c>
      <c r="U241">
        <v>12.869763374328613</v>
      </c>
      <c r="V241">
        <v>13.511321067810059</v>
      </c>
      <c r="W241">
        <v>14.774905204772949</v>
      </c>
      <c r="X241">
        <v>16.427629470825195</v>
      </c>
      <c r="Y241">
        <v>18.694128036499023</v>
      </c>
      <c r="Z241">
        <v>20.417695999145508</v>
      </c>
      <c r="AA241">
        <v>21.240793228149414</v>
      </c>
      <c r="AB241">
        <v>21.938562393188477</v>
      </c>
      <c r="AC241">
        <v>19.969537734985352</v>
      </c>
      <c r="AD241">
        <v>17.349939346313477</v>
      </c>
      <c r="AE241">
        <v>13.993796348571777</v>
      </c>
      <c r="AF241">
        <v>11.452803611755371</v>
      </c>
      <c r="AG241">
        <v>-0.20176984369754791</v>
      </c>
      <c r="AH241">
        <v>-0.50544524192810059</v>
      </c>
      <c r="AI241">
        <v>-0.50080192089080811</v>
      </c>
      <c r="AJ241">
        <v>-0.7840118408203125</v>
      </c>
      <c r="AK241">
        <v>-0.87029159069061279</v>
      </c>
      <c r="AL241">
        <v>-0.98447161912918091</v>
      </c>
      <c r="AM241">
        <v>-0.93036329746246338</v>
      </c>
      <c r="AN241">
        <v>-1.6817607879638672</v>
      </c>
      <c r="AO241">
        <v>-3.0757513046264648</v>
      </c>
      <c r="AP241">
        <v>-2.9802632331848145</v>
      </c>
      <c r="AQ241">
        <v>-2.2147462368011475</v>
      </c>
      <c r="AR241">
        <v>-1.4404438734054565</v>
      </c>
      <c r="AS241">
        <v>0.71541160345077515</v>
      </c>
      <c r="AT241">
        <v>0.91876304149627686</v>
      </c>
      <c r="AU241">
        <v>1.6789350509643555</v>
      </c>
      <c r="AV241">
        <v>2.1264612674713135</v>
      </c>
      <c r="AW241">
        <v>2.7927734851837158</v>
      </c>
      <c r="AX241">
        <v>2.481576681137085</v>
      </c>
      <c r="AY241">
        <v>0.32375031709671021</v>
      </c>
      <c r="AZ241">
        <v>0.87513291835784912</v>
      </c>
      <c r="BA241">
        <v>0.62080603837966919</v>
      </c>
      <c r="BB241">
        <v>0.32797461748123169</v>
      </c>
      <c r="BC241">
        <v>-0.15890982747077942</v>
      </c>
      <c r="BD241">
        <v>-0.16178262233734131</v>
      </c>
      <c r="BE241">
        <v>0.1030241847038269</v>
      </c>
      <c r="BF241">
        <v>-0.21421405673027039</v>
      </c>
      <c r="BG241">
        <v>-0.21138580143451691</v>
      </c>
      <c r="BH241">
        <v>-0.49544748663902283</v>
      </c>
      <c r="BI241">
        <v>-0.57601404190063477</v>
      </c>
      <c r="BJ241">
        <v>-0.66566318273544312</v>
      </c>
      <c r="BK241">
        <v>-0.5850033164024353</v>
      </c>
      <c r="BL241">
        <v>-1.3207566738128662</v>
      </c>
      <c r="BM241">
        <v>-2.7101569175720215</v>
      </c>
      <c r="BN241">
        <v>-2.6156444549560547</v>
      </c>
      <c r="BO241">
        <v>-1.8487803936004639</v>
      </c>
      <c r="BP241">
        <v>-1.0755726099014282</v>
      </c>
      <c r="BQ241">
        <v>1.0735819339752197</v>
      </c>
      <c r="BR241">
        <v>1.2890205383300781</v>
      </c>
      <c r="BS241">
        <v>2.0678987503051758</v>
      </c>
      <c r="BT241">
        <v>2.5297284126281738</v>
      </c>
      <c r="BU241">
        <v>3.2120006084442139</v>
      </c>
      <c r="BV241">
        <v>2.907322883605957</v>
      </c>
      <c r="BW241">
        <v>0.74916303157806396</v>
      </c>
      <c r="BX241">
        <v>1.2943384647369385</v>
      </c>
      <c r="BY241">
        <v>1.0270366668701172</v>
      </c>
      <c r="BZ241">
        <v>0.71062493324279785</v>
      </c>
      <c r="CA241">
        <v>0.19953083992004395</v>
      </c>
      <c r="CB241">
        <v>0.17114590108394623</v>
      </c>
      <c r="CC241">
        <v>0.31412360072135925</v>
      </c>
      <c r="CD241">
        <v>-1.2508217245340347E-2</v>
      </c>
      <c r="CE241">
        <v>-1.093708723783493E-2</v>
      </c>
      <c r="CF241">
        <v>-0.29558870196342468</v>
      </c>
      <c r="CG241">
        <v>-0.37219828367233276</v>
      </c>
      <c r="CH241">
        <v>-0.44485744833946228</v>
      </c>
      <c r="CI241">
        <v>-0.3458079993724823</v>
      </c>
      <c r="CJ241">
        <v>-1.0707262754440308</v>
      </c>
      <c r="CK241">
        <v>-2.4569475650787354</v>
      </c>
      <c r="CL241">
        <v>-2.3631105422973633</v>
      </c>
      <c r="CM241">
        <v>-1.595313549041748</v>
      </c>
      <c r="CN241">
        <v>-0.82286399602890015</v>
      </c>
      <c r="CO241">
        <v>1.3216496706008911</v>
      </c>
      <c r="CP241">
        <v>1.5454597473144531</v>
      </c>
      <c r="CQ241">
        <v>2.3372938632965088</v>
      </c>
      <c r="CR241">
        <v>2.8090298175811768</v>
      </c>
      <c r="CS241">
        <v>3.5023562908172607</v>
      </c>
      <c r="CT241">
        <v>3.2021932601928711</v>
      </c>
      <c r="CU241">
        <v>1.0438026189804077</v>
      </c>
      <c r="CV241">
        <v>1.5846790075302124</v>
      </c>
      <c r="CW241">
        <v>1.308390736579895</v>
      </c>
      <c r="CX241">
        <v>0.97564733028411865</v>
      </c>
      <c r="CY241">
        <v>0.44778576493263245</v>
      </c>
      <c r="CZ241">
        <v>0.40173119306564331</v>
      </c>
      <c r="DA241">
        <v>0.5252230167388916</v>
      </c>
      <c r="DB241">
        <v>0.18919761478900909</v>
      </c>
      <c r="DC241">
        <v>0.18951162695884705</v>
      </c>
      <c r="DD241">
        <v>-9.5729917287826538E-2</v>
      </c>
      <c r="DE241">
        <v>-0.16838254034519196</v>
      </c>
      <c r="DF241">
        <v>-0.22405169904232025</v>
      </c>
      <c r="DG241">
        <v>-0.10661271214485168</v>
      </c>
      <c r="DH241">
        <v>-0.82069587707519531</v>
      </c>
      <c r="DI241">
        <v>-2.2037382125854492</v>
      </c>
      <c r="DJ241">
        <v>-2.1105766296386719</v>
      </c>
      <c r="DK241">
        <v>-1.3418467044830322</v>
      </c>
      <c r="DL241">
        <v>-0.57015532255172729</v>
      </c>
      <c r="DM241">
        <v>1.5697174072265625</v>
      </c>
      <c r="DN241">
        <v>1.8018989562988281</v>
      </c>
      <c r="DO241">
        <v>2.6066889762878418</v>
      </c>
      <c r="DP241">
        <v>3.0883312225341797</v>
      </c>
      <c r="DQ241">
        <v>3.7927119731903076</v>
      </c>
      <c r="DR241">
        <v>3.4970636367797852</v>
      </c>
      <c r="DS241">
        <v>1.3384422063827515</v>
      </c>
      <c r="DT241">
        <v>1.8750195503234863</v>
      </c>
      <c r="DU241">
        <v>1.5897448062896729</v>
      </c>
      <c r="DV241">
        <v>1.2406697273254395</v>
      </c>
      <c r="DW241">
        <v>0.69604068994522095</v>
      </c>
      <c r="DX241">
        <v>0.6323164701461792</v>
      </c>
      <c r="DY241">
        <v>0.83001703023910522</v>
      </c>
      <c r="DZ241">
        <v>0.48042881488800049</v>
      </c>
      <c r="EA241">
        <v>0.47892773151397705</v>
      </c>
      <c r="EB241">
        <v>0.19283443689346313</v>
      </c>
      <c r="EC241">
        <v>0.12589502334594727</v>
      </c>
      <c r="ED241">
        <v>9.4756737351417542E-2</v>
      </c>
      <c r="EE241">
        <v>0.23874729871749878</v>
      </c>
      <c r="EF241">
        <v>-0.45969173312187195</v>
      </c>
      <c r="EG241">
        <v>-1.8381438255310059</v>
      </c>
      <c r="EH241">
        <v>-1.7459578514099121</v>
      </c>
      <c r="EI241">
        <v>-0.97588080167770386</v>
      </c>
      <c r="EJ241">
        <v>-0.20528417825698853</v>
      </c>
      <c r="EK241">
        <v>1.9278876781463623</v>
      </c>
      <c r="EL241">
        <v>2.1721563339233398</v>
      </c>
      <c r="EM241">
        <v>2.9956526756286621</v>
      </c>
      <c r="EN241">
        <v>3.49159836769104</v>
      </c>
      <c r="EO241">
        <v>4.2119393348693848</v>
      </c>
      <c r="EP241">
        <v>3.9228098392486572</v>
      </c>
      <c r="EQ241">
        <v>1.7638548612594604</v>
      </c>
      <c r="ER241">
        <v>2.2942252159118652</v>
      </c>
      <c r="ES241">
        <v>1.9959753751754761</v>
      </c>
      <c r="ET241">
        <v>1.6233201026916504</v>
      </c>
      <c r="EU241">
        <v>1.0544813871383667</v>
      </c>
      <c r="EV241">
        <v>0.96524500846862793</v>
      </c>
      <c r="EW241">
        <v>64.707145690917969</v>
      </c>
      <c r="EX241">
        <v>63.229419708251953</v>
      </c>
      <c r="EY241">
        <v>61.900005340576172</v>
      </c>
      <c r="EZ241">
        <v>61.117340087890625</v>
      </c>
      <c r="FA241">
        <v>60.867561340332031</v>
      </c>
      <c r="FB241">
        <v>59.473617553710938</v>
      </c>
      <c r="FC241">
        <v>58.698307037353516</v>
      </c>
      <c r="FD241">
        <v>59.257083892822266</v>
      </c>
      <c r="FE241">
        <v>64.141868591308594</v>
      </c>
      <c r="FF241">
        <v>70.358230590820313</v>
      </c>
      <c r="FG241">
        <v>76.80987548828125</v>
      </c>
      <c r="FH241">
        <v>81.609077453613281</v>
      </c>
      <c r="FI241">
        <v>84.565536499023438</v>
      </c>
      <c r="FJ241">
        <v>87.082412719726563</v>
      </c>
      <c r="FK241">
        <v>89.367156982421875</v>
      </c>
      <c r="FL241">
        <v>89.904380798339844</v>
      </c>
      <c r="FM241">
        <v>88.796516418457031</v>
      </c>
      <c r="FN241">
        <v>86.16961669921875</v>
      </c>
      <c r="FO241">
        <v>80.689476013183594</v>
      </c>
      <c r="FP241">
        <v>75.053070068359375</v>
      </c>
      <c r="FQ241">
        <v>72.240379333496094</v>
      </c>
      <c r="FR241">
        <v>70.034957885742188</v>
      </c>
      <c r="FS241">
        <v>68.355354309082031</v>
      </c>
      <c r="FT241">
        <v>66.365379333496094</v>
      </c>
      <c r="FU241">
        <v>0.22418725490570068</v>
      </c>
      <c r="FV241">
        <v>0.33674284815788269</v>
      </c>
      <c r="FW241">
        <v>0</v>
      </c>
      <c r="FX241">
        <v>0.23468406498432159</v>
      </c>
      <c r="FY241">
        <v>7</v>
      </c>
      <c r="FZ241">
        <v>9.4300003051757813</v>
      </c>
      <c r="GA241">
        <v>3231.6</v>
      </c>
      <c r="GB241">
        <v>1</v>
      </c>
    </row>
    <row r="242" spans="1:184" x14ac:dyDescent="0.2">
      <c r="A242" t="s">
        <v>186</v>
      </c>
      <c r="B242" t="s">
        <v>237</v>
      </c>
      <c r="C242" t="s">
        <v>2</v>
      </c>
      <c r="D242" t="s">
        <v>203</v>
      </c>
      <c r="E242" t="s">
        <v>213</v>
      </c>
      <c r="F242" t="s">
        <v>184</v>
      </c>
      <c r="G242" t="s">
        <v>1</v>
      </c>
      <c r="H242">
        <v>4457</v>
      </c>
      <c r="I242">
        <v>3.5131914615631104</v>
      </c>
      <c r="J242">
        <v>3.1493868827819824</v>
      </c>
      <c r="K242">
        <v>3.0724556446075439</v>
      </c>
      <c r="L242">
        <v>3.0617504119873047</v>
      </c>
      <c r="M242">
        <v>3.1102418899536133</v>
      </c>
      <c r="N242">
        <v>3.8743278980255127</v>
      </c>
      <c r="O242">
        <v>4.8682608604431152</v>
      </c>
      <c r="P242">
        <v>5.3251118659973145</v>
      </c>
      <c r="Q242">
        <v>4.8447141647338867</v>
      </c>
      <c r="R242">
        <v>4.8182158470153809</v>
      </c>
      <c r="S242">
        <v>4.8436622619628906</v>
      </c>
      <c r="T242">
        <v>4.9648756980895996</v>
      </c>
      <c r="U242">
        <v>5.1587119102478027</v>
      </c>
      <c r="V242">
        <v>5.4742012023925781</v>
      </c>
      <c r="W242">
        <v>5.8733019828796387</v>
      </c>
      <c r="X242">
        <v>6.7965879440307617</v>
      </c>
      <c r="Y242">
        <v>7.2763066291809082</v>
      </c>
      <c r="Z242">
        <v>8.0768337249755859</v>
      </c>
      <c r="AA242">
        <v>8.2179222106933594</v>
      </c>
      <c r="AB242">
        <v>8.4219074249267578</v>
      </c>
      <c r="AC242">
        <v>7.5943574905395508</v>
      </c>
      <c r="AD242">
        <v>6.4475865364074707</v>
      </c>
      <c r="AE242">
        <v>5.0799746513366699</v>
      </c>
      <c r="AF242">
        <v>4.038571834564209</v>
      </c>
      <c r="AG242">
        <v>-0.52257978916168213</v>
      </c>
      <c r="AH242">
        <v>-0.66242492198944092</v>
      </c>
      <c r="AI242">
        <v>-0.54746949672698975</v>
      </c>
      <c r="AJ242">
        <v>-0.63974457979202271</v>
      </c>
      <c r="AK242">
        <v>-0.78355085849761963</v>
      </c>
      <c r="AL242">
        <v>-0.58646756410598755</v>
      </c>
      <c r="AM242">
        <v>-0.60317856073379517</v>
      </c>
      <c r="AN242">
        <v>-0.70613795518875122</v>
      </c>
      <c r="AO242">
        <v>-1.2343289852142334</v>
      </c>
      <c r="AP242">
        <v>-1.2466449737548828</v>
      </c>
      <c r="AQ242">
        <v>-0.97950857877731323</v>
      </c>
      <c r="AR242">
        <v>-0.40182390809059143</v>
      </c>
      <c r="AS242">
        <v>0.33260947465896606</v>
      </c>
      <c r="AT242">
        <v>0.63256728649139404</v>
      </c>
      <c r="AU242">
        <v>0.64263641834259033</v>
      </c>
      <c r="AV242">
        <v>1.2182087898254395</v>
      </c>
      <c r="AW242">
        <v>1.0848373174667358</v>
      </c>
      <c r="AX242">
        <v>1.1001899242401123</v>
      </c>
      <c r="AY242">
        <v>-4.298068955540657E-2</v>
      </c>
      <c r="AZ242">
        <v>0.14846368134021759</v>
      </c>
      <c r="BA242">
        <v>6.4158961176872253E-2</v>
      </c>
      <c r="BB242">
        <v>-0.20821921527385712</v>
      </c>
      <c r="BC242">
        <v>-0.2965446412563324</v>
      </c>
      <c r="BD242">
        <v>-0.48390448093414307</v>
      </c>
      <c r="BE242">
        <v>-0.28794324398040771</v>
      </c>
      <c r="BF242">
        <v>-0.43596529960632324</v>
      </c>
      <c r="BG242">
        <v>-0.33090353012084961</v>
      </c>
      <c r="BH242">
        <v>-0.42145180702209473</v>
      </c>
      <c r="BI242">
        <v>-0.5606461763381958</v>
      </c>
      <c r="BJ242">
        <v>-0.34173676371574402</v>
      </c>
      <c r="BK242">
        <v>-0.33281552791595459</v>
      </c>
      <c r="BL242">
        <v>-0.42546549439430237</v>
      </c>
      <c r="BM242">
        <v>-0.95834225416183472</v>
      </c>
      <c r="BN242">
        <v>-0.96632307767868042</v>
      </c>
      <c r="BO242">
        <v>-0.70025700330734253</v>
      </c>
      <c r="BP242">
        <v>-0.1269480288028717</v>
      </c>
      <c r="BQ242">
        <v>0.59943383932113647</v>
      </c>
      <c r="BR242">
        <v>0.90205675363540649</v>
      </c>
      <c r="BS242">
        <v>0.92587816715240479</v>
      </c>
      <c r="BT242">
        <v>1.5275713205337524</v>
      </c>
      <c r="BU242">
        <v>1.3973052501678467</v>
      </c>
      <c r="BV242">
        <v>1.4205412864685059</v>
      </c>
      <c r="BW242">
        <v>0.27786022424697876</v>
      </c>
      <c r="BX242">
        <v>0.46913444995880127</v>
      </c>
      <c r="BY242">
        <v>0.36764901876449585</v>
      </c>
      <c r="BZ242">
        <v>7.7328793704509735E-2</v>
      </c>
      <c r="CA242">
        <v>-3.4475851804018021E-2</v>
      </c>
      <c r="CB242">
        <v>-0.2455383837223053</v>
      </c>
      <c r="CC242">
        <v>-0.12543469667434692</v>
      </c>
      <c r="CD242">
        <v>-0.2791200578212738</v>
      </c>
      <c r="CE242">
        <v>-0.1809106171131134</v>
      </c>
      <c r="CF242">
        <v>-0.27026289701461792</v>
      </c>
      <c r="CG242">
        <v>-0.40626305341720581</v>
      </c>
      <c r="CH242">
        <v>-0.17223696410655975</v>
      </c>
      <c r="CI242">
        <v>-0.14556290209293365</v>
      </c>
      <c r="CJ242">
        <v>-0.23107257485389709</v>
      </c>
      <c r="CK242">
        <v>-0.76719468832015991</v>
      </c>
      <c r="CL242">
        <v>-0.77217298746109009</v>
      </c>
      <c r="CM242">
        <v>-0.50684821605682373</v>
      </c>
      <c r="CN242">
        <v>6.3430160284042358E-2</v>
      </c>
      <c r="CO242">
        <v>0.78423559665679932</v>
      </c>
      <c r="CP242">
        <v>1.0887043476104736</v>
      </c>
      <c r="CQ242">
        <v>1.1220505237579346</v>
      </c>
      <c r="CR242">
        <v>1.7418348789215088</v>
      </c>
      <c r="CS242">
        <v>1.6137197017669678</v>
      </c>
      <c r="CT242">
        <v>1.6424156427383423</v>
      </c>
      <c r="CU242">
        <v>0.50007367134094238</v>
      </c>
      <c r="CV242">
        <v>0.69123005867004395</v>
      </c>
      <c r="CW242">
        <v>0.57784533500671387</v>
      </c>
      <c r="CX242">
        <v>0.27509847283363342</v>
      </c>
      <c r="CY242">
        <v>0.14703218638896942</v>
      </c>
      <c r="CZ242">
        <v>-8.0446764826774597E-2</v>
      </c>
      <c r="DA242">
        <v>3.7073858082294464E-2</v>
      </c>
      <c r="DB242">
        <v>-0.12227480858564377</v>
      </c>
      <c r="DC242">
        <v>-3.0917700380086899E-2</v>
      </c>
      <c r="DD242">
        <v>-0.11907398700714111</v>
      </c>
      <c r="DE242">
        <v>-0.25187993049621582</v>
      </c>
      <c r="DF242">
        <v>-2.7371596079319715E-3</v>
      </c>
      <c r="DG242">
        <v>4.1689712554216385E-2</v>
      </c>
      <c r="DH242">
        <v>-3.6679662764072418E-2</v>
      </c>
      <c r="DI242">
        <v>-0.57604712247848511</v>
      </c>
      <c r="DJ242">
        <v>-0.57802289724349976</v>
      </c>
      <c r="DK242">
        <v>-0.31343942880630493</v>
      </c>
      <c r="DL242">
        <v>0.25380834937095642</v>
      </c>
      <c r="DM242">
        <v>0.96903735399246216</v>
      </c>
      <c r="DN242">
        <v>1.275351881980896</v>
      </c>
      <c r="DO242">
        <v>1.3182228803634644</v>
      </c>
      <c r="DP242">
        <v>1.9560984373092651</v>
      </c>
      <c r="DQ242">
        <v>1.8301341533660889</v>
      </c>
      <c r="DR242">
        <v>1.8642899990081787</v>
      </c>
      <c r="DS242">
        <v>0.72228711843490601</v>
      </c>
      <c r="DT242">
        <v>0.91332566738128662</v>
      </c>
      <c r="DU242">
        <v>0.78804165124893188</v>
      </c>
      <c r="DV242">
        <v>0.47286814451217651</v>
      </c>
      <c r="DW242">
        <v>0.32854023575782776</v>
      </c>
      <c r="DX242">
        <v>8.46448615193367E-2</v>
      </c>
      <c r="DY242">
        <v>0.27171039581298828</v>
      </c>
      <c r="DZ242">
        <v>0.10418481379747391</v>
      </c>
      <c r="EA242">
        <v>0.18564824759960175</v>
      </c>
      <c r="EB242">
        <v>9.9218778312206268E-2</v>
      </c>
      <c r="EC242">
        <v>-2.8975218534469604E-2</v>
      </c>
      <c r="ED242">
        <v>0.24199363589286804</v>
      </c>
      <c r="EE242">
        <v>0.31205275654792786</v>
      </c>
      <c r="EF242">
        <v>0.24399282038211823</v>
      </c>
      <c r="EG242">
        <v>-0.30006033182144165</v>
      </c>
      <c r="EH242">
        <v>-0.29770100116729736</v>
      </c>
      <c r="EI242">
        <v>-3.4187842160463333E-2</v>
      </c>
      <c r="EJ242">
        <v>0.52868419885635376</v>
      </c>
      <c r="EK242">
        <v>1.2358616590499878</v>
      </c>
      <c r="EL242">
        <v>1.5448414087295532</v>
      </c>
      <c r="EM242">
        <v>1.6014646291732788</v>
      </c>
      <c r="EN242">
        <v>2.2654609680175781</v>
      </c>
      <c r="EO242">
        <v>2.1426022052764893</v>
      </c>
      <c r="EP242">
        <v>2.1846413612365723</v>
      </c>
      <c r="EQ242">
        <v>1.0431280136108398</v>
      </c>
      <c r="ER242">
        <v>1.2339963912963867</v>
      </c>
      <c r="ES242">
        <v>1.0915317535400391</v>
      </c>
      <c r="ET242">
        <v>0.75841617584228516</v>
      </c>
      <c r="EU242">
        <v>0.59060901403427124</v>
      </c>
      <c r="EV242">
        <v>0.32301095128059387</v>
      </c>
      <c r="EW242">
        <v>61.937511444091797</v>
      </c>
      <c r="EX242">
        <v>60.211940765380859</v>
      </c>
      <c r="EY242">
        <v>60.103897094726563</v>
      </c>
      <c r="EZ242">
        <v>59.939601898193359</v>
      </c>
      <c r="FA242">
        <v>59.825347900390625</v>
      </c>
      <c r="FB242">
        <v>58.240623474121094</v>
      </c>
      <c r="FC242">
        <v>57.496017456054688</v>
      </c>
      <c r="FD242">
        <v>58.693893432617188</v>
      </c>
      <c r="FE242">
        <v>66.253463745117188</v>
      </c>
      <c r="FF242">
        <v>74.6517333984375</v>
      </c>
      <c r="FG242">
        <v>81.939956665039063</v>
      </c>
      <c r="FH242">
        <v>85.128227233886719</v>
      </c>
      <c r="FI242">
        <v>88.168624877929688</v>
      </c>
      <c r="FJ242">
        <v>89.399749755859375</v>
      </c>
      <c r="FK242">
        <v>89.754913330078125</v>
      </c>
      <c r="FL242">
        <v>90.720169067382813</v>
      </c>
      <c r="FM242">
        <v>90.48101806640625</v>
      </c>
      <c r="FN242">
        <v>86.16656494140625</v>
      </c>
      <c r="FO242">
        <v>78.331520080566406</v>
      </c>
      <c r="FP242">
        <v>71.332687377929688</v>
      </c>
      <c r="FQ242">
        <v>67.205299377441406</v>
      </c>
      <c r="FR242">
        <v>65.668434143066406</v>
      </c>
      <c r="FS242">
        <v>65.634490966796875</v>
      </c>
      <c r="FT242">
        <v>63.828262329101563</v>
      </c>
      <c r="FU242">
        <v>0.1696648895740509</v>
      </c>
      <c r="FV242">
        <v>0.25160530209541321</v>
      </c>
      <c r="FW242">
        <v>0</v>
      </c>
      <c r="FX242">
        <v>0.17850050330162048</v>
      </c>
      <c r="FY242">
        <v>7</v>
      </c>
      <c r="FZ242">
        <v>6.059999942779541</v>
      </c>
      <c r="GA242">
        <v>1196.1600000000001</v>
      </c>
      <c r="GB242">
        <v>1</v>
      </c>
    </row>
    <row r="243" spans="1:184" x14ac:dyDescent="0.2">
      <c r="A243" t="s">
        <v>186</v>
      </c>
      <c r="B243" t="s">
        <v>237</v>
      </c>
      <c r="C243" t="s">
        <v>2</v>
      </c>
      <c r="D243" t="s">
        <v>203</v>
      </c>
      <c r="E243" t="s">
        <v>213</v>
      </c>
      <c r="F243" t="s">
        <v>185</v>
      </c>
      <c r="G243" t="s">
        <v>1</v>
      </c>
      <c r="H243">
        <v>2353</v>
      </c>
      <c r="I243">
        <v>2.0156114101409912</v>
      </c>
      <c r="J243">
        <v>1.8766138553619385</v>
      </c>
      <c r="K243">
        <v>1.7972134351730347</v>
      </c>
      <c r="L243">
        <v>1.7416882514953613</v>
      </c>
      <c r="M243">
        <v>1.7880882024765015</v>
      </c>
      <c r="N243">
        <v>2.02056884765625</v>
      </c>
      <c r="O243">
        <v>2.4999270439147949</v>
      </c>
      <c r="P243">
        <v>2.59238600730896</v>
      </c>
      <c r="Q243">
        <v>2.5099446773529053</v>
      </c>
      <c r="R243">
        <v>2.4480609893798828</v>
      </c>
      <c r="S243">
        <v>2.5921187400817871</v>
      </c>
      <c r="T243">
        <v>2.449347972869873</v>
      </c>
      <c r="U243">
        <v>2.6760141849517822</v>
      </c>
      <c r="V243">
        <v>2.7451322078704834</v>
      </c>
      <c r="W243">
        <v>3.1240992546081543</v>
      </c>
      <c r="X243">
        <v>3.6819782257080078</v>
      </c>
      <c r="Y243">
        <v>4.2120609283447266</v>
      </c>
      <c r="Z243">
        <v>4.7566018104553223</v>
      </c>
      <c r="AA243">
        <v>4.775080680847168</v>
      </c>
      <c r="AB243">
        <v>4.6876120567321777</v>
      </c>
      <c r="AC243">
        <v>4.1698002815246582</v>
      </c>
      <c r="AD243">
        <v>3.7209296226501465</v>
      </c>
      <c r="AE243">
        <v>3.1574807167053223</v>
      </c>
      <c r="AF243">
        <v>2.556154727935791</v>
      </c>
      <c r="AG243">
        <v>-0.33327376842498779</v>
      </c>
      <c r="AH243">
        <v>-0.35517230629920959</v>
      </c>
      <c r="AI243">
        <v>-0.31677764654159546</v>
      </c>
      <c r="AJ243">
        <v>-0.3661196231842041</v>
      </c>
      <c r="AK243">
        <v>-0.46254974603652954</v>
      </c>
      <c r="AL243">
        <v>-0.57214683294296265</v>
      </c>
      <c r="AM243">
        <v>-0.3799959123134613</v>
      </c>
      <c r="AN243">
        <v>-0.63861322402954102</v>
      </c>
      <c r="AO243">
        <v>-0.73619550466537476</v>
      </c>
      <c r="AP243">
        <v>-0.6924402117729187</v>
      </c>
      <c r="AQ243">
        <v>-0.46155786514282227</v>
      </c>
      <c r="AR243">
        <v>-0.46756219863891602</v>
      </c>
      <c r="AS243">
        <v>-0.20863285660743713</v>
      </c>
      <c r="AT243">
        <v>-0.24497568607330322</v>
      </c>
      <c r="AU243">
        <v>2.7216973248869181E-3</v>
      </c>
      <c r="AV243">
        <v>4.3304774910211563E-2</v>
      </c>
      <c r="AW243">
        <v>-1.9503474235534668E-2</v>
      </c>
      <c r="AX243">
        <v>0.22592860460281372</v>
      </c>
      <c r="AY243">
        <v>-0.18236449360847473</v>
      </c>
      <c r="AZ243">
        <v>-0.20456528663635254</v>
      </c>
      <c r="BA243">
        <v>-7.5168296694755554E-2</v>
      </c>
      <c r="BB243">
        <v>-4.977504163980484E-2</v>
      </c>
      <c r="BC243">
        <v>-1.1241519823670387E-2</v>
      </c>
      <c r="BD243">
        <v>-0.19795574247837067</v>
      </c>
      <c r="BE243">
        <v>-0.13205155730247498</v>
      </c>
      <c r="BF243">
        <v>-0.15581151843070984</v>
      </c>
      <c r="BG243">
        <v>-0.12021429836750031</v>
      </c>
      <c r="BH243">
        <v>-0.17469124495983124</v>
      </c>
      <c r="BI243">
        <v>-0.26498979330062866</v>
      </c>
      <c r="BJ243">
        <v>-0.35998290777206421</v>
      </c>
      <c r="BK243">
        <v>-0.15305837988853455</v>
      </c>
      <c r="BL243">
        <v>-0.40180370211601257</v>
      </c>
      <c r="BM243">
        <v>-0.49765205383300781</v>
      </c>
      <c r="BN243">
        <v>-0.45582118630409241</v>
      </c>
      <c r="BO243">
        <v>-0.21856893599033356</v>
      </c>
      <c r="BP243">
        <v>-0.22789241373538971</v>
      </c>
      <c r="BQ243">
        <v>4.1056524962186813E-2</v>
      </c>
      <c r="BR243">
        <v>-1.2612594582606107E-4</v>
      </c>
      <c r="BS243">
        <v>0.25970089435577393</v>
      </c>
      <c r="BT243">
        <v>0.32297131419181824</v>
      </c>
      <c r="BU243">
        <v>0.27286213636398315</v>
      </c>
      <c r="BV243">
        <v>0.52787160873413086</v>
      </c>
      <c r="BW243">
        <v>0.11537650972604752</v>
      </c>
      <c r="BX243">
        <v>9.1218508780002594E-2</v>
      </c>
      <c r="BY243">
        <v>0.19701492786407471</v>
      </c>
      <c r="BZ243">
        <v>0.21592727303504944</v>
      </c>
      <c r="CA243">
        <v>0.23412059247493744</v>
      </c>
      <c r="CB243">
        <v>2.7622245252132416E-2</v>
      </c>
      <c r="CC243">
        <v>7.3143239133059978E-3</v>
      </c>
      <c r="CD243">
        <v>-1.7734823748469353E-2</v>
      </c>
      <c r="CE243">
        <v>1.5924880281090736E-2</v>
      </c>
      <c r="CF243">
        <v>-4.2108532041311264E-2</v>
      </c>
      <c r="CG243">
        <v>-0.12816037237644196</v>
      </c>
      <c r="CH243">
        <v>-0.2130388617515564</v>
      </c>
      <c r="CI243">
        <v>4.1178613901138306E-3</v>
      </c>
      <c r="CJ243">
        <v>-0.23779013752937317</v>
      </c>
      <c r="CK243">
        <v>-0.33243760466575623</v>
      </c>
      <c r="CL243">
        <v>-0.29193958640098572</v>
      </c>
      <c r="CM243">
        <v>-5.0275541841983795E-2</v>
      </c>
      <c r="CN243">
        <v>-6.1897844076156616E-2</v>
      </c>
      <c r="CO243">
        <v>0.21399062871932983</v>
      </c>
      <c r="CP243">
        <v>0.16945593059062958</v>
      </c>
      <c r="CQ243">
        <v>0.43768388032913208</v>
      </c>
      <c r="CR243">
        <v>0.51666748523712158</v>
      </c>
      <c r="CS243">
        <v>0.47535368800163269</v>
      </c>
      <c r="CT243">
        <v>0.73699641227722168</v>
      </c>
      <c r="CU243">
        <v>0.32159101963043213</v>
      </c>
      <c r="CV243">
        <v>0.29607746005058289</v>
      </c>
      <c r="CW243">
        <v>0.38552820682525635</v>
      </c>
      <c r="CX243">
        <v>0.39995187520980835</v>
      </c>
      <c r="CY243">
        <v>0.40405765175819397</v>
      </c>
      <c r="CZ243">
        <v>0.18385687470436096</v>
      </c>
      <c r="DA243">
        <v>0.14668020606040955</v>
      </c>
      <c r="DB243">
        <v>0.12034186720848083</v>
      </c>
      <c r="DC243">
        <v>0.15206405520439148</v>
      </c>
      <c r="DD243">
        <v>9.047418087720871E-2</v>
      </c>
      <c r="DE243">
        <v>8.6690476164221764E-3</v>
      </c>
      <c r="DF243">
        <v>-6.609480082988739E-2</v>
      </c>
      <c r="DG243">
        <v>0.16129410266876221</v>
      </c>
      <c r="DH243">
        <v>-7.3776572942733765E-2</v>
      </c>
      <c r="DI243">
        <v>-0.16722314059734344</v>
      </c>
      <c r="DJ243">
        <v>-0.12805798649787903</v>
      </c>
      <c r="DK243">
        <v>0.11801784485578537</v>
      </c>
      <c r="DL243">
        <v>0.10409672558307648</v>
      </c>
      <c r="DM243">
        <v>0.38692474365234375</v>
      </c>
      <c r="DN243">
        <v>0.33903798460960388</v>
      </c>
      <c r="DO243">
        <v>0.61566686630249023</v>
      </c>
      <c r="DP243">
        <v>0.71036368608474731</v>
      </c>
      <c r="DQ243">
        <v>0.67784523963928223</v>
      </c>
      <c r="DR243">
        <v>0.9461212158203125</v>
      </c>
      <c r="DS243">
        <v>0.52780550718307495</v>
      </c>
      <c r="DT243">
        <v>0.50093638896942139</v>
      </c>
      <c r="DU243">
        <v>0.57404148578643799</v>
      </c>
      <c r="DV243">
        <v>0.58397650718688965</v>
      </c>
      <c r="DW243">
        <v>0.57399469614028931</v>
      </c>
      <c r="DX243">
        <v>0.34009149670600891</v>
      </c>
      <c r="DY243">
        <v>0.34790241718292236</v>
      </c>
      <c r="DZ243">
        <v>0.31970268487930298</v>
      </c>
      <c r="EA243">
        <v>0.34862741827964783</v>
      </c>
      <c r="EB243">
        <v>0.28190255165100098</v>
      </c>
      <c r="EC243">
        <v>0.20622900128364563</v>
      </c>
      <c r="ED243">
        <v>0.14606907963752747</v>
      </c>
      <c r="EE243">
        <v>0.38823163509368896</v>
      </c>
      <c r="EF243">
        <v>0.16303296387195587</v>
      </c>
      <c r="EG243">
        <v>7.1320302784442902E-2</v>
      </c>
      <c r="EH243">
        <v>0.10856101661920547</v>
      </c>
      <c r="EI243">
        <v>0.36100676655769348</v>
      </c>
      <c r="EJ243">
        <v>0.34376651048660278</v>
      </c>
      <c r="EK243">
        <v>0.63661408424377441</v>
      </c>
      <c r="EL243">
        <v>0.58388751745223999</v>
      </c>
      <c r="EM243">
        <v>0.8726460337638855</v>
      </c>
      <c r="EN243">
        <v>0.99003016948699951</v>
      </c>
      <c r="EO243">
        <v>0.97021085023880005</v>
      </c>
      <c r="EP243">
        <v>1.2480642795562744</v>
      </c>
      <c r="EQ243">
        <v>0.8255465030670166</v>
      </c>
      <c r="ER243">
        <v>0.79672020673751831</v>
      </c>
      <c r="ES243">
        <v>0.84622472524642944</v>
      </c>
      <c r="ET243">
        <v>0.84967881441116333</v>
      </c>
      <c r="EU243">
        <v>0.81935679912567139</v>
      </c>
      <c r="EV243">
        <v>0.5656694769859314</v>
      </c>
      <c r="EW243">
        <v>70.700004577636719</v>
      </c>
      <c r="EX243">
        <v>68.636604309082031</v>
      </c>
      <c r="EY243">
        <v>66.780654907226563</v>
      </c>
      <c r="EZ243">
        <v>66.206962585449219</v>
      </c>
      <c r="FA243">
        <v>66.392852783203125</v>
      </c>
      <c r="FB243">
        <v>65.105979919433594</v>
      </c>
      <c r="FC243">
        <v>65.164276123046875</v>
      </c>
      <c r="FD243">
        <v>66.23370361328125</v>
      </c>
      <c r="FE243">
        <v>69.876472473144531</v>
      </c>
      <c r="FF243">
        <v>75.493743896484375</v>
      </c>
      <c r="FG243">
        <v>80.840316772460938</v>
      </c>
      <c r="FH243">
        <v>83.989265441894531</v>
      </c>
      <c r="FI243">
        <v>87.537155151367188</v>
      </c>
      <c r="FJ243">
        <v>90.095947265625</v>
      </c>
      <c r="FK243">
        <v>91.819976806640625</v>
      </c>
      <c r="FL243">
        <v>92.819114685058594</v>
      </c>
      <c r="FM243">
        <v>93.205177307128906</v>
      </c>
      <c r="FN243">
        <v>91.910751342773438</v>
      </c>
      <c r="FO243">
        <v>88.619598388671875</v>
      </c>
      <c r="FP243">
        <v>82.210494995117188</v>
      </c>
      <c r="FQ243">
        <v>78.897789001464844</v>
      </c>
      <c r="FR243">
        <v>77.53912353515625</v>
      </c>
      <c r="FS243">
        <v>74.778739929199219</v>
      </c>
      <c r="FT243">
        <v>71.318260192871094</v>
      </c>
      <c r="FU243">
        <v>0.15359009802341461</v>
      </c>
      <c r="FV243">
        <v>0.23364904522895813</v>
      </c>
      <c r="FW243">
        <v>0</v>
      </c>
      <c r="FX243">
        <v>0.15953575074672699</v>
      </c>
      <c r="FY243">
        <v>7</v>
      </c>
      <c r="FZ243">
        <v>8.6599998474121094</v>
      </c>
      <c r="GA243">
        <v>680.41</v>
      </c>
      <c r="GB243">
        <v>1</v>
      </c>
    </row>
    <row r="244" spans="1:184" x14ac:dyDescent="0.2">
      <c r="A244" t="s">
        <v>186</v>
      </c>
      <c r="B244" t="s">
        <v>237</v>
      </c>
      <c r="C244" t="s">
        <v>2</v>
      </c>
      <c r="D244" t="s">
        <v>203</v>
      </c>
      <c r="E244" t="s">
        <v>214</v>
      </c>
      <c r="F244" t="s">
        <v>1</v>
      </c>
      <c r="G244" t="s">
        <v>198</v>
      </c>
      <c r="H244">
        <v>45447</v>
      </c>
      <c r="I244">
        <v>35.988090515136719</v>
      </c>
      <c r="J244">
        <v>33.191513061523438</v>
      </c>
      <c r="K244">
        <v>31.906404495239258</v>
      </c>
      <c r="L244">
        <v>31.896335601806641</v>
      </c>
      <c r="M244">
        <v>33.894790649414063</v>
      </c>
      <c r="N244">
        <v>39.966678619384766</v>
      </c>
      <c r="O244">
        <v>51.370365142822266</v>
      </c>
      <c r="P244">
        <v>55.38909912109375</v>
      </c>
      <c r="Q244">
        <v>51.193931579589844</v>
      </c>
      <c r="R244">
        <v>49.277507781982422</v>
      </c>
      <c r="S244">
        <v>48.410861968994141</v>
      </c>
      <c r="T244">
        <v>48.449249267578125</v>
      </c>
      <c r="U244">
        <v>47.645671844482422</v>
      </c>
      <c r="V244">
        <v>46.951190948486328</v>
      </c>
      <c r="W244">
        <v>47.103633880615234</v>
      </c>
      <c r="X244">
        <v>48.923171997070313</v>
      </c>
      <c r="Y244">
        <v>55.443412780761719</v>
      </c>
      <c r="Z244">
        <v>68.688270568847656</v>
      </c>
      <c r="AA244">
        <v>72.488876342773438</v>
      </c>
      <c r="AB244">
        <v>70.926170349121094</v>
      </c>
      <c r="AC244">
        <v>67.015007019042969</v>
      </c>
      <c r="AD244">
        <v>59.660152435302734</v>
      </c>
      <c r="AE244">
        <v>50.224849700927734</v>
      </c>
      <c r="AF244">
        <v>41.053600311279297</v>
      </c>
      <c r="AG244">
        <v>0.17671005427837372</v>
      </c>
      <c r="AH244">
        <v>-0.49627119302749634</v>
      </c>
      <c r="AI244">
        <v>-0.90862494707107544</v>
      </c>
      <c r="AJ244">
        <v>-1.7162579298019409</v>
      </c>
      <c r="AK244">
        <v>-2.28114914894104</v>
      </c>
      <c r="AL244">
        <v>-2.9710628986358643</v>
      </c>
      <c r="AM244">
        <v>-3.6922593116760254</v>
      </c>
      <c r="AN244">
        <v>-5.812464714050293</v>
      </c>
      <c r="AO244">
        <v>-10.905303001403809</v>
      </c>
      <c r="AP244">
        <v>-10.750022888183594</v>
      </c>
      <c r="AQ244">
        <v>-8.6062355041503906</v>
      </c>
      <c r="AR244">
        <v>-2.7297360897064209</v>
      </c>
      <c r="AS244">
        <v>1.3325631618499756</v>
      </c>
      <c r="AT244">
        <v>2.9957270622253418</v>
      </c>
      <c r="AU244">
        <v>3.1697571277618408</v>
      </c>
      <c r="AV244">
        <v>3.7005970478057861</v>
      </c>
      <c r="AW244">
        <v>2.7153811454772949</v>
      </c>
      <c r="AX244">
        <v>1.215806245803833</v>
      </c>
      <c r="AY244">
        <v>-1.7307167053222656</v>
      </c>
      <c r="AZ244">
        <v>-0.24925434589385986</v>
      </c>
      <c r="BA244">
        <v>0.33155155181884766</v>
      </c>
      <c r="BB244">
        <v>0.80297106504440308</v>
      </c>
      <c r="BC244">
        <v>0.64510220289230347</v>
      </c>
      <c r="BD244">
        <v>0.13983947038650513</v>
      </c>
      <c r="BE244">
        <v>0.78506255149841309</v>
      </c>
      <c r="BF244">
        <v>9.9356353282928467E-2</v>
      </c>
      <c r="BG244">
        <v>-0.31750747561454773</v>
      </c>
      <c r="BH244">
        <v>-1.1227444410324097</v>
      </c>
      <c r="BI244">
        <v>-1.6638805866241455</v>
      </c>
      <c r="BJ244">
        <v>-2.3058297634124756</v>
      </c>
      <c r="BK244">
        <v>-2.9516663551330566</v>
      </c>
      <c r="BL244">
        <v>-5.0472817420959473</v>
      </c>
      <c r="BM244">
        <v>-10.143766403198242</v>
      </c>
      <c r="BN244">
        <v>-9.9947900772094727</v>
      </c>
      <c r="BO244">
        <v>-7.8570494651794434</v>
      </c>
      <c r="BP244">
        <v>-1.9998898506164551</v>
      </c>
      <c r="BQ244">
        <v>2.0384585857391357</v>
      </c>
      <c r="BR244">
        <v>3.6855988502502441</v>
      </c>
      <c r="BS244">
        <v>3.8578681945800781</v>
      </c>
      <c r="BT244">
        <v>4.3761820793151855</v>
      </c>
      <c r="BU244">
        <v>3.4161081314086914</v>
      </c>
      <c r="BV244">
        <v>1.9671148061752319</v>
      </c>
      <c r="BW244">
        <v>-0.95860612392425537</v>
      </c>
      <c r="BX244">
        <v>0.51420962810516357</v>
      </c>
      <c r="BY244">
        <v>1.0779281854629517</v>
      </c>
      <c r="BZ244">
        <v>1.5161315202713013</v>
      </c>
      <c r="CA244">
        <v>1.3200788497924805</v>
      </c>
      <c r="CB244">
        <v>0.78043669462203979</v>
      </c>
      <c r="CC244">
        <v>1.2064056396484375</v>
      </c>
      <c r="CD244">
        <v>0.51188617944717407</v>
      </c>
      <c r="CE244">
        <v>9.1898716986179352E-2</v>
      </c>
      <c r="CF244">
        <v>-0.71167886257171631</v>
      </c>
      <c r="CG244">
        <v>-1.2363622188568115</v>
      </c>
      <c r="CH244">
        <v>-1.8450911045074463</v>
      </c>
      <c r="CI244">
        <v>-2.4387340545654297</v>
      </c>
      <c r="CJ244">
        <v>-4.5173182487487793</v>
      </c>
      <c r="CK244">
        <v>-9.616328239440918</v>
      </c>
      <c r="CL244">
        <v>-9.4717178344726563</v>
      </c>
      <c r="CM244">
        <v>-7.3381657600402832</v>
      </c>
      <c r="CN244">
        <v>-1.4944005012512207</v>
      </c>
      <c r="CO244">
        <v>2.5273594856262207</v>
      </c>
      <c r="CP244">
        <v>4.1634020805358887</v>
      </c>
      <c r="CQ244">
        <v>4.3344516754150391</v>
      </c>
      <c r="CR244">
        <v>4.8440899848937988</v>
      </c>
      <c r="CS244">
        <v>3.9014294147491455</v>
      </c>
      <c r="CT244">
        <v>2.4874687194824219</v>
      </c>
      <c r="CU244">
        <v>-0.42384472489356995</v>
      </c>
      <c r="CV244">
        <v>1.0429824590682983</v>
      </c>
      <c r="CW244">
        <v>1.5948663949966431</v>
      </c>
      <c r="CX244">
        <v>2.0100643634796143</v>
      </c>
      <c r="CY244">
        <v>1.7875657081604004</v>
      </c>
      <c r="CZ244">
        <v>1.2241123914718628</v>
      </c>
      <c r="DA244">
        <v>1.6277487277984619</v>
      </c>
      <c r="DB244">
        <v>0.92441600561141968</v>
      </c>
      <c r="DC244">
        <v>0.50130492448806763</v>
      </c>
      <c r="DD244">
        <v>-0.30061325430870056</v>
      </c>
      <c r="DE244">
        <v>-0.80884391069412231</v>
      </c>
      <c r="DF244">
        <v>-1.3843525648117065</v>
      </c>
      <c r="DG244">
        <v>-1.9258017539978027</v>
      </c>
      <c r="DH244">
        <v>-3.9873547554016113</v>
      </c>
      <c r="DI244">
        <v>-9.0888900756835938</v>
      </c>
      <c r="DJ244">
        <v>-8.9486455917358398</v>
      </c>
      <c r="DK244">
        <v>-6.819282054901123</v>
      </c>
      <c r="DL244">
        <v>-0.98891115188598633</v>
      </c>
      <c r="DM244">
        <v>3.0162603855133057</v>
      </c>
      <c r="DN244">
        <v>4.6412053108215332</v>
      </c>
      <c r="DO244">
        <v>4.81103515625</v>
      </c>
      <c r="DP244">
        <v>5.3119978904724121</v>
      </c>
      <c r="DQ244">
        <v>4.3867506980895996</v>
      </c>
      <c r="DR244">
        <v>3.0078227519989014</v>
      </c>
      <c r="DS244">
        <v>0.11091669648885727</v>
      </c>
      <c r="DT244">
        <v>1.5717552900314331</v>
      </c>
      <c r="DU244">
        <v>2.1118044853210449</v>
      </c>
      <c r="DV244">
        <v>2.5039970874786377</v>
      </c>
      <c r="DW244">
        <v>2.2550525665283203</v>
      </c>
      <c r="DX244">
        <v>1.667788028717041</v>
      </c>
      <c r="DY244">
        <v>2.2361011505126953</v>
      </c>
      <c r="DZ244">
        <v>1.5200434923171997</v>
      </c>
      <c r="EA244">
        <v>1.0924223661422729</v>
      </c>
      <c r="EB244">
        <v>0.29290017485618591</v>
      </c>
      <c r="EC244">
        <v>-0.19157534837722778</v>
      </c>
      <c r="ED244">
        <v>-0.71911919116973877</v>
      </c>
      <c r="EE244">
        <v>-1.1852089166641235</v>
      </c>
      <c r="EF244">
        <v>-3.2221715450286865</v>
      </c>
      <c r="EG244">
        <v>-8.3273534774780273</v>
      </c>
      <c r="EH244">
        <v>-8.1934127807617188</v>
      </c>
      <c r="EI244">
        <v>-6.0700960159301758</v>
      </c>
      <c r="EJ244">
        <v>-0.25906485319137573</v>
      </c>
      <c r="EK244">
        <v>3.7221558094024658</v>
      </c>
      <c r="EL244">
        <v>5.3310770988464355</v>
      </c>
      <c r="EM244">
        <v>5.4991459846496582</v>
      </c>
      <c r="EN244">
        <v>5.9875831604003906</v>
      </c>
      <c r="EO244">
        <v>5.0874776840209961</v>
      </c>
      <c r="EP244">
        <v>3.7591311931610107</v>
      </c>
      <c r="EQ244">
        <v>0.88302725553512573</v>
      </c>
      <c r="ER244">
        <v>2.335219144821167</v>
      </c>
      <c r="ES244">
        <v>2.8581812381744385</v>
      </c>
      <c r="ET244">
        <v>3.2171576023101807</v>
      </c>
      <c r="EU244">
        <v>2.9300291538238525</v>
      </c>
      <c r="EV244">
        <v>2.3083853721618652</v>
      </c>
      <c r="EW244">
        <v>53.874061584472656</v>
      </c>
      <c r="EX244">
        <v>53.239711761474609</v>
      </c>
      <c r="EY244">
        <v>53.071670532226563</v>
      </c>
      <c r="EZ244">
        <v>52.572490692138672</v>
      </c>
      <c r="FA244">
        <v>52.317966461181641</v>
      </c>
      <c r="FB244">
        <v>52.769992828369141</v>
      </c>
      <c r="FC244">
        <v>53.013786315917969</v>
      </c>
      <c r="FD244">
        <v>54.040027618408203</v>
      </c>
      <c r="FE244">
        <v>55.659427642822266</v>
      </c>
      <c r="FF244">
        <v>56.974929809570313</v>
      </c>
      <c r="FG244">
        <v>58.059486389160156</v>
      </c>
      <c r="FH244">
        <v>58.353610992431641</v>
      </c>
      <c r="FI244">
        <v>59.105503082275391</v>
      </c>
      <c r="FJ244">
        <v>59.530055999755859</v>
      </c>
      <c r="FK244">
        <v>59.336532592773438</v>
      </c>
      <c r="FL244">
        <v>58.942924499511719</v>
      </c>
      <c r="FM244">
        <v>58.460433959960938</v>
      </c>
      <c r="FN244">
        <v>58.106712341308594</v>
      </c>
      <c r="FO244">
        <v>56.885169982910156</v>
      </c>
      <c r="FP244">
        <v>56.594017028808594</v>
      </c>
      <c r="FQ244">
        <v>56.489307403564453</v>
      </c>
      <c r="FR244">
        <v>56.057979583740234</v>
      </c>
      <c r="FS244">
        <v>55.360988616943359</v>
      </c>
      <c r="FT244">
        <v>54.832637786865234</v>
      </c>
      <c r="FU244">
        <v>0.42733564972877502</v>
      </c>
      <c r="FV244">
        <v>0.59810513257980347</v>
      </c>
      <c r="FW244">
        <v>0</v>
      </c>
      <c r="FX244">
        <v>0.46033409237861633</v>
      </c>
      <c r="FY244">
        <v>7</v>
      </c>
      <c r="FZ244">
        <v>19.149999618530273</v>
      </c>
      <c r="GA244">
        <v>12380.800000000001</v>
      </c>
      <c r="GB244">
        <v>1</v>
      </c>
    </row>
    <row r="245" spans="1:184" x14ac:dyDescent="0.2">
      <c r="A245" t="s">
        <v>186</v>
      </c>
      <c r="B245" t="s">
        <v>237</v>
      </c>
      <c r="C245" t="s">
        <v>2</v>
      </c>
      <c r="D245" t="s">
        <v>203</v>
      </c>
      <c r="E245" t="s">
        <v>214</v>
      </c>
      <c r="F245" t="s">
        <v>1</v>
      </c>
      <c r="G245" t="s">
        <v>200</v>
      </c>
      <c r="H245">
        <v>5243</v>
      </c>
      <c r="I245">
        <v>4.4990344047546387</v>
      </c>
      <c r="J245">
        <v>3.9648356437683105</v>
      </c>
      <c r="K245">
        <v>3.7604763507843018</v>
      </c>
      <c r="L245">
        <v>3.7401914596557617</v>
      </c>
      <c r="M245">
        <v>3.925891637802124</v>
      </c>
      <c r="N245">
        <v>4.5125045776367188</v>
      </c>
      <c r="O245">
        <v>5.8085412979125977</v>
      </c>
      <c r="P245">
        <v>6.3426952362060547</v>
      </c>
      <c r="Q245">
        <v>6.1207313537597656</v>
      </c>
      <c r="R245">
        <v>5.8372282981872559</v>
      </c>
      <c r="S245">
        <v>5.8311920166015625</v>
      </c>
      <c r="T245">
        <v>5.6967430114746094</v>
      </c>
      <c r="U245">
        <v>5.8766927719116211</v>
      </c>
      <c r="V245">
        <v>5.9685478210449219</v>
      </c>
      <c r="W245">
        <v>5.8296265602111816</v>
      </c>
      <c r="X245">
        <v>6.464357852935791</v>
      </c>
      <c r="Y245">
        <v>7.1479659080505371</v>
      </c>
      <c r="Z245">
        <v>8.1608219146728516</v>
      </c>
      <c r="AA245">
        <v>8.1851177215576172</v>
      </c>
      <c r="AB245">
        <v>8.0548343658447266</v>
      </c>
      <c r="AC245">
        <v>7.5878186225891113</v>
      </c>
      <c r="AD245">
        <v>7.0415878295898438</v>
      </c>
      <c r="AE245">
        <v>6.2783308029174805</v>
      </c>
      <c r="AF245">
        <v>5.1277670860290527</v>
      </c>
      <c r="AG245">
        <v>-0.50706487894058228</v>
      </c>
      <c r="AH245">
        <v>-0.81385940313339233</v>
      </c>
      <c r="AI245">
        <v>-0.81342226266860962</v>
      </c>
      <c r="AJ245">
        <v>-0.82131564617156982</v>
      </c>
      <c r="AK245">
        <v>-0.88176262378692627</v>
      </c>
      <c r="AL245">
        <v>-1.0086952447891235</v>
      </c>
      <c r="AM245">
        <v>-0.75573647022247314</v>
      </c>
      <c r="AN245">
        <v>-1.1869765520095825</v>
      </c>
      <c r="AO245">
        <v>-1.4749389886856079</v>
      </c>
      <c r="AP245">
        <v>-1.6892136335372925</v>
      </c>
      <c r="AQ245">
        <v>-1.0927268266677856</v>
      </c>
      <c r="AR245">
        <v>-1.3189172744750977</v>
      </c>
      <c r="AS245">
        <v>-0.58281862735748291</v>
      </c>
      <c r="AT245">
        <v>-0.23768101632595062</v>
      </c>
      <c r="AU245">
        <v>-0.31212505698204041</v>
      </c>
      <c r="AV245">
        <v>0.19775210320949554</v>
      </c>
      <c r="AW245">
        <v>2.562125027179718E-2</v>
      </c>
      <c r="AX245">
        <v>-0.27765771746635437</v>
      </c>
      <c r="AY245">
        <v>-0.55813193321228027</v>
      </c>
      <c r="AZ245">
        <v>-0.44788405299186707</v>
      </c>
      <c r="BA245">
        <v>-0.32163682579994202</v>
      </c>
      <c r="BB245">
        <v>-2.8061401098966599E-2</v>
      </c>
      <c r="BC245">
        <v>-0.14951863884925842</v>
      </c>
      <c r="BD245">
        <v>-0.48638352751731873</v>
      </c>
      <c r="BE245">
        <v>-0.15598571300506592</v>
      </c>
      <c r="BF245">
        <v>-0.46433237195014954</v>
      </c>
      <c r="BG245">
        <v>-0.47712710499763489</v>
      </c>
      <c r="BH245">
        <v>-0.48915112018585205</v>
      </c>
      <c r="BI245">
        <v>-0.53145545721054077</v>
      </c>
      <c r="BJ245">
        <v>-0.63652646541595459</v>
      </c>
      <c r="BK245">
        <v>-0.34839352965354919</v>
      </c>
      <c r="BL245">
        <v>-0.75787127017974854</v>
      </c>
      <c r="BM245">
        <v>-1.0446850061416626</v>
      </c>
      <c r="BN245">
        <v>-1.2667636871337891</v>
      </c>
      <c r="BO245">
        <v>-0.67965525388717651</v>
      </c>
      <c r="BP245">
        <v>-0.9093010425567627</v>
      </c>
      <c r="BQ245">
        <v>-0.18173561990261078</v>
      </c>
      <c r="BR245">
        <v>0.15601132810115814</v>
      </c>
      <c r="BS245">
        <v>7.7181585133075714E-2</v>
      </c>
      <c r="BT245">
        <v>0.5959705114364624</v>
      </c>
      <c r="BU245">
        <v>0.43764981627464294</v>
      </c>
      <c r="BV245">
        <v>0.15126457810401917</v>
      </c>
      <c r="BW245">
        <v>-0.13098418712615967</v>
      </c>
      <c r="BX245">
        <v>-1.5290587209165096E-2</v>
      </c>
      <c r="BY245">
        <v>9.7037449479103088E-2</v>
      </c>
      <c r="BZ245">
        <v>0.37440517544746399</v>
      </c>
      <c r="CA245">
        <v>0.24226133525371552</v>
      </c>
      <c r="CB245">
        <v>-0.11856768280267715</v>
      </c>
      <c r="CC245">
        <v>8.7170645594596863E-2</v>
      </c>
      <c r="CD245">
        <v>-0.22225098311901093</v>
      </c>
      <c r="CE245">
        <v>-0.24421012401580811</v>
      </c>
      <c r="CF245">
        <v>-0.25909498333930969</v>
      </c>
      <c r="CG245">
        <v>-0.28883373737335205</v>
      </c>
      <c r="CH245">
        <v>-0.37876352667808533</v>
      </c>
      <c r="CI245">
        <v>-6.6269069910049438E-2</v>
      </c>
      <c r="CJ245">
        <v>-0.46067425608634949</v>
      </c>
      <c r="CK245">
        <v>-0.74669235944747925</v>
      </c>
      <c r="CL245">
        <v>-0.97417616844177246</v>
      </c>
      <c r="CM245">
        <v>-0.39356321096420288</v>
      </c>
      <c r="CN245">
        <v>-0.62560206651687622</v>
      </c>
      <c r="CO245">
        <v>9.6053265035152435E-2</v>
      </c>
      <c r="CP245">
        <v>0.42868146300315857</v>
      </c>
      <c r="CQ245">
        <v>0.34681418538093567</v>
      </c>
      <c r="CR245">
        <v>0.87177538871765137</v>
      </c>
      <c r="CS245">
        <v>0.72301954030990601</v>
      </c>
      <c r="CT245">
        <v>0.44833484292030334</v>
      </c>
      <c r="CU245">
        <v>0.16485702991485596</v>
      </c>
      <c r="CV245">
        <v>0.28432232141494751</v>
      </c>
      <c r="CW245">
        <v>0.38700997829437256</v>
      </c>
      <c r="CX245">
        <v>0.65315228700637817</v>
      </c>
      <c r="CY245">
        <v>0.5136069655418396</v>
      </c>
      <c r="CZ245">
        <v>0.13618044555187225</v>
      </c>
      <c r="DA245">
        <v>0.33032700419425964</v>
      </c>
      <c r="DB245">
        <v>1.983039453625679E-2</v>
      </c>
      <c r="DC245">
        <v>-1.1293134652078152E-2</v>
      </c>
      <c r="DD245">
        <v>-2.9038842767477036E-2</v>
      </c>
      <c r="DE245">
        <v>-4.6212039887905121E-2</v>
      </c>
      <c r="DF245">
        <v>-0.12100056558847427</v>
      </c>
      <c r="DG245">
        <v>0.21585540473461151</v>
      </c>
      <c r="DH245">
        <v>-0.16347724199295044</v>
      </c>
      <c r="DI245">
        <v>-0.44869974255561829</v>
      </c>
      <c r="DJ245">
        <v>-0.68158864974975586</v>
      </c>
      <c r="DK245">
        <v>-0.10747113823890686</v>
      </c>
      <c r="DL245">
        <v>-0.34190309047698975</v>
      </c>
      <c r="DM245">
        <v>0.37384214997291565</v>
      </c>
      <c r="DN245">
        <v>0.7013515830039978</v>
      </c>
      <c r="DO245">
        <v>0.61644679307937622</v>
      </c>
      <c r="DP245">
        <v>1.1475802659988403</v>
      </c>
      <c r="DQ245">
        <v>1.0083892345428467</v>
      </c>
      <c r="DR245">
        <v>0.74540513753890991</v>
      </c>
      <c r="DS245">
        <v>0.46069824695587158</v>
      </c>
      <c r="DT245">
        <v>0.5839352011680603</v>
      </c>
      <c r="DU245">
        <v>0.67698252201080322</v>
      </c>
      <c r="DV245">
        <v>0.93189942836761475</v>
      </c>
      <c r="DW245">
        <v>0.78495258092880249</v>
      </c>
      <c r="DX245">
        <v>0.39092856645584106</v>
      </c>
      <c r="DY245">
        <v>0.68140614032745361</v>
      </c>
      <c r="DZ245">
        <v>0.36935746669769287</v>
      </c>
      <c r="EA245">
        <v>0.32500201463699341</v>
      </c>
      <c r="EB245">
        <v>0.30312567949295044</v>
      </c>
      <c r="EC245">
        <v>0.30409514904022217</v>
      </c>
      <c r="ED245">
        <v>0.25116822123527527</v>
      </c>
      <c r="EE245">
        <v>0.62319833040237427</v>
      </c>
      <c r="EF245">
        <v>0.26562803983688354</v>
      </c>
      <c r="EG245">
        <v>-1.8445717170834541E-2</v>
      </c>
      <c r="EH245">
        <v>-0.25913873314857483</v>
      </c>
      <c r="EI245">
        <v>0.3056003749370575</v>
      </c>
      <c r="EJ245">
        <v>6.7713141441345215E-2</v>
      </c>
      <c r="EK245">
        <v>0.77492517232894897</v>
      </c>
      <c r="EL245">
        <v>1.0950438976287842</v>
      </c>
      <c r="EM245">
        <v>1.0057533979415894</v>
      </c>
      <c r="EN245">
        <v>1.545798659324646</v>
      </c>
      <c r="EO245">
        <v>1.4204177856445313</v>
      </c>
      <c r="EP245">
        <v>1.1743273735046387</v>
      </c>
      <c r="EQ245">
        <v>0.88784599304199219</v>
      </c>
      <c r="ER245">
        <v>1.0165287256240845</v>
      </c>
      <c r="ES245">
        <v>1.0956567525863647</v>
      </c>
      <c r="ET245">
        <v>1.3343659639358521</v>
      </c>
      <c r="EU245">
        <v>1.1767325401306152</v>
      </c>
      <c r="EV245">
        <v>0.75874441862106323</v>
      </c>
      <c r="EW245">
        <v>53.393180847167969</v>
      </c>
      <c r="EX245">
        <v>52.975578308105469</v>
      </c>
      <c r="EY245">
        <v>52.531547546386719</v>
      </c>
      <c r="EZ245">
        <v>52.069282531738281</v>
      </c>
      <c r="FA245">
        <v>51.624351501464844</v>
      </c>
      <c r="FB245">
        <v>51.747222900390625</v>
      </c>
      <c r="FC245">
        <v>52.403450012207031</v>
      </c>
      <c r="FD245">
        <v>53.426223754882813</v>
      </c>
      <c r="FE245">
        <v>54.598922729492188</v>
      </c>
      <c r="FF245">
        <v>55.847686767578125</v>
      </c>
      <c r="FG245">
        <v>57.42779541015625</v>
      </c>
      <c r="FH245">
        <v>57.77166748046875</v>
      </c>
      <c r="FI245">
        <v>58.622764587402344</v>
      </c>
      <c r="FJ245">
        <v>58.594745635986328</v>
      </c>
      <c r="FK245">
        <v>58.094123840332031</v>
      </c>
      <c r="FL245">
        <v>58.088172912597656</v>
      </c>
      <c r="FM245">
        <v>57.773063659667969</v>
      </c>
      <c r="FN245">
        <v>57.613368988037109</v>
      </c>
      <c r="FO245">
        <v>56.518325805664063</v>
      </c>
      <c r="FP245">
        <v>55.981277465820313</v>
      </c>
      <c r="FQ245">
        <v>55.881526947021484</v>
      </c>
      <c r="FR245">
        <v>55.420242309570313</v>
      </c>
      <c r="FS245">
        <v>54.719509124755859</v>
      </c>
      <c r="FT245">
        <v>54.080326080322266</v>
      </c>
      <c r="FU245">
        <v>0.24113088846206665</v>
      </c>
      <c r="FV245">
        <v>0.34353962540626526</v>
      </c>
      <c r="FW245">
        <v>0</v>
      </c>
      <c r="FX245">
        <v>0.25808703899383545</v>
      </c>
      <c r="FY245">
        <v>7</v>
      </c>
      <c r="FZ245">
        <v>7.690000057220459</v>
      </c>
      <c r="GA245">
        <v>1923.58</v>
      </c>
      <c r="GB245">
        <v>1</v>
      </c>
    </row>
    <row r="246" spans="1:184" x14ac:dyDescent="0.2">
      <c r="A246" t="s">
        <v>186</v>
      </c>
      <c r="B246" t="s">
        <v>237</v>
      </c>
      <c r="C246" t="s">
        <v>2</v>
      </c>
      <c r="D246" t="s">
        <v>203</v>
      </c>
      <c r="E246" t="s">
        <v>214</v>
      </c>
      <c r="F246" t="s">
        <v>1</v>
      </c>
      <c r="G246" t="s">
        <v>1</v>
      </c>
      <c r="H246">
        <v>50690</v>
      </c>
      <c r="I246">
        <v>40.558429718017578</v>
      </c>
      <c r="J246">
        <v>37.184211730957031</v>
      </c>
      <c r="K246">
        <v>35.683223724365234</v>
      </c>
      <c r="L246">
        <v>35.648941040039063</v>
      </c>
      <c r="M246">
        <v>37.823886871337891</v>
      </c>
      <c r="N246">
        <v>44.459007263183594</v>
      </c>
      <c r="O246">
        <v>57.154716491699219</v>
      </c>
      <c r="P246">
        <v>61.722087860107422</v>
      </c>
      <c r="Q246">
        <v>57.358753204345703</v>
      </c>
      <c r="R246">
        <v>55.146015167236328</v>
      </c>
      <c r="S246">
        <v>54.292621612548828</v>
      </c>
      <c r="T246">
        <v>54.168045043945313</v>
      </c>
      <c r="U246">
        <v>53.60040283203125</v>
      </c>
      <c r="V246">
        <v>53.033088684082031</v>
      </c>
      <c r="W246">
        <v>53.014472961425781</v>
      </c>
      <c r="X246">
        <v>55.555976867675781</v>
      </c>
      <c r="Y246">
        <v>62.745738983154297</v>
      </c>
      <c r="Z246">
        <v>76.897674560546875</v>
      </c>
      <c r="AA246">
        <v>80.637527465820313</v>
      </c>
      <c r="AB246">
        <v>78.954811096191406</v>
      </c>
      <c r="AC246">
        <v>74.573379516601563</v>
      </c>
      <c r="AD246">
        <v>66.734367370605469</v>
      </c>
      <c r="AE246">
        <v>56.602592468261719</v>
      </c>
      <c r="AF246">
        <v>46.26177978515625</v>
      </c>
      <c r="AG246">
        <v>7.4269995093345642E-2</v>
      </c>
      <c r="AH246">
        <v>-0.95731723308563232</v>
      </c>
      <c r="AI246">
        <v>-1.3741918802261353</v>
      </c>
      <c r="AJ246">
        <v>-2.1759927272796631</v>
      </c>
      <c r="AK246">
        <v>-2.7756571769714355</v>
      </c>
      <c r="AL246">
        <v>-3.5679111480712891</v>
      </c>
      <c r="AM246">
        <v>-3.9124178886413574</v>
      </c>
      <c r="AN246">
        <v>-6.4733905792236328</v>
      </c>
      <c r="AO246">
        <v>-11.79232120513916</v>
      </c>
      <c r="AP246">
        <v>-11.908705711364746</v>
      </c>
      <c r="AQ246">
        <v>-9.1081018447875977</v>
      </c>
      <c r="AR246">
        <v>-3.6515648365020752</v>
      </c>
      <c r="AS246">
        <v>1.1871205568313599</v>
      </c>
      <c r="AT246">
        <v>3.2153258323669434</v>
      </c>
      <c r="AU246">
        <v>3.2904870510101318</v>
      </c>
      <c r="AV246">
        <v>4.4294953346252441</v>
      </c>
      <c r="AW246">
        <v>3.2806274890899658</v>
      </c>
      <c r="AX246">
        <v>1.4809502363204956</v>
      </c>
      <c r="AY246">
        <v>-1.7308472394943237</v>
      </c>
      <c r="AZ246">
        <v>-0.14783819019794464</v>
      </c>
      <c r="BA246">
        <v>0.55269479751586914</v>
      </c>
      <c r="BB246">
        <v>1.3419185876846313</v>
      </c>
      <c r="BC246">
        <v>1.0210353136062622</v>
      </c>
      <c r="BD246">
        <v>8.8443443179130554E-2</v>
      </c>
      <c r="BE246">
        <v>0.78833681344985962</v>
      </c>
      <c r="BF246">
        <v>-0.25473406910896301</v>
      </c>
      <c r="BG246">
        <v>-0.68320751190185547</v>
      </c>
      <c r="BH246">
        <v>-1.4854114055633545</v>
      </c>
      <c r="BI246">
        <v>-2.0546109676361084</v>
      </c>
      <c r="BJ246">
        <v>-2.7939584255218506</v>
      </c>
      <c r="BK246">
        <v>-3.0548138618469238</v>
      </c>
      <c r="BL246">
        <v>-5.5825619697570801</v>
      </c>
      <c r="BM246">
        <v>-10.903878211975098</v>
      </c>
      <c r="BN246">
        <v>-11.030084609985352</v>
      </c>
      <c r="BO246">
        <v>-8.2399730682373047</v>
      </c>
      <c r="BP246">
        <v>-2.8016853332519531</v>
      </c>
      <c r="BQ246">
        <v>2.011974573135376</v>
      </c>
      <c r="BR246">
        <v>4.0224618911743164</v>
      </c>
      <c r="BS246">
        <v>4.0935811996459961</v>
      </c>
      <c r="BT246">
        <v>5.2274570465087891</v>
      </c>
      <c r="BU246">
        <v>4.1076788902282715</v>
      </c>
      <c r="BV246">
        <v>2.3600656986236572</v>
      </c>
      <c r="BW246">
        <v>-0.83532917499542236</v>
      </c>
      <c r="BX246">
        <v>0.74358367919921875</v>
      </c>
      <c r="BY246">
        <v>1.4216958284378052</v>
      </c>
      <c r="BZ246">
        <v>2.1736574172973633</v>
      </c>
      <c r="CA246">
        <v>1.8146411180496216</v>
      </c>
      <c r="CB246">
        <v>0.83925104141235352</v>
      </c>
      <c r="CC246">
        <v>1.2828973531723022</v>
      </c>
      <c r="CD246">
        <v>0.23187290132045746</v>
      </c>
      <c r="CE246">
        <v>-0.20463377237319946</v>
      </c>
      <c r="CF246">
        <v>-1.0071169137954712</v>
      </c>
      <c r="CG246">
        <v>-1.5552164316177368</v>
      </c>
      <c r="CH246">
        <v>-2.2579209804534912</v>
      </c>
      <c r="CI246">
        <v>-2.4608399868011475</v>
      </c>
      <c r="CJ246">
        <v>-4.9655766487121582</v>
      </c>
      <c r="CK246">
        <v>-10.288545608520508</v>
      </c>
      <c r="CL246">
        <v>-10.421554565429688</v>
      </c>
      <c r="CM246">
        <v>-7.6387100219726563</v>
      </c>
      <c r="CN246">
        <v>-2.2130613327026367</v>
      </c>
      <c r="CO246">
        <v>2.583266019821167</v>
      </c>
      <c r="CP246">
        <v>4.58148193359375</v>
      </c>
      <c r="CQ246">
        <v>4.6498022079467773</v>
      </c>
      <c r="CR246">
        <v>5.7801227569580078</v>
      </c>
      <c r="CS246">
        <v>4.6804919242858887</v>
      </c>
      <c r="CT246">
        <v>2.9689383506774902</v>
      </c>
      <c r="CU246">
        <v>-0.21509607136249542</v>
      </c>
      <c r="CV246">
        <v>1.3609797954559326</v>
      </c>
      <c r="CW246">
        <v>2.0235633850097656</v>
      </c>
      <c r="CX246">
        <v>2.7497172355651855</v>
      </c>
      <c r="CY246">
        <v>2.3642899990081787</v>
      </c>
      <c r="CZ246">
        <v>1.3592580556869507</v>
      </c>
      <c r="DA246">
        <v>1.7774578332901001</v>
      </c>
      <c r="DB246">
        <v>0.71847987174987793</v>
      </c>
      <c r="DC246">
        <v>0.27393993735313416</v>
      </c>
      <c r="DD246">
        <v>-0.52882242202758789</v>
      </c>
      <c r="DE246">
        <v>-1.0558220148086548</v>
      </c>
      <c r="DF246">
        <v>-1.7218836545944214</v>
      </c>
      <c r="DG246">
        <v>-1.8668661117553711</v>
      </c>
      <c r="DH246">
        <v>-4.3485913276672363</v>
      </c>
      <c r="DI246">
        <v>-9.673213005065918</v>
      </c>
      <c r="DJ246">
        <v>-9.8130245208740234</v>
      </c>
      <c r="DK246">
        <v>-7.0374464988708496</v>
      </c>
      <c r="DL246">
        <v>-1.6244373321533203</v>
      </c>
      <c r="DM246">
        <v>3.154557466506958</v>
      </c>
      <c r="DN246">
        <v>5.1405019760131836</v>
      </c>
      <c r="DO246">
        <v>5.2060232162475586</v>
      </c>
      <c r="DP246">
        <v>6.3327884674072266</v>
      </c>
      <c r="DQ246">
        <v>5.2533049583435059</v>
      </c>
      <c r="DR246">
        <v>3.5778110027313232</v>
      </c>
      <c r="DS246">
        <v>0.40513700246810913</v>
      </c>
      <c r="DT246">
        <v>1.9783759117126465</v>
      </c>
      <c r="DU246">
        <v>2.6254308223724365</v>
      </c>
      <c r="DV246">
        <v>3.3257770538330078</v>
      </c>
      <c r="DW246">
        <v>2.9139389991760254</v>
      </c>
      <c r="DX246">
        <v>1.8792650699615479</v>
      </c>
      <c r="DY246">
        <v>2.4915246963500977</v>
      </c>
      <c r="DZ246">
        <v>1.4210630655288696</v>
      </c>
      <c r="EA246">
        <v>0.9649243950843811</v>
      </c>
      <c r="EB246">
        <v>0.16175879538059235</v>
      </c>
      <c r="EC246">
        <v>-0.33477577567100525</v>
      </c>
      <c r="ED246">
        <v>-0.94793075323104858</v>
      </c>
      <c r="EE246">
        <v>-1.0092622041702271</v>
      </c>
      <c r="EF246">
        <v>-3.4577627182006836</v>
      </c>
      <c r="EG246">
        <v>-8.7847700119018555</v>
      </c>
      <c r="EH246">
        <v>-8.9344034194946289</v>
      </c>
      <c r="EI246">
        <v>-6.1693177223205566</v>
      </c>
      <c r="EJ246">
        <v>-0.77455782890319824</v>
      </c>
      <c r="EK246">
        <v>3.9794113636016846</v>
      </c>
      <c r="EL246">
        <v>5.9476380348205566</v>
      </c>
      <c r="EM246">
        <v>6.009117603302002</v>
      </c>
      <c r="EN246">
        <v>7.1307501792907715</v>
      </c>
      <c r="EO246">
        <v>6.0803561210632324</v>
      </c>
      <c r="EP246">
        <v>4.4569263458251953</v>
      </c>
      <c r="EQ246">
        <v>1.3006550073623657</v>
      </c>
      <c r="ER246">
        <v>2.8697977066040039</v>
      </c>
      <c r="ES246">
        <v>3.4944319725036621</v>
      </c>
      <c r="ET246">
        <v>4.1575160026550293</v>
      </c>
      <c r="EU246">
        <v>3.7075448036193848</v>
      </c>
      <c r="EV246">
        <v>2.6300725936889648</v>
      </c>
      <c r="EW246">
        <v>53.808952331542969</v>
      </c>
      <c r="EX246">
        <v>53.203636169433594</v>
      </c>
      <c r="EY246">
        <v>52.9990234375</v>
      </c>
      <c r="EZ246">
        <v>52.506317138671875</v>
      </c>
      <c r="FA246">
        <v>52.228485107421875</v>
      </c>
      <c r="FB246">
        <v>52.640922546386719</v>
      </c>
      <c r="FC246">
        <v>52.941287994384766</v>
      </c>
      <c r="FD246">
        <v>53.964550018310547</v>
      </c>
      <c r="FE246">
        <v>55.529659271240234</v>
      </c>
      <c r="FF246">
        <v>56.833782196044922</v>
      </c>
      <c r="FG246">
        <v>57.982955932617188</v>
      </c>
      <c r="FH246">
        <v>58.274955749511719</v>
      </c>
      <c r="FI246">
        <v>59.039573669433594</v>
      </c>
      <c r="FJ246">
        <v>59.401157379150391</v>
      </c>
      <c r="FK246">
        <v>59.166767120361328</v>
      </c>
      <c r="FL246">
        <v>58.827171325683594</v>
      </c>
      <c r="FM246">
        <v>58.368755340576172</v>
      </c>
      <c r="FN246">
        <v>58.044673919677734</v>
      </c>
      <c r="FO246">
        <v>56.84130859375</v>
      </c>
      <c r="FP246">
        <v>56.520053863525391</v>
      </c>
      <c r="FQ246">
        <v>56.416595458984375</v>
      </c>
      <c r="FR246">
        <v>55.981227874755859</v>
      </c>
      <c r="FS246">
        <v>55.27880859375</v>
      </c>
      <c r="FT246">
        <v>54.731834411621094</v>
      </c>
      <c r="FU246">
        <v>0.49837040901184082</v>
      </c>
      <c r="FV246">
        <v>0.70107686519622803</v>
      </c>
      <c r="FW246">
        <v>0</v>
      </c>
      <c r="FX246">
        <v>0.53588604927062988</v>
      </c>
      <c r="FY246">
        <v>7</v>
      </c>
      <c r="FZ246">
        <v>19.149999618530273</v>
      </c>
      <c r="GA246">
        <v>14304.380000000001</v>
      </c>
      <c r="GB246">
        <v>1</v>
      </c>
    </row>
    <row r="247" spans="1:184" x14ac:dyDescent="0.2">
      <c r="A247" t="s">
        <v>186</v>
      </c>
      <c r="B247" t="s">
        <v>237</v>
      </c>
      <c r="C247" t="s">
        <v>2</v>
      </c>
      <c r="D247" t="s">
        <v>203</v>
      </c>
      <c r="E247" t="s">
        <v>214</v>
      </c>
      <c r="F247" t="s">
        <v>178</v>
      </c>
      <c r="G247" t="s">
        <v>1</v>
      </c>
      <c r="H247">
        <v>18019</v>
      </c>
      <c r="I247">
        <v>13.456160545349121</v>
      </c>
      <c r="J247">
        <v>12.282504081726074</v>
      </c>
      <c r="K247">
        <v>11.785408020019531</v>
      </c>
      <c r="L247">
        <v>11.544989585876465</v>
      </c>
      <c r="M247">
        <v>11.950462341308594</v>
      </c>
      <c r="N247">
        <v>13.242164611816406</v>
      </c>
      <c r="O247">
        <v>16.315769195556641</v>
      </c>
      <c r="P247">
        <v>17.920652389526367</v>
      </c>
      <c r="Q247">
        <v>17.02900505065918</v>
      </c>
      <c r="R247">
        <v>16.90715217590332</v>
      </c>
      <c r="S247">
        <v>16.741096496582031</v>
      </c>
      <c r="T247">
        <v>16.937339782714844</v>
      </c>
      <c r="U247">
        <v>16.660989761352539</v>
      </c>
      <c r="V247">
        <v>16.747858047485352</v>
      </c>
      <c r="W247">
        <v>16.880247116088867</v>
      </c>
      <c r="X247">
        <v>17.124462127685547</v>
      </c>
      <c r="Y247">
        <v>19.632909774780273</v>
      </c>
      <c r="Z247">
        <v>24.254604339599609</v>
      </c>
      <c r="AA247">
        <v>25.708078384399414</v>
      </c>
      <c r="AB247">
        <v>25.892181396484375</v>
      </c>
      <c r="AC247">
        <v>24.648292541503906</v>
      </c>
      <c r="AD247">
        <v>22.667255401611328</v>
      </c>
      <c r="AE247">
        <v>19.430864334106445</v>
      </c>
      <c r="AF247">
        <v>16.032558441162109</v>
      </c>
      <c r="AG247">
        <v>-0.2795131504535675</v>
      </c>
      <c r="AH247">
        <v>-0.62593203783035278</v>
      </c>
      <c r="AI247">
        <v>-0.607380211353302</v>
      </c>
      <c r="AJ247">
        <v>-0.80062979459762573</v>
      </c>
      <c r="AK247">
        <v>-0.64520883560180664</v>
      </c>
      <c r="AL247">
        <v>-0.99628210067749023</v>
      </c>
      <c r="AM247">
        <v>-1.5542809963226318</v>
      </c>
      <c r="AN247">
        <v>-2.2440109252929688</v>
      </c>
      <c r="AO247">
        <v>-4.3550443649291992</v>
      </c>
      <c r="AP247">
        <v>-4.4874305725097656</v>
      </c>
      <c r="AQ247">
        <v>-3.7705655097961426</v>
      </c>
      <c r="AR247">
        <v>-1.4906132221221924</v>
      </c>
      <c r="AS247">
        <v>-0.26816511154174805</v>
      </c>
      <c r="AT247">
        <v>0.68622440099716187</v>
      </c>
      <c r="AU247">
        <v>0.85237491130828857</v>
      </c>
      <c r="AV247">
        <v>0.50513237714767456</v>
      </c>
      <c r="AW247">
        <v>0.38171565532684326</v>
      </c>
      <c r="AX247">
        <v>-0.4226996898651123</v>
      </c>
      <c r="AY247">
        <v>-0.99067419767379761</v>
      </c>
      <c r="AZ247">
        <v>-0.4458233118057251</v>
      </c>
      <c r="BA247">
        <v>-0.3829682469367981</v>
      </c>
      <c r="BB247">
        <v>0.22997391223907471</v>
      </c>
      <c r="BC247">
        <v>-0.16883459687232971</v>
      </c>
      <c r="BD247">
        <v>9.3168929219245911E-2</v>
      </c>
      <c r="BE247">
        <v>3.1785391271114349E-2</v>
      </c>
      <c r="BF247">
        <v>-0.31690448522567749</v>
      </c>
      <c r="BG247">
        <v>-0.30666205286979675</v>
      </c>
      <c r="BH247">
        <v>-0.50351125001907349</v>
      </c>
      <c r="BI247">
        <v>-0.34837913513183594</v>
      </c>
      <c r="BJ247">
        <v>-0.68443429470062256</v>
      </c>
      <c r="BK247">
        <v>-1.2137601375579834</v>
      </c>
      <c r="BL247">
        <v>-1.8851232528686523</v>
      </c>
      <c r="BM247">
        <v>-3.9804596900939941</v>
      </c>
      <c r="BN247">
        <v>-4.105257511138916</v>
      </c>
      <c r="BO247">
        <v>-3.3885402679443359</v>
      </c>
      <c r="BP247">
        <v>-1.1149495840072632</v>
      </c>
      <c r="BQ247">
        <v>9.8716370761394501E-2</v>
      </c>
      <c r="BR247">
        <v>1.0437090396881104</v>
      </c>
      <c r="BS247">
        <v>1.2092921733856201</v>
      </c>
      <c r="BT247">
        <v>0.85652428865432739</v>
      </c>
      <c r="BU247">
        <v>0.746490478515625</v>
      </c>
      <c r="BV247">
        <v>-3.7369426339864731E-2</v>
      </c>
      <c r="BW247">
        <v>-0.60031485557556152</v>
      </c>
      <c r="BX247">
        <v>-5.2939776331186295E-2</v>
      </c>
      <c r="BY247">
        <v>4.1094116750173271E-4</v>
      </c>
      <c r="BZ247">
        <v>0.59634023904800415</v>
      </c>
      <c r="CA247">
        <v>0.18303860723972321</v>
      </c>
      <c r="CB247">
        <v>0.42302602529525757</v>
      </c>
      <c r="CC247">
        <v>0.24738980829715729</v>
      </c>
      <c r="CD247">
        <v>-0.10287295281887054</v>
      </c>
      <c r="CE247">
        <v>-9.8385542631149292E-2</v>
      </c>
      <c r="CF247">
        <v>-0.29772785305976868</v>
      </c>
      <c r="CG247">
        <v>-0.14279580116271973</v>
      </c>
      <c r="CH247">
        <v>-0.46844944357872009</v>
      </c>
      <c r="CI247">
        <v>-0.97791635990142822</v>
      </c>
      <c r="CJ247">
        <v>-1.6365586519241333</v>
      </c>
      <c r="CK247">
        <v>-3.7210233211517334</v>
      </c>
      <c r="CL247">
        <v>-3.8405656814575195</v>
      </c>
      <c r="CM247">
        <v>-3.1239509582519531</v>
      </c>
      <c r="CN247">
        <v>-0.85476607084274292</v>
      </c>
      <c r="CO247">
        <v>0.3528173565864563</v>
      </c>
      <c r="CP247">
        <v>1.2913017272949219</v>
      </c>
      <c r="CQ247">
        <v>1.4564920663833618</v>
      </c>
      <c r="CR247">
        <v>1.0998972654342651</v>
      </c>
      <c r="CS247">
        <v>0.99913245439529419</v>
      </c>
      <c r="CT247">
        <v>0.2295091450214386</v>
      </c>
      <c r="CU247">
        <v>-0.32995313405990601</v>
      </c>
      <c r="CV247">
        <v>0.21917016804218292</v>
      </c>
      <c r="CW247">
        <v>0.26593819260597229</v>
      </c>
      <c r="CX247">
        <v>0.85008442401885986</v>
      </c>
      <c r="CY247">
        <v>0.42674490809440613</v>
      </c>
      <c r="CZ247">
        <v>0.65148407220840454</v>
      </c>
      <c r="DA247">
        <v>0.46299421787261963</v>
      </c>
      <c r="DB247">
        <v>0.1111585944890976</v>
      </c>
      <c r="DC247">
        <v>0.10989096015691757</v>
      </c>
      <c r="DD247">
        <v>-9.194444864988327E-2</v>
      </c>
      <c r="DE247">
        <v>6.2787540256977081E-2</v>
      </c>
      <c r="DF247">
        <v>-0.25246459245681763</v>
      </c>
      <c r="DG247">
        <v>-0.74207264184951782</v>
      </c>
      <c r="DH247">
        <v>-1.3879940509796143</v>
      </c>
      <c r="DI247">
        <v>-3.4615869522094727</v>
      </c>
      <c r="DJ247">
        <v>-3.575873851776123</v>
      </c>
      <c r="DK247">
        <v>-2.8593616485595703</v>
      </c>
      <c r="DL247">
        <v>-0.59458255767822266</v>
      </c>
      <c r="DM247">
        <v>0.6069183349609375</v>
      </c>
      <c r="DN247">
        <v>1.5388944149017334</v>
      </c>
      <c r="DO247">
        <v>1.7036919593811035</v>
      </c>
      <c r="DP247">
        <v>1.3432701826095581</v>
      </c>
      <c r="DQ247">
        <v>1.2517744302749634</v>
      </c>
      <c r="DR247">
        <v>0.49638772010803223</v>
      </c>
      <c r="DS247">
        <v>-5.9591438621282578E-2</v>
      </c>
      <c r="DT247">
        <v>0.49128010869026184</v>
      </c>
      <c r="DU247">
        <v>0.53146547079086304</v>
      </c>
      <c r="DV247">
        <v>1.1038286685943604</v>
      </c>
      <c r="DW247">
        <v>0.67045122385025024</v>
      </c>
      <c r="DX247">
        <v>0.87994211912155151</v>
      </c>
      <c r="DY247">
        <v>0.77429276704788208</v>
      </c>
      <c r="DZ247">
        <v>0.42018616199493408</v>
      </c>
      <c r="EA247">
        <v>0.41060915589332581</v>
      </c>
      <c r="EB247">
        <v>0.20517410337924957</v>
      </c>
      <c r="EC247">
        <v>0.35961723327636719</v>
      </c>
      <c r="ED247">
        <v>5.9383239597082138E-2</v>
      </c>
      <c r="EE247">
        <v>-0.40155172348022461</v>
      </c>
      <c r="EF247">
        <v>-1.0291063785552979</v>
      </c>
      <c r="EG247">
        <v>-3.0870022773742676</v>
      </c>
      <c r="EH247">
        <v>-3.1937007904052734</v>
      </c>
      <c r="EI247">
        <v>-2.4773364067077637</v>
      </c>
      <c r="EJ247">
        <v>-0.21891888976097107</v>
      </c>
      <c r="EK247">
        <v>0.97379982471466064</v>
      </c>
      <c r="EL247">
        <v>1.8963789939880371</v>
      </c>
      <c r="EM247">
        <v>2.0606091022491455</v>
      </c>
      <c r="EN247">
        <v>1.6946620941162109</v>
      </c>
      <c r="EO247">
        <v>1.6165492534637451</v>
      </c>
      <c r="EP247">
        <v>0.8817179799079895</v>
      </c>
      <c r="EQ247">
        <v>0.33076789975166321</v>
      </c>
      <c r="ER247">
        <v>0.88416367769241333</v>
      </c>
      <c r="ES247">
        <v>0.91484463214874268</v>
      </c>
      <c r="ET247">
        <v>1.470194935798645</v>
      </c>
      <c r="EU247">
        <v>1.0223244428634644</v>
      </c>
      <c r="EV247">
        <v>1.2097991704940796</v>
      </c>
      <c r="EW247">
        <v>55.541534423828125</v>
      </c>
      <c r="EX247">
        <v>54.902908325195313</v>
      </c>
      <c r="EY247">
        <v>55.026893615722656</v>
      </c>
      <c r="EZ247">
        <v>54.927375793457031</v>
      </c>
      <c r="FA247">
        <v>55.093605041503906</v>
      </c>
      <c r="FB247">
        <v>56.085037231445313</v>
      </c>
      <c r="FC247">
        <v>56.74261474609375</v>
      </c>
      <c r="FD247">
        <v>57.328174591064453</v>
      </c>
      <c r="FE247">
        <v>59.393165588378906</v>
      </c>
      <c r="FF247">
        <v>60.453361511230469</v>
      </c>
      <c r="FG247">
        <v>60.156421661376953</v>
      </c>
      <c r="FH247">
        <v>60.359958648681641</v>
      </c>
      <c r="FI247">
        <v>61.542339324951172</v>
      </c>
      <c r="FJ247">
        <v>62.093742370605469</v>
      </c>
      <c r="FK247">
        <v>61.81103515625</v>
      </c>
      <c r="FL247">
        <v>60.856353759765625</v>
      </c>
      <c r="FM247">
        <v>60.087276458740234</v>
      </c>
      <c r="FN247">
        <v>59.616012573242188</v>
      </c>
      <c r="FO247">
        <v>58.328746795654297</v>
      </c>
      <c r="FP247">
        <v>57.980632781982422</v>
      </c>
      <c r="FQ247">
        <v>57.683921813964844</v>
      </c>
      <c r="FR247">
        <v>57.351959228515625</v>
      </c>
      <c r="FS247">
        <v>56.749359130859375</v>
      </c>
      <c r="FT247">
        <v>56.398197174072266</v>
      </c>
      <c r="FU247">
        <v>0.21568036079406738</v>
      </c>
      <c r="FV247">
        <v>0.3095947802066803</v>
      </c>
      <c r="FW247">
        <v>0</v>
      </c>
      <c r="FX247">
        <v>0.23050837218761444</v>
      </c>
      <c r="FY247">
        <v>7</v>
      </c>
      <c r="FZ247">
        <v>19.149999618530273</v>
      </c>
      <c r="GA247">
        <v>4974.6500000000005</v>
      </c>
      <c r="GB247">
        <v>1</v>
      </c>
    </row>
    <row r="248" spans="1:184" x14ac:dyDescent="0.2">
      <c r="A248" t="s">
        <v>186</v>
      </c>
      <c r="B248" t="s">
        <v>237</v>
      </c>
      <c r="C248" t="s">
        <v>2</v>
      </c>
      <c r="D248" t="s">
        <v>203</v>
      </c>
      <c r="E248" t="s">
        <v>214</v>
      </c>
      <c r="F248" t="s">
        <v>179</v>
      </c>
      <c r="G248" t="s">
        <v>1</v>
      </c>
      <c r="H248">
        <v>3114</v>
      </c>
      <c r="I248">
        <v>2.595552921295166</v>
      </c>
      <c r="J248">
        <v>2.490128755569458</v>
      </c>
      <c r="K248">
        <v>2.4004757404327393</v>
      </c>
      <c r="L248">
        <v>2.4990806579589844</v>
      </c>
      <c r="M248">
        <v>2.6081986427307129</v>
      </c>
      <c r="N248">
        <v>3.2508888244628906</v>
      </c>
      <c r="O248">
        <v>4.138613224029541</v>
      </c>
      <c r="P248">
        <v>4.2741703987121582</v>
      </c>
      <c r="Q248">
        <v>3.9014437198638916</v>
      </c>
      <c r="R248">
        <v>3.5630049705505371</v>
      </c>
      <c r="S248">
        <v>3.3893527984619141</v>
      </c>
      <c r="T248">
        <v>3.2528305053710938</v>
      </c>
      <c r="U248">
        <v>3.124326229095459</v>
      </c>
      <c r="V248">
        <v>2.8866283893585205</v>
      </c>
      <c r="W248">
        <v>2.8975887298583984</v>
      </c>
      <c r="X248">
        <v>3.1771011352539063</v>
      </c>
      <c r="Y248">
        <v>3.6171672344207764</v>
      </c>
      <c r="Z248">
        <v>4.6262884140014648</v>
      </c>
      <c r="AA248">
        <v>4.6422309875488281</v>
      </c>
      <c r="AB248">
        <v>4.4460306167602539</v>
      </c>
      <c r="AC248">
        <v>4.3353004455566406</v>
      </c>
      <c r="AD248">
        <v>3.8384544849395752</v>
      </c>
      <c r="AE248">
        <v>3.2782764434814453</v>
      </c>
      <c r="AF248">
        <v>2.7379076480865479</v>
      </c>
      <c r="AG248">
        <v>-0.48176068067550659</v>
      </c>
      <c r="AH248">
        <v>-0.52132898569107056</v>
      </c>
      <c r="AI248">
        <v>-0.60603153705596924</v>
      </c>
      <c r="AJ248">
        <v>-0.72593569755554199</v>
      </c>
      <c r="AK248">
        <v>-1.0679017305374146</v>
      </c>
      <c r="AL248">
        <v>-1.0896463394165039</v>
      </c>
      <c r="AM248">
        <v>-0.74216043949127197</v>
      </c>
      <c r="AN248">
        <v>-1.0023980140686035</v>
      </c>
      <c r="AO248">
        <v>-1.0931872129440308</v>
      </c>
      <c r="AP248">
        <v>-0.91064161062240601</v>
      </c>
      <c r="AQ248">
        <v>-0.74416381120681763</v>
      </c>
      <c r="AR248">
        <v>-0.21965284645557404</v>
      </c>
      <c r="AS248">
        <v>2.8251374140381813E-2</v>
      </c>
      <c r="AT248">
        <v>-0.12766580283641815</v>
      </c>
      <c r="AU248">
        <v>-0.13754712045192719</v>
      </c>
      <c r="AV248">
        <v>4.389142245054245E-2</v>
      </c>
      <c r="AW248">
        <v>5.2876017987728119E-2</v>
      </c>
      <c r="AX248">
        <v>1.9076906144618988E-2</v>
      </c>
      <c r="AY248">
        <v>-0.43283206224441528</v>
      </c>
      <c r="AZ248">
        <v>-0.42930915951728821</v>
      </c>
      <c r="BA248">
        <v>-0.22790805995464325</v>
      </c>
      <c r="BB248">
        <v>-0.33111995458602905</v>
      </c>
      <c r="BC248">
        <v>-0.25741982460021973</v>
      </c>
      <c r="BD248">
        <v>-0.530234694480896</v>
      </c>
      <c r="BE248">
        <v>-0.25472688674926758</v>
      </c>
      <c r="BF248">
        <v>-0.2921006977558136</v>
      </c>
      <c r="BG248">
        <v>-0.37899821996688843</v>
      </c>
      <c r="BH248">
        <v>-0.4926726222038269</v>
      </c>
      <c r="BI248">
        <v>-0.82216727733612061</v>
      </c>
      <c r="BJ248">
        <v>-0.8261253833770752</v>
      </c>
      <c r="BK248">
        <v>-0.4642767608165741</v>
      </c>
      <c r="BL248">
        <v>-0.71062469482421875</v>
      </c>
      <c r="BM248">
        <v>-0.80500251054763794</v>
      </c>
      <c r="BN248">
        <v>-0.63319593667984009</v>
      </c>
      <c r="BO248">
        <v>-0.46824264526367188</v>
      </c>
      <c r="BP248">
        <v>3.1134648248553276E-2</v>
      </c>
      <c r="BQ248">
        <v>0.27055248618125916</v>
      </c>
      <c r="BR248">
        <v>0.10882995277643204</v>
      </c>
      <c r="BS248">
        <v>9.5873899757862091E-2</v>
      </c>
      <c r="BT248">
        <v>0.28027111291885376</v>
      </c>
      <c r="BU248">
        <v>0.29659071564674377</v>
      </c>
      <c r="BV248">
        <v>0.29011660814285278</v>
      </c>
      <c r="BW248">
        <v>-0.16009767353534698</v>
      </c>
      <c r="BX248">
        <v>-0.16269174218177795</v>
      </c>
      <c r="BY248">
        <v>2.9109681025147438E-2</v>
      </c>
      <c r="BZ248">
        <v>-7.5241349637508392E-2</v>
      </c>
      <c r="CA248">
        <v>-1.9668487831950188E-2</v>
      </c>
      <c r="CB248">
        <v>-0.30143469572067261</v>
      </c>
      <c r="CC248">
        <v>-9.748397022485733E-2</v>
      </c>
      <c r="CD248">
        <v>-0.13333787024021149</v>
      </c>
      <c r="CE248">
        <v>-0.22175566852092743</v>
      </c>
      <c r="CF248">
        <v>-0.33111533522605896</v>
      </c>
      <c r="CG248">
        <v>-0.65197235345840454</v>
      </c>
      <c r="CH248">
        <v>-0.6436116099357605</v>
      </c>
      <c r="CI248">
        <v>-0.27181538939476013</v>
      </c>
      <c r="CJ248">
        <v>-0.50854343175888062</v>
      </c>
      <c r="CK248">
        <v>-0.60540670156478882</v>
      </c>
      <c r="CL248">
        <v>-0.44103789329528809</v>
      </c>
      <c r="CM248">
        <v>-0.27714046835899353</v>
      </c>
      <c r="CN248">
        <v>0.20482930541038513</v>
      </c>
      <c r="CO248">
        <v>0.43836948275566101</v>
      </c>
      <c r="CP248">
        <v>0.27262619137763977</v>
      </c>
      <c r="CQ248">
        <v>0.25754058361053467</v>
      </c>
      <c r="CR248">
        <v>0.44398698210716248</v>
      </c>
      <c r="CS248">
        <v>0.4653867781162262</v>
      </c>
      <c r="CT248">
        <v>0.47783789038658142</v>
      </c>
      <c r="CU248">
        <v>2.8797321021556854E-2</v>
      </c>
      <c r="CV248">
        <v>2.1966671571135521E-2</v>
      </c>
      <c r="CW248">
        <v>0.20711939036846161</v>
      </c>
      <c r="CX248">
        <v>0.10197938978672028</v>
      </c>
      <c r="CY248">
        <v>0.14499737322330475</v>
      </c>
      <c r="CZ248">
        <v>-0.14296849071979523</v>
      </c>
      <c r="DA248">
        <v>5.9758938848972321E-2</v>
      </c>
      <c r="DB248">
        <v>2.5424942374229431E-2</v>
      </c>
      <c r="DC248">
        <v>-6.4513102173805237E-2</v>
      </c>
      <c r="DD248">
        <v>-0.16955804824829102</v>
      </c>
      <c r="DE248">
        <v>-0.48177742958068848</v>
      </c>
      <c r="DF248">
        <v>-0.4610978364944458</v>
      </c>
      <c r="DG248">
        <v>-7.9354017972946167E-2</v>
      </c>
      <c r="DH248">
        <v>-0.30646213889122009</v>
      </c>
      <c r="DI248">
        <v>-0.40581086277961731</v>
      </c>
      <c r="DJ248">
        <v>-0.24887984991073608</v>
      </c>
      <c r="DK248">
        <v>-8.6038291454315186E-2</v>
      </c>
      <c r="DL248">
        <v>0.37852397561073303</v>
      </c>
      <c r="DM248">
        <v>0.60618650913238525</v>
      </c>
      <c r="DN248">
        <v>0.4364224374294281</v>
      </c>
      <c r="DO248">
        <v>0.41920727491378784</v>
      </c>
      <c r="DP248">
        <v>0.60770285129547119</v>
      </c>
      <c r="DQ248">
        <v>0.63418281078338623</v>
      </c>
      <c r="DR248">
        <v>0.66555917263031006</v>
      </c>
      <c r="DS248">
        <v>0.21769231557846069</v>
      </c>
      <c r="DT248">
        <v>0.20662508904933929</v>
      </c>
      <c r="DU248">
        <v>0.38512909412384033</v>
      </c>
      <c r="DV248">
        <v>0.27920013666152954</v>
      </c>
      <c r="DW248">
        <v>0.30966323614120483</v>
      </c>
      <c r="DX248">
        <v>1.5497712418437004E-2</v>
      </c>
      <c r="DY248">
        <v>0.28679272532463074</v>
      </c>
      <c r="DZ248">
        <v>0.2546532154083252</v>
      </c>
      <c r="EA248">
        <v>0.16252018511295319</v>
      </c>
      <c r="EB248">
        <v>6.3705019652843475E-2</v>
      </c>
      <c r="EC248">
        <v>-0.23604299128055573</v>
      </c>
      <c r="ED248">
        <v>-0.19757691025733948</v>
      </c>
      <c r="EE248">
        <v>0.19852963089942932</v>
      </c>
      <c r="EF248">
        <v>-1.4688880182802677E-2</v>
      </c>
      <c r="EG248">
        <v>-0.11762620508670807</v>
      </c>
      <c r="EH248">
        <v>2.8565838932991028E-2</v>
      </c>
      <c r="EI248">
        <v>0.18988288938999176</v>
      </c>
      <c r="EJ248">
        <v>0.62931144237518311</v>
      </c>
      <c r="EK248">
        <v>0.84848761558532715</v>
      </c>
      <c r="EL248">
        <v>0.67291820049285889</v>
      </c>
      <c r="EM248">
        <v>0.65262830257415771</v>
      </c>
      <c r="EN248">
        <v>0.8440825343132019</v>
      </c>
      <c r="EO248">
        <v>0.87789756059646606</v>
      </c>
      <c r="EP248">
        <v>0.93659889698028564</v>
      </c>
      <c r="EQ248">
        <v>0.4904266893863678</v>
      </c>
      <c r="ER248">
        <v>0.47324252128601074</v>
      </c>
      <c r="ES248">
        <v>0.64214682579040527</v>
      </c>
      <c r="ET248">
        <v>0.53507876396179199</v>
      </c>
      <c r="EU248">
        <v>0.54741460084915161</v>
      </c>
      <c r="EV248">
        <v>0.24429774284362793</v>
      </c>
      <c r="EW248">
        <v>54</v>
      </c>
      <c r="EX248">
        <v>54</v>
      </c>
      <c r="EY248">
        <v>52.5</v>
      </c>
      <c r="EZ248">
        <v>51</v>
      </c>
      <c r="FA248">
        <v>50</v>
      </c>
      <c r="FB248">
        <v>50.5</v>
      </c>
      <c r="FC248">
        <v>52</v>
      </c>
      <c r="FD248">
        <v>54.5</v>
      </c>
      <c r="FE248">
        <v>57</v>
      </c>
      <c r="FF248">
        <v>60.5</v>
      </c>
      <c r="FG248">
        <v>65</v>
      </c>
      <c r="FH248">
        <v>66.5</v>
      </c>
      <c r="FI248">
        <v>67.5</v>
      </c>
      <c r="FJ248">
        <v>68.5</v>
      </c>
      <c r="FK248">
        <v>68</v>
      </c>
      <c r="FL248">
        <v>68</v>
      </c>
      <c r="FM248">
        <v>66.5</v>
      </c>
      <c r="FN248">
        <v>65</v>
      </c>
      <c r="FO248">
        <v>63.5</v>
      </c>
      <c r="FP248">
        <v>62.5</v>
      </c>
      <c r="FQ248">
        <v>60.5</v>
      </c>
      <c r="FR248">
        <v>58.5</v>
      </c>
      <c r="FS248">
        <v>58.5</v>
      </c>
      <c r="FT248">
        <v>56</v>
      </c>
      <c r="FU248">
        <v>0.15435047447681427</v>
      </c>
      <c r="FV248">
        <v>0.20860971510410309</v>
      </c>
      <c r="FW248">
        <v>0</v>
      </c>
      <c r="FX248">
        <v>0.16788633167743683</v>
      </c>
      <c r="FY248">
        <v>7</v>
      </c>
      <c r="FZ248">
        <v>9.5200004577636719</v>
      </c>
      <c r="GA248">
        <v>897.76</v>
      </c>
      <c r="GB248">
        <v>1</v>
      </c>
    </row>
    <row r="249" spans="1:184" x14ac:dyDescent="0.2">
      <c r="A249" t="s">
        <v>186</v>
      </c>
      <c r="B249" t="s">
        <v>237</v>
      </c>
      <c r="C249" t="s">
        <v>2</v>
      </c>
      <c r="D249" t="s">
        <v>203</v>
      </c>
      <c r="E249" t="s">
        <v>214</v>
      </c>
      <c r="F249" t="s">
        <v>180</v>
      </c>
      <c r="G249" t="s">
        <v>1</v>
      </c>
      <c r="H249">
        <v>3414</v>
      </c>
      <c r="I249">
        <v>2.7224113941192627</v>
      </c>
      <c r="J249">
        <v>2.4690001010894775</v>
      </c>
      <c r="K249">
        <v>2.3584480285644531</v>
      </c>
      <c r="L249">
        <v>2.3385827541351318</v>
      </c>
      <c r="M249">
        <v>2.3929092884063721</v>
      </c>
      <c r="N249">
        <v>2.9960701465606689</v>
      </c>
      <c r="O249">
        <v>4.2052736282348633</v>
      </c>
      <c r="P249">
        <v>4.7507877349853516</v>
      </c>
      <c r="Q249">
        <v>4.3993911743164063</v>
      </c>
      <c r="R249">
        <v>4.0211496353149414</v>
      </c>
      <c r="S249">
        <v>3.8074095249176025</v>
      </c>
      <c r="T249">
        <v>3.9792580604553223</v>
      </c>
      <c r="U249">
        <v>4.2162051200866699</v>
      </c>
      <c r="V249">
        <v>4.1789155006408691</v>
      </c>
      <c r="W249">
        <v>4.1048002243041992</v>
      </c>
      <c r="X249">
        <v>4.3924288749694824</v>
      </c>
      <c r="Y249">
        <v>4.7969560623168945</v>
      </c>
      <c r="Z249">
        <v>5.4046649932861328</v>
      </c>
      <c r="AA249">
        <v>5.8720436096191406</v>
      </c>
      <c r="AB249">
        <v>5.6142063140869141</v>
      </c>
      <c r="AC249">
        <v>5.0003228187561035</v>
      </c>
      <c r="AD249">
        <v>4.4526286125183105</v>
      </c>
      <c r="AE249">
        <v>3.8599369525909424</v>
      </c>
      <c r="AF249">
        <v>3.0901334285736084</v>
      </c>
      <c r="AG249">
        <v>-0.31984123587608337</v>
      </c>
      <c r="AH249">
        <v>-0.29165896773338318</v>
      </c>
      <c r="AI249">
        <v>-0.36840227246284485</v>
      </c>
      <c r="AJ249">
        <v>-0.49679791927337646</v>
      </c>
      <c r="AK249">
        <v>-0.85743016004562378</v>
      </c>
      <c r="AL249">
        <v>-0.52794259786605835</v>
      </c>
      <c r="AM249">
        <v>-0.42745861411094666</v>
      </c>
      <c r="AN249">
        <v>-0.35135367512702942</v>
      </c>
      <c r="AO249">
        <v>-0.86053061485290527</v>
      </c>
      <c r="AP249">
        <v>-0.79756408929824829</v>
      </c>
      <c r="AQ249">
        <v>-0.56226223707199097</v>
      </c>
      <c r="AR249">
        <v>-0.43842339515686035</v>
      </c>
      <c r="AS249">
        <v>0.45036470890045166</v>
      </c>
      <c r="AT249">
        <v>0.35429090261459351</v>
      </c>
      <c r="AU249">
        <v>0.21925711631774902</v>
      </c>
      <c r="AV249">
        <v>0.68355458974838257</v>
      </c>
      <c r="AW249">
        <v>0.29738304018974304</v>
      </c>
      <c r="AX249">
        <v>-0.30933594703674316</v>
      </c>
      <c r="AY249">
        <v>-0.62294459342956543</v>
      </c>
      <c r="AZ249">
        <v>-0.48827236890792847</v>
      </c>
      <c r="BA249">
        <v>-0.51602739095687866</v>
      </c>
      <c r="BB249">
        <v>-0.29242178797721863</v>
      </c>
      <c r="BC249">
        <v>-0.23841226100921631</v>
      </c>
      <c r="BD249">
        <v>-0.27294942736625671</v>
      </c>
      <c r="BE249">
        <v>-5.6172352284193039E-2</v>
      </c>
      <c r="BF249">
        <v>-3.8475655019283295E-2</v>
      </c>
      <c r="BG249">
        <v>-0.12123798578977585</v>
      </c>
      <c r="BH249">
        <v>-0.24813400208950043</v>
      </c>
      <c r="BI249">
        <v>-0.58802074193954468</v>
      </c>
      <c r="BJ249">
        <v>-0.25859513878822327</v>
      </c>
      <c r="BK249">
        <v>-0.12304748594760895</v>
      </c>
      <c r="BL249">
        <v>-3.6713428795337677E-2</v>
      </c>
      <c r="BM249">
        <v>-0.5544169545173645</v>
      </c>
      <c r="BN249">
        <v>-0.4926261305809021</v>
      </c>
      <c r="BO249">
        <v>-0.2827480137348175</v>
      </c>
      <c r="BP249">
        <v>-0.14839507639408112</v>
      </c>
      <c r="BQ249">
        <v>0.73228210210800171</v>
      </c>
      <c r="BR249">
        <v>0.63825297355651855</v>
      </c>
      <c r="BS249">
        <v>0.50545960664749146</v>
      </c>
      <c r="BT249">
        <v>0.95857512950897217</v>
      </c>
      <c r="BU249">
        <v>0.59362190961837769</v>
      </c>
      <c r="BV249">
        <v>-2.0560950506478548E-3</v>
      </c>
      <c r="BW249">
        <v>-0.30352377891540527</v>
      </c>
      <c r="BX249">
        <v>-0.16518320143222809</v>
      </c>
      <c r="BY249">
        <v>-0.20041994750499725</v>
      </c>
      <c r="BZ249">
        <v>-2.3799322079867125E-3</v>
      </c>
      <c r="CA249">
        <v>4.5138459652662277E-2</v>
      </c>
      <c r="CB249">
        <v>-7.1495827287435532E-3</v>
      </c>
      <c r="CC249">
        <v>0.12644392251968384</v>
      </c>
      <c r="CD249">
        <v>0.13687832653522491</v>
      </c>
      <c r="CE249">
        <v>4.9947239458560944E-2</v>
      </c>
      <c r="CF249">
        <v>-7.5910128653049469E-2</v>
      </c>
      <c r="CG249">
        <v>-0.40142858028411865</v>
      </c>
      <c r="CH249">
        <v>-7.204592227935791E-2</v>
      </c>
      <c r="CI249">
        <v>8.7786734104156494E-2</v>
      </c>
      <c r="CJ249">
        <v>0.18120545148849487</v>
      </c>
      <c r="CK249">
        <v>-0.34240356087684631</v>
      </c>
      <c r="CL249">
        <v>-0.28142699599266052</v>
      </c>
      <c r="CM249">
        <v>-8.9157320559024811E-2</v>
      </c>
      <c r="CN249">
        <v>5.2477650344371796E-2</v>
      </c>
      <c r="CO249">
        <v>0.92753726243972778</v>
      </c>
      <c r="CP249">
        <v>0.83492422103881836</v>
      </c>
      <c r="CQ249">
        <v>0.70368260145187378</v>
      </c>
      <c r="CR249">
        <v>1.1490535736083984</v>
      </c>
      <c r="CS249">
        <v>0.79879599809646606</v>
      </c>
      <c r="CT249">
        <v>0.21076500415802002</v>
      </c>
      <c r="CU249">
        <v>-8.2293897867202759E-2</v>
      </c>
      <c r="CV249">
        <v>5.8587372303009033E-2</v>
      </c>
      <c r="CW249">
        <v>1.816880889236927E-2</v>
      </c>
      <c r="CX249">
        <v>0.19850216805934906</v>
      </c>
      <c r="CY249">
        <v>0.2415248304605484</v>
      </c>
      <c r="CZ249">
        <v>0.17694258689880371</v>
      </c>
      <c r="DA249">
        <v>0.30906018614768982</v>
      </c>
      <c r="DB249">
        <v>0.31223231554031372</v>
      </c>
      <c r="DC249">
        <v>0.22113247215747833</v>
      </c>
      <c r="DD249">
        <v>9.6313744783401489E-2</v>
      </c>
      <c r="DE249">
        <v>-0.21483641862869263</v>
      </c>
      <c r="DF249">
        <v>0.11450330913066864</v>
      </c>
      <c r="DG249">
        <v>0.29862093925476074</v>
      </c>
      <c r="DH249">
        <v>0.39912432432174683</v>
      </c>
      <c r="DI249">
        <v>-0.13039016723632813</v>
      </c>
      <c r="DJ249">
        <v>-7.0227868854999542E-2</v>
      </c>
      <c r="DK249">
        <v>0.10443337261676788</v>
      </c>
      <c r="DL249">
        <v>0.25335037708282471</v>
      </c>
      <c r="DM249">
        <v>1.1227923631668091</v>
      </c>
      <c r="DN249">
        <v>1.0315954685211182</v>
      </c>
      <c r="DO249">
        <v>0.9019055962562561</v>
      </c>
      <c r="DP249">
        <v>1.3395320177078247</v>
      </c>
      <c r="DQ249">
        <v>1.0039701461791992</v>
      </c>
      <c r="DR249">
        <v>0.42358610033988953</v>
      </c>
      <c r="DS249">
        <v>0.13893598318099976</v>
      </c>
      <c r="DT249">
        <v>0.28235793113708496</v>
      </c>
      <c r="DU249">
        <v>0.2367575615644455</v>
      </c>
      <c r="DV249">
        <v>0.3993842601776123</v>
      </c>
      <c r="DW249">
        <v>0.43791121244430542</v>
      </c>
      <c r="DX249">
        <v>0.36103475093841553</v>
      </c>
      <c r="DY249">
        <v>0.57272911071777344</v>
      </c>
      <c r="DZ249">
        <v>0.56541562080383301</v>
      </c>
      <c r="EA249">
        <v>0.46829673647880554</v>
      </c>
      <c r="EB249">
        <v>0.34497767686843872</v>
      </c>
      <c r="EC249">
        <v>5.4573021829128265E-2</v>
      </c>
      <c r="ED249">
        <v>0.38385075330734253</v>
      </c>
      <c r="EE249">
        <v>0.60303205251693726</v>
      </c>
      <c r="EF249">
        <v>0.71376460790634155</v>
      </c>
      <c r="EG249">
        <v>0.17572350800037384</v>
      </c>
      <c r="EH249">
        <v>0.23471012711524963</v>
      </c>
      <c r="EI249">
        <v>0.38394758105278015</v>
      </c>
      <c r="EJ249">
        <v>0.54337871074676514</v>
      </c>
      <c r="EK249">
        <v>1.4047098159790039</v>
      </c>
      <c r="EL249">
        <v>1.315557599067688</v>
      </c>
      <c r="EM249">
        <v>1.1881080865859985</v>
      </c>
      <c r="EN249">
        <v>1.6145526170730591</v>
      </c>
      <c r="EO249">
        <v>1.3002089262008667</v>
      </c>
      <c r="EP249">
        <v>0.7308659553527832</v>
      </c>
      <c r="EQ249">
        <v>0.45835679769515991</v>
      </c>
      <c r="ER249">
        <v>0.60544711351394653</v>
      </c>
      <c r="ES249">
        <v>0.5523650050163269</v>
      </c>
      <c r="ET249">
        <v>0.68942612409591675</v>
      </c>
      <c r="EU249">
        <v>0.7214619517326355</v>
      </c>
      <c r="EV249">
        <v>0.62683463096618652</v>
      </c>
      <c r="EW249">
        <v>59.718471527099609</v>
      </c>
      <c r="EX249">
        <v>59.338546752929688</v>
      </c>
      <c r="EY249">
        <v>58.285079956054688</v>
      </c>
      <c r="EZ249">
        <v>59.450099945068359</v>
      </c>
      <c r="FA249">
        <v>60.024768829345703</v>
      </c>
      <c r="FB249">
        <v>59.536529541015625</v>
      </c>
      <c r="FC249">
        <v>58.825164794921875</v>
      </c>
      <c r="FD249">
        <v>57.350955963134766</v>
      </c>
      <c r="FE249">
        <v>54.057426452636719</v>
      </c>
      <c r="FF249">
        <v>52.880970001220703</v>
      </c>
      <c r="FG249">
        <v>53.852066040039063</v>
      </c>
      <c r="FH249">
        <v>54.245140075683594</v>
      </c>
      <c r="FI249">
        <v>55.403209686279297</v>
      </c>
      <c r="FJ249">
        <v>54.881175994873047</v>
      </c>
      <c r="FK249">
        <v>54.698577880859375</v>
      </c>
      <c r="FL249">
        <v>54.371017456054688</v>
      </c>
      <c r="FM249">
        <v>54.947074890136719</v>
      </c>
      <c r="FN249">
        <v>54.648300170898438</v>
      </c>
      <c r="FO249">
        <v>54.443840026855469</v>
      </c>
      <c r="FP249">
        <v>54.102878570556641</v>
      </c>
      <c r="FQ249">
        <v>53.796348571777344</v>
      </c>
      <c r="FR249">
        <v>53.277561187744141</v>
      </c>
      <c r="FS249">
        <v>53.249988555908203</v>
      </c>
      <c r="FT249">
        <v>52.639957427978516</v>
      </c>
      <c r="FU249">
        <v>0.17542372643947601</v>
      </c>
      <c r="FV249">
        <v>0.24539454281330109</v>
      </c>
      <c r="FW249">
        <v>0</v>
      </c>
      <c r="FX249">
        <v>0.1887957751750946</v>
      </c>
      <c r="FY249">
        <v>7</v>
      </c>
      <c r="FZ249">
        <v>6.5799999237060547</v>
      </c>
      <c r="GA249">
        <v>835.53</v>
      </c>
      <c r="GB249">
        <v>1</v>
      </c>
    </row>
    <row r="250" spans="1:184" x14ac:dyDescent="0.2">
      <c r="A250" t="s">
        <v>186</v>
      </c>
      <c r="B250" t="s">
        <v>237</v>
      </c>
      <c r="C250" t="s">
        <v>2</v>
      </c>
      <c r="D250" t="s">
        <v>203</v>
      </c>
      <c r="E250" t="s">
        <v>214</v>
      </c>
      <c r="F250" t="s">
        <v>181</v>
      </c>
      <c r="G250" t="s">
        <v>1</v>
      </c>
      <c r="H250">
        <v>1138</v>
      </c>
      <c r="I250">
        <v>0.77425944805145264</v>
      </c>
      <c r="J250">
        <v>0.70749694108963013</v>
      </c>
      <c r="K250">
        <v>0.68940651416778564</v>
      </c>
      <c r="L250">
        <v>0.73839211463928223</v>
      </c>
      <c r="M250">
        <v>0.77442777156829834</v>
      </c>
      <c r="N250">
        <v>0.96026283502578735</v>
      </c>
      <c r="O250">
        <v>1.2683266401290894</v>
      </c>
      <c r="P250">
        <v>1.2298121452331543</v>
      </c>
      <c r="Q250">
        <v>0.99839532375335693</v>
      </c>
      <c r="R250">
        <v>0.97832340002059937</v>
      </c>
      <c r="S250">
        <v>0.9531359076499939</v>
      </c>
      <c r="T250">
        <v>0.88998568058013916</v>
      </c>
      <c r="U250">
        <v>0.88173937797546387</v>
      </c>
      <c r="V250">
        <v>0.82488298416137695</v>
      </c>
      <c r="W250">
        <v>0.97344213724136353</v>
      </c>
      <c r="X250">
        <v>1.0044469833374023</v>
      </c>
      <c r="Y250">
        <v>1.1479126214981079</v>
      </c>
      <c r="Z250">
        <v>1.4735581874847412</v>
      </c>
      <c r="AA250">
        <v>1.518427848815918</v>
      </c>
      <c r="AB250">
        <v>1.4689102172851563</v>
      </c>
      <c r="AC250">
        <v>1.4761760234832764</v>
      </c>
      <c r="AD250">
        <v>1.2880867719650269</v>
      </c>
      <c r="AE250">
        <v>1.0604426860809326</v>
      </c>
      <c r="AF250">
        <v>0.91575300693511963</v>
      </c>
      <c r="AG250">
        <v>-0.3550250232219696</v>
      </c>
      <c r="AH250">
        <v>-0.39280489087104797</v>
      </c>
      <c r="AI250">
        <v>-0.47274675965309143</v>
      </c>
      <c r="AJ250">
        <v>-0.31814786791801453</v>
      </c>
      <c r="AK250">
        <v>-0.3314775824546814</v>
      </c>
      <c r="AL250">
        <v>-0.36961594223976135</v>
      </c>
      <c r="AM250">
        <v>-0.30049616098403931</v>
      </c>
      <c r="AN250">
        <v>-0.48951643705368042</v>
      </c>
      <c r="AO250">
        <v>-0.69067734479904175</v>
      </c>
      <c r="AP250">
        <v>-0.66181504726409912</v>
      </c>
      <c r="AQ250">
        <v>-0.57945489883422852</v>
      </c>
      <c r="AR250">
        <v>-0.43275505304336548</v>
      </c>
      <c r="AS250">
        <v>-0.28218019008636475</v>
      </c>
      <c r="AT250">
        <v>-0.27150249481201172</v>
      </c>
      <c r="AU250">
        <v>-0.14694592356681824</v>
      </c>
      <c r="AV250">
        <v>-0.16124941408634186</v>
      </c>
      <c r="AW250">
        <v>-0.1313328891992569</v>
      </c>
      <c r="AX250">
        <v>-0.10981686413288116</v>
      </c>
      <c r="AY250">
        <v>-0.12527875602245331</v>
      </c>
      <c r="AZ250">
        <v>-0.1794130951166153</v>
      </c>
      <c r="BA250">
        <v>-0.35272252559661865</v>
      </c>
      <c r="BB250">
        <v>-0.33956864476203918</v>
      </c>
      <c r="BC250">
        <v>-0.394391268491745</v>
      </c>
      <c r="BD250">
        <v>-0.43433380126953125</v>
      </c>
      <c r="BE250">
        <v>-0.19615565240383148</v>
      </c>
      <c r="BF250">
        <v>-0.23637503385543823</v>
      </c>
      <c r="BG250">
        <v>-0.31097176671028137</v>
      </c>
      <c r="BH250">
        <v>-0.16161906719207764</v>
      </c>
      <c r="BI250">
        <v>-0.1741802990436554</v>
      </c>
      <c r="BJ250">
        <v>-0.19878607988357544</v>
      </c>
      <c r="BK250">
        <v>-0.109404556453228</v>
      </c>
      <c r="BL250">
        <v>-0.29487469792366028</v>
      </c>
      <c r="BM250">
        <v>-0.50775808095932007</v>
      </c>
      <c r="BN250">
        <v>-0.47810602188110352</v>
      </c>
      <c r="BO250">
        <v>-0.39719584584236145</v>
      </c>
      <c r="BP250">
        <v>-0.26211345195770264</v>
      </c>
      <c r="BQ250">
        <v>-0.12215125560760498</v>
      </c>
      <c r="BR250">
        <v>-0.11683259904384613</v>
      </c>
      <c r="BS250">
        <v>1.7828289419412613E-2</v>
      </c>
      <c r="BT250">
        <v>-5.5461879819631577E-3</v>
      </c>
      <c r="BU250">
        <v>3.4296993166208267E-2</v>
      </c>
      <c r="BV250">
        <v>6.9026954472064972E-2</v>
      </c>
      <c r="BW250">
        <v>5.1836702972650528E-2</v>
      </c>
      <c r="BX250">
        <v>4.8244078643620014E-3</v>
      </c>
      <c r="BY250">
        <v>-0.14217002689838409</v>
      </c>
      <c r="BZ250">
        <v>-0.13678157329559326</v>
      </c>
      <c r="CA250">
        <v>-0.20345091819763184</v>
      </c>
      <c r="CB250">
        <v>-0.24315090477466583</v>
      </c>
      <c r="CC250">
        <v>-8.6123205721378326E-2</v>
      </c>
      <c r="CD250">
        <v>-0.12803219258785248</v>
      </c>
      <c r="CE250">
        <v>-0.19892688095569611</v>
      </c>
      <c r="CF250">
        <v>-5.3207684308290482E-2</v>
      </c>
      <c r="CG250">
        <v>-6.5236687660217285E-2</v>
      </c>
      <c r="CH250">
        <v>-8.0469831824302673E-2</v>
      </c>
      <c r="CI250">
        <v>2.2944919764995575E-2</v>
      </c>
      <c r="CJ250">
        <v>-0.16006644070148468</v>
      </c>
      <c r="CK250">
        <v>-0.38106879591941833</v>
      </c>
      <c r="CL250">
        <v>-0.35086971521377563</v>
      </c>
      <c r="CM250">
        <v>-0.27096378803253174</v>
      </c>
      <c r="CN250">
        <v>-0.14392760396003723</v>
      </c>
      <c r="CO250">
        <v>-1.131569966673851E-2</v>
      </c>
      <c r="CP250">
        <v>-9.7087118774652481E-3</v>
      </c>
      <c r="CQ250">
        <v>0.13195040822029114</v>
      </c>
      <c r="CR250">
        <v>0.10229338705539703</v>
      </c>
      <c r="CS250">
        <v>0.14901174604892731</v>
      </c>
      <c r="CT250">
        <v>0.19289363920688629</v>
      </c>
      <c r="CU250">
        <v>0.17450633645057678</v>
      </c>
      <c r="CV250">
        <v>0.13242673873901367</v>
      </c>
      <c r="CW250">
        <v>3.6579894367605448E-3</v>
      </c>
      <c r="CX250">
        <v>3.6681424826383591E-3</v>
      </c>
      <c r="CY250">
        <v>-7.1206197142601013E-2</v>
      </c>
      <c r="CZ250">
        <v>-0.11073821038007736</v>
      </c>
      <c r="DA250">
        <v>2.390923909842968E-2</v>
      </c>
      <c r="DB250">
        <v>-1.9689353182911873E-2</v>
      </c>
      <c r="DC250">
        <v>-8.6882002651691437E-2</v>
      </c>
      <c r="DD250">
        <v>5.5203694850206375E-2</v>
      </c>
      <c r="DE250">
        <v>4.3706927448511124E-2</v>
      </c>
      <c r="DF250">
        <v>3.7846412509679794E-2</v>
      </c>
      <c r="DG250">
        <v>0.15529438853263855</v>
      </c>
      <c r="DH250">
        <v>-2.5258172303438187E-2</v>
      </c>
      <c r="DI250">
        <v>-0.25437948107719421</v>
      </c>
      <c r="DJ250">
        <v>-0.22363339364528656</v>
      </c>
      <c r="DK250">
        <v>-0.14473173022270203</v>
      </c>
      <c r="DL250">
        <v>-2.5741754099726677E-2</v>
      </c>
      <c r="DM250">
        <v>9.951985627412796E-2</v>
      </c>
      <c r="DN250">
        <v>9.7415179014205933E-2</v>
      </c>
      <c r="DO250">
        <v>0.24607253074645996</v>
      </c>
      <c r="DP250">
        <v>0.21013295650482178</v>
      </c>
      <c r="DQ250">
        <v>0.26372650265693665</v>
      </c>
      <c r="DR250">
        <v>0.31676033139228821</v>
      </c>
      <c r="DS250">
        <v>0.29717597365379333</v>
      </c>
      <c r="DT250">
        <v>0.26002907752990723</v>
      </c>
      <c r="DU250">
        <v>0.1494860053062439</v>
      </c>
      <c r="DV250">
        <v>0.14411786198616028</v>
      </c>
      <c r="DW250">
        <v>6.1038520187139511E-2</v>
      </c>
      <c r="DX250">
        <v>2.167448028922081E-2</v>
      </c>
      <c r="DY250">
        <v>0.18277861177921295</v>
      </c>
      <c r="DZ250">
        <v>0.13674050569534302</v>
      </c>
      <c r="EA250">
        <v>7.4892997741699219E-2</v>
      </c>
      <c r="EB250">
        <v>0.21173250675201416</v>
      </c>
      <c r="EC250">
        <v>0.20100420713424683</v>
      </c>
      <c r="ED250">
        <v>0.20867627859115601</v>
      </c>
      <c r="EE250">
        <v>0.34638601541519165</v>
      </c>
      <c r="EF250">
        <v>0.16938355565071106</v>
      </c>
      <c r="EG250">
        <v>-7.1460232138633728E-2</v>
      </c>
      <c r="EH250">
        <v>-3.9924368262290955E-2</v>
      </c>
      <c r="EI250">
        <v>3.7527319043874741E-2</v>
      </c>
      <c r="EJ250">
        <v>0.14489984512329102</v>
      </c>
      <c r="EK250">
        <v>0.25954878330230713</v>
      </c>
      <c r="EL250">
        <v>0.25208505988121033</v>
      </c>
      <c r="EM250">
        <v>0.41084674000740051</v>
      </c>
      <c r="EN250">
        <v>0.36583617329597473</v>
      </c>
      <c r="EO250">
        <v>0.42935639619827271</v>
      </c>
      <c r="EP250">
        <v>0.49560415744781494</v>
      </c>
      <c r="EQ250">
        <v>0.47429144382476807</v>
      </c>
      <c r="ER250">
        <v>0.44426655769348145</v>
      </c>
      <c r="ES250">
        <v>0.36003851890563965</v>
      </c>
      <c r="ET250">
        <v>0.3469049334526062</v>
      </c>
      <c r="EU250">
        <v>0.25197887420654297</v>
      </c>
      <c r="EV250">
        <v>0.21285738050937653</v>
      </c>
      <c r="EW250">
        <v>51.5</v>
      </c>
      <c r="EX250">
        <v>51</v>
      </c>
      <c r="EY250">
        <v>52</v>
      </c>
      <c r="EZ250">
        <v>51.5</v>
      </c>
      <c r="FA250">
        <v>51.5</v>
      </c>
      <c r="FB250">
        <v>52</v>
      </c>
      <c r="FC250">
        <v>53</v>
      </c>
      <c r="FD250">
        <v>54</v>
      </c>
      <c r="FE250">
        <v>55.5</v>
      </c>
      <c r="FF250">
        <v>59</v>
      </c>
      <c r="FG250">
        <v>62</v>
      </c>
      <c r="FH250">
        <v>65</v>
      </c>
      <c r="FI250">
        <v>68.5</v>
      </c>
      <c r="FJ250">
        <v>69.5</v>
      </c>
      <c r="FK250">
        <v>70</v>
      </c>
      <c r="FL250">
        <v>70.5</v>
      </c>
      <c r="FM250">
        <v>69</v>
      </c>
      <c r="FN250">
        <v>67.5</v>
      </c>
      <c r="FO250">
        <v>67</v>
      </c>
      <c r="FP250">
        <v>66</v>
      </c>
      <c r="FQ250">
        <v>63.5</v>
      </c>
      <c r="FR250">
        <v>60.5</v>
      </c>
      <c r="FS250">
        <v>57</v>
      </c>
      <c r="FT250">
        <v>56</v>
      </c>
      <c r="FU250">
        <v>0.10745903849601746</v>
      </c>
      <c r="FV250">
        <v>0.13995704054832458</v>
      </c>
      <c r="FW250">
        <v>0</v>
      </c>
      <c r="FX250">
        <v>0.1179783046245575</v>
      </c>
      <c r="FY250">
        <v>7</v>
      </c>
      <c r="FZ250">
        <v>5.75</v>
      </c>
      <c r="GA250">
        <v>398.82</v>
      </c>
      <c r="GB250">
        <v>1</v>
      </c>
    </row>
    <row r="251" spans="1:184" x14ac:dyDescent="0.2">
      <c r="A251" t="s">
        <v>186</v>
      </c>
      <c r="B251" t="s">
        <v>237</v>
      </c>
      <c r="C251" t="s">
        <v>2</v>
      </c>
      <c r="D251" t="s">
        <v>203</v>
      </c>
      <c r="E251" t="s">
        <v>214</v>
      </c>
      <c r="F251" t="s">
        <v>182</v>
      </c>
      <c r="G251" t="s">
        <v>1</v>
      </c>
      <c r="H251">
        <v>6386</v>
      </c>
      <c r="I251">
        <v>5.0349931716918945</v>
      </c>
      <c r="J251">
        <v>4.6983709335327148</v>
      </c>
      <c r="K251">
        <v>4.4456548690795898</v>
      </c>
      <c r="L251">
        <v>4.4470038414001465</v>
      </c>
      <c r="M251">
        <v>4.6070127487182617</v>
      </c>
      <c r="N251">
        <v>5.0854954719543457</v>
      </c>
      <c r="O251">
        <v>6.5483517646789551</v>
      </c>
      <c r="P251">
        <v>7.8306083679199219</v>
      </c>
      <c r="Q251">
        <v>7.5097379684448242</v>
      </c>
      <c r="R251">
        <v>7.3837647438049316</v>
      </c>
      <c r="S251">
        <v>7.2959046363830566</v>
      </c>
      <c r="T251">
        <v>7.7133612632751465</v>
      </c>
      <c r="U251">
        <v>7.3330507278442383</v>
      </c>
      <c r="V251">
        <v>7.1693558692932129</v>
      </c>
      <c r="W251">
        <v>7.0901117324829102</v>
      </c>
      <c r="X251">
        <v>7.5787405967712402</v>
      </c>
      <c r="Y251">
        <v>8.2590398788452148</v>
      </c>
      <c r="Z251">
        <v>10.320795059204102</v>
      </c>
      <c r="AA251">
        <v>10.93741512298584</v>
      </c>
      <c r="AB251">
        <v>10.445035934448242</v>
      </c>
      <c r="AC251">
        <v>9.653874397277832</v>
      </c>
      <c r="AD251">
        <v>8.7249698638916016</v>
      </c>
      <c r="AE251">
        <v>7.0652809143066406</v>
      </c>
      <c r="AF251">
        <v>5.8403396606445313</v>
      </c>
      <c r="AG251">
        <v>-0.25999090075492859</v>
      </c>
      <c r="AH251">
        <v>-0.1979040652513504</v>
      </c>
      <c r="AI251">
        <v>-0.36021840572357178</v>
      </c>
      <c r="AJ251">
        <v>-0.35364803671836853</v>
      </c>
      <c r="AK251">
        <v>-0.43290784955024719</v>
      </c>
      <c r="AL251">
        <v>-0.62888860702514648</v>
      </c>
      <c r="AM251">
        <v>-0.88378846645355225</v>
      </c>
      <c r="AN251">
        <v>-1.2774957418441772</v>
      </c>
      <c r="AO251">
        <v>-1.9104331731796265</v>
      </c>
      <c r="AP251">
        <v>-2.4405665397644043</v>
      </c>
      <c r="AQ251">
        <v>-2.1283557415008545</v>
      </c>
      <c r="AR251">
        <v>-0.93456077575683594</v>
      </c>
      <c r="AS251">
        <v>-0.56253629922866821</v>
      </c>
      <c r="AT251">
        <v>-0.3067893385887146</v>
      </c>
      <c r="AU251">
        <v>-0.2564462423324585</v>
      </c>
      <c r="AV251">
        <v>0.22247695922851563</v>
      </c>
      <c r="AW251">
        <v>-1.1402949690818787E-2</v>
      </c>
      <c r="AX251">
        <v>-8.2567349076271057E-2</v>
      </c>
      <c r="AY251">
        <v>-9.1808326542377472E-2</v>
      </c>
      <c r="AZ251">
        <v>-0.51010453701019287</v>
      </c>
      <c r="BA251">
        <v>-0.24406257271766663</v>
      </c>
      <c r="BB251">
        <v>-0.17021314799785614</v>
      </c>
      <c r="BC251">
        <v>-0.32892084121704102</v>
      </c>
      <c r="BD251">
        <v>-0.18127535283565521</v>
      </c>
      <c r="BE251">
        <v>6.0921777039766312E-3</v>
      </c>
      <c r="BF251">
        <v>6.1401195824146271E-2</v>
      </c>
      <c r="BG251">
        <v>-0.10398537665605545</v>
      </c>
      <c r="BH251">
        <v>-0.10039786249399185</v>
      </c>
      <c r="BI251">
        <v>-0.17726646363735199</v>
      </c>
      <c r="BJ251">
        <v>-0.36768046021461487</v>
      </c>
      <c r="BK251">
        <v>-0.58967405557632446</v>
      </c>
      <c r="BL251">
        <v>-0.95190441608428955</v>
      </c>
      <c r="BM251">
        <v>-1.5837732553482056</v>
      </c>
      <c r="BN251">
        <v>-2.1032161712646484</v>
      </c>
      <c r="BO251">
        <v>-1.7920444011688232</v>
      </c>
      <c r="BP251">
        <v>-0.60131829977035522</v>
      </c>
      <c r="BQ251">
        <v>-0.24385443329811096</v>
      </c>
      <c r="BR251">
        <v>5.8885724283754826E-3</v>
      </c>
      <c r="BS251">
        <v>5.2063249051570892E-2</v>
      </c>
      <c r="BT251">
        <v>0.52892029285430908</v>
      </c>
      <c r="BU251">
        <v>0.30027309060096741</v>
      </c>
      <c r="BV251">
        <v>0.25357228517532349</v>
      </c>
      <c r="BW251">
        <v>0.23597709834575653</v>
      </c>
      <c r="BX251">
        <v>-0.17314337193965912</v>
      </c>
      <c r="BY251">
        <v>7.3366940021514893E-2</v>
      </c>
      <c r="BZ251">
        <v>0.13869695365428925</v>
      </c>
      <c r="CA251">
        <v>-3.9801038801670074E-2</v>
      </c>
      <c r="CB251">
        <v>9.2260569334030151E-2</v>
      </c>
      <c r="CC251">
        <v>0.19038049876689911</v>
      </c>
      <c r="CD251">
        <v>0.24099522829055786</v>
      </c>
      <c r="CE251">
        <v>7.3480837047100067E-2</v>
      </c>
      <c r="CF251">
        <v>7.5002424418926239E-2</v>
      </c>
      <c r="CG251">
        <v>-2.1000177366659045E-4</v>
      </c>
      <c r="CH251">
        <v>-0.18676848709583282</v>
      </c>
      <c r="CI251">
        <v>-0.3859713077545166</v>
      </c>
      <c r="CJ251">
        <v>-0.72640085220336914</v>
      </c>
      <c r="CK251">
        <v>-1.3575295209884644</v>
      </c>
      <c r="CL251">
        <v>-1.8695683479309082</v>
      </c>
      <c r="CM251">
        <v>-1.5591162443161011</v>
      </c>
      <c r="CN251">
        <v>-0.37051552534103394</v>
      </c>
      <c r="CO251">
        <v>-2.3136325180530548E-2</v>
      </c>
      <c r="CP251">
        <v>0.22244834899902344</v>
      </c>
      <c r="CQ251">
        <v>0.26573598384857178</v>
      </c>
      <c r="CR251">
        <v>0.74116206169128418</v>
      </c>
      <c r="CS251">
        <v>0.51613897085189819</v>
      </c>
      <c r="CT251">
        <v>0.48638159036636353</v>
      </c>
      <c r="CU251">
        <v>0.46300029754638672</v>
      </c>
      <c r="CV251">
        <v>6.0234922915697098E-2</v>
      </c>
      <c r="CW251">
        <v>0.29321765899658203</v>
      </c>
      <c r="CX251">
        <v>0.35264715552330017</v>
      </c>
      <c r="CY251">
        <v>0.16044245660305023</v>
      </c>
      <c r="CZ251">
        <v>0.28171071410179138</v>
      </c>
      <c r="DA251">
        <v>0.37466880679130554</v>
      </c>
      <c r="DB251">
        <v>0.42058926820755005</v>
      </c>
      <c r="DC251">
        <v>0.25094705820083618</v>
      </c>
      <c r="DD251">
        <v>0.25040271878242493</v>
      </c>
      <c r="DE251">
        <v>0.1768464595079422</v>
      </c>
      <c r="DF251">
        <v>-5.8565153740346432E-3</v>
      </c>
      <c r="DG251">
        <v>-0.18226857483386993</v>
      </c>
      <c r="DH251">
        <v>-0.50089728832244873</v>
      </c>
      <c r="DI251">
        <v>-1.1312857866287231</v>
      </c>
      <c r="DJ251">
        <v>-1.635920524597168</v>
      </c>
      <c r="DK251">
        <v>-1.3261880874633789</v>
      </c>
      <c r="DL251">
        <v>-0.13971276581287384</v>
      </c>
      <c r="DM251">
        <v>0.19758178293704987</v>
      </c>
      <c r="DN251">
        <v>0.43900811672210693</v>
      </c>
      <c r="DO251">
        <v>0.47940871119499207</v>
      </c>
      <c r="DP251">
        <v>0.95340383052825928</v>
      </c>
      <c r="DQ251">
        <v>0.73200482130050659</v>
      </c>
      <c r="DR251">
        <v>0.71919089555740356</v>
      </c>
      <c r="DS251">
        <v>0.69002348184585571</v>
      </c>
      <c r="DT251">
        <v>0.29361322522163391</v>
      </c>
      <c r="DU251">
        <v>0.51306837797164917</v>
      </c>
      <c r="DV251">
        <v>0.5665973424911499</v>
      </c>
      <c r="DW251">
        <v>0.36068594455718994</v>
      </c>
      <c r="DX251">
        <v>0.47116085886955261</v>
      </c>
      <c r="DY251">
        <v>0.64075189828872681</v>
      </c>
      <c r="DZ251">
        <v>0.67989450693130493</v>
      </c>
      <c r="EA251">
        <v>0.50718009471893311</v>
      </c>
      <c r="EB251">
        <v>0.50365287065505981</v>
      </c>
      <c r="EC251">
        <v>0.4324878454208374</v>
      </c>
      <c r="ED251">
        <v>0.25535163283348083</v>
      </c>
      <c r="EE251">
        <v>0.11184582859277725</v>
      </c>
      <c r="EF251">
        <v>-0.17530597746372223</v>
      </c>
      <c r="EG251">
        <v>-0.80462586879730225</v>
      </c>
      <c r="EH251">
        <v>-1.2985702753067017</v>
      </c>
      <c r="EI251">
        <v>-0.98987686634063721</v>
      </c>
      <c r="EJ251">
        <v>0.19352975487709045</v>
      </c>
      <c r="EK251">
        <v>0.51626366376876831</v>
      </c>
      <c r="EL251">
        <v>0.75168603658676147</v>
      </c>
      <c r="EM251">
        <v>0.78791821002960205</v>
      </c>
      <c r="EN251">
        <v>1.2598471641540527</v>
      </c>
      <c r="EO251">
        <v>1.0436809062957764</v>
      </c>
      <c r="EP251">
        <v>1.0553305149078369</v>
      </c>
      <c r="EQ251">
        <v>1.0178089141845703</v>
      </c>
      <c r="ER251">
        <v>0.63057440519332886</v>
      </c>
      <c r="ES251">
        <v>0.83049792051315308</v>
      </c>
      <c r="ET251">
        <v>0.87550747394561768</v>
      </c>
      <c r="EU251">
        <v>0.64980572462081909</v>
      </c>
      <c r="EV251">
        <v>0.74469679594039917</v>
      </c>
      <c r="EW251">
        <v>51.721580505371094</v>
      </c>
      <c r="EX251">
        <v>51.341438293457031</v>
      </c>
      <c r="EY251">
        <v>51.349571228027344</v>
      </c>
      <c r="EZ251">
        <v>50.654369354248047</v>
      </c>
      <c r="FA251">
        <v>50.520919799804688</v>
      </c>
      <c r="FB251">
        <v>50.595897674560547</v>
      </c>
      <c r="FC251">
        <v>50.597969055175781</v>
      </c>
      <c r="FD251">
        <v>51.244682312011719</v>
      </c>
      <c r="FE251">
        <v>51.739753723144531</v>
      </c>
      <c r="FF251">
        <v>52.024673461914063</v>
      </c>
      <c r="FG251">
        <v>52.518558502197266</v>
      </c>
      <c r="FH251">
        <v>53.004253387451172</v>
      </c>
      <c r="FI251">
        <v>53.288467407226563</v>
      </c>
      <c r="FJ251">
        <v>54.095863342285156</v>
      </c>
      <c r="FK251">
        <v>54.895866394042969</v>
      </c>
      <c r="FL251">
        <v>55.003993988037109</v>
      </c>
      <c r="FM251">
        <v>55.003494262695313</v>
      </c>
      <c r="FN251">
        <v>54.729484558105469</v>
      </c>
      <c r="FO251">
        <v>54.441719055175781</v>
      </c>
      <c r="FP251">
        <v>54.434135437011719</v>
      </c>
      <c r="FQ251">
        <v>54.217185974121094</v>
      </c>
      <c r="FR251">
        <v>54.421493530273438</v>
      </c>
      <c r="FS251">
        <v>54.219562530517578</v>
      </c>
      <c r="FT251">
        <v>54.010951995849609</v>
      </c>
      <c r="FU251">
        <v>0.18611770868301392</v>
      </c>
      <c r="FV251">
        <v>0.26823347806930542</v>
      </c>
      <c r="FW251">
        <v>0</v>
      </c>
      <c r="FX251">
        <v>0.19850282371044159</v>
      </c>
      <c r="FY251">
        <v>7</v>
      </c>
      <c r="FZ251">
        <v>9.130000114440918</v>
      </c>
      <c r="GA251">
        <v>1674.47</v>
      </c>
      <c r="GB251">
        <v>1</v>
      </c>
    </row>
    <row r="252" spans="1:184" x14ac:dyDescent="0.2">
      <c r="A252" t="s">
        <v>186</v>
      </c>
      <c r="B252" t="s">
        <v>237</v>
      </c>
      <c r="C252" t="s">
        <v>2</v>
      </c>
      <c r="D252" t="s">
        <v>203</v>
      </c>
      <c r="E252" t="s">
        <v>214</v>
      </c>
      <c r="F252" t="s">
        <v>183</v>
      </c>
      <c r="G252" t="s">
        <v>1</v>
      </c>
      <c r="H252">
        <v>11855</v>
      </c>
      <c r="I252">
        <v>10.041191101074219</v>
      </c>
      <c r="J252">
        <v>9.1174125671386719</v>
      </c>
      <c r="K252">
        <v>8.8013753890991211</v>
      </c>
      <c r="L252">
        <v>8.8974580764770508</v>
      </c>
      <c r="M252">
        <v>9.7953929901123047</v>
      </c>
      <c r="N252">
        <v>11.81435489654541</v>
      </c>
      <c r="O252">
        <v>15.771792411804199</v>
      </c>
      <c r="P252">
        <v>16.236814498901367</v>
      </c>
      <c r="Q252">
        <v>14.740768432617188</v>
      </c>
      <c r="R252">
        <v>14.132771492004395</v>
      </c>
      <c r="S252">
        <v>14.083712577819824</v>
      </c>
      <c r="T252">
        <v>13.584376335144043</v>
      </c>
      <c r="U252">
        <v>13.317745208740234</v>
      </c>
      <c r="V252">
        <v>13.112451553344727</v>
      </c>
      <c r="W252">
        <v>13.374588012695313</v>
      </c>
      <c r="X252">
        <v>13.892931938171387</v>
      </c>
      <c r="Y252">
        <v>15.721379280090332</v>
      </c>
      <c r="Z252">
        <v>19.079690933227539</v>
      </c>
      <c r="AA252">
        <v>20.379610061645508</v>
      </c>
      <c r="AB252">
        <v>19.902122497558594</v>
      </c>
      <c r="AC252">
        <v>18.673545837402344</v>
      </c>
      <c r="AD252">
        <v>16.354516983032227</v>
      </c>
      <c r="AE252">
        <v>13.816957473754883</v>
      </c>
      <c r="AF252">
        <v>11.113345146179199</v>
      </c>
      <c r="AG252">
        <v>-1.5422686003148556E-2</v>
      </c>
      <c r="AH252">
        <v>-0.52361690998077393</v>
      </c>
      <c r="AI252">
        <v>-0.47933462262153625</v>
      </c>
      <c r="AJ252">
        <v>-0.79530894756317139</v>
      </c>
      <c r="AK252">
        <v>-0.83953875303268433</v>
      </c>
      <c r="AL252">
        <v>-1.4725397825241089</v>
      </c>
      <c r="AM252">
        <v>-1.3068176507949829</v>
      </c>
      <c r="AN252">
        <v>-1.858677864074707</v>
      </c>
      <c r="AO252">
        <v>-2.782196044921875</v>
      </c>
      <c r="AP252">
        <v>-2.8856899738311768</v>
      </c>
      <c r="AQ252">
        <v>-2.122870922088623</v>
      </c>
      <c r="AR252">
        <v>-1.3653519153594971</v>
      </c>
      <c r="AS252">
        <v>3.386547788977623E-2</v>
      </c>
      <c r="AT252">
        <v>0.44036003947257996</v>
      </c>
      <c r="AU252">
        <v>0.68267160654067993</v>
      </c>
      <c r="AV252">
        <v>0.6512715220451355</v>
      </c>
      <c r="AW252">
        <v>0.10244199633598328</v>
      </c>
      <c r="AX252">
        <v>-0.46646696329116821</v>
      </c>
      <c r="AY252">
        <v>-0.71502292156219482</v>
      </c>
      <c r="AZ252">
        <v>0.19722442328929901</v>
      </c>
      <c r="BA252">
        <v>0.23768986761569977</v>
      </c>
      <c r="BB252">
        <v>0.35527613759040833</v>
      </c>
      <c r="BC252">
        <v>0.36508321762084961</v>
      </c>
      <c r="BD252">
        <v>-0.27880406379699707</v>
      </c>
      <c r="BE252">
        <v>0.30395308136940002</v>
      </c>
      <c r="BF252">
        <v>-0.21099156141281128</v>
      </c>
      <c r="BG252">
        <v>-0.17278270423412323</v>
      </c>
      <c r="BH252">
        <v>-0.48463672399520874</v>
      </c>
      <c r="BI252">
        <v>-0.51049709320068359</v>
      </c>
      <c r="BJ252">
        <v>-1.1060086488723755</v>
      </c>
      <c r="BK252">
        <v>-0.89751613140106201</v>
      </c>
      <c r="BL252">
        <v>-1.4475281238555908</v>
      </c>
      <c r="BM252">
        <v>-2.3788535594940186</v>
      </c>
      <c r="BN252">
        <v>-2.4884514808654785</v>
      </c>
      <c r="BO252">
        <v>-1.7240853309631348</v>
      </c>
      <c r="BP252">
        <v>-0.97199076414108276</v>
      </c>
      <c r="BQ252">
        <v>0.4029536247253418</v>
      </c>
      <c r="BR252">
        <v>0.80229568481445313</v>
      </c>
      <c r="BS252">
        <v>1.0493113994598389</v>
      </c>
      <c r="BT252">
        <v>1.0112694501876831</v>
      </c>
      <c r="BU252">
        <v>0.4808083176612854</v>
      </c>
      <c r="BV252">
        <v>-7.5226828455924988E-2</v>
      </c>
      <c r="BW252">
        <v>-0.30042639374732971</v>
      </c>
      <c r="BX252">
        <v>0.59738171100616455</v>
      </c>
      <c r="BY252">
        <v>0.62605589628219604</v>
      </c>
      <c r="BZ252">
        <v>0.72640061378479004</v>
      </c>
      <c r="CA252">
        <v>0.72111648321151733</v>
      </c>
      <c r="CB252">
        <v>5.4957233369350433E-2</v>
      </c>
      <c r="CC252">
        <v>0.52515178918838501</v>
      </c>
      <c r="CD252">
        <v>5.5317939259111881E-3</v>
      </c>
      <c r="CE252">
        <v>3.9534229785203934E-2</v>
      </c>
      <c r="CF252">
        <v>-0.2694661021232605</v>
      </c>
      <c r="CG252">
        <v>-0.28260388970375061</v>
      </c>
      <c r="CH252">
        <v>-0.8521503210067749</v>
      </c>
      <c r="CI252">
        <v>-0.61403518915176392</v>
      </c>
      <c r="CJ252">
        <v>-1.1627670526504517</v>
      </c>
      <c r="CK252">
        <v>-2.0994999408721924</v>
      </c>
      <c r="CL252">
        <v>-2.2133252620697021</v>
      </c>
      <c r="CM252">
        <v>-1.447887659072876</v>
      </c>
      <c r="CN252">
        <v>-0.69955003261566162</v>
      </c>
      <c r="CO252">
        <v>0.65858292579650879</v>
      </c>
      <c r="CP252">
        <v>1.0529712438583374</v>
      </c>
      <c r="CQ252">
        <v>1.3032450675964355</v>
      </c>
      <c r="CR252">
        <v>1.2606028318405151</v>
      </c>
      <c r="CS252">
        <v>0.74286365509033203</v>
      </c>
      <c r="CT252">
        <v>0.19574490189552307</v>
      </c>
      <c r="CU252">
        <v>-1.3278109021484852E-2</v>
      </c>
      <c r="CV252">
        <v>0.87452942132949829</v>
      </c>
      <c r="CW252">
        <v>0.89503699541091919</v>
      </c>
      <c r="CX252">
        <v>0.98344027996063232</v>
      </c>
      <c r="CY252">
        <v>0.96770405769348145</v>
      </c>
      <c r="CZ252">
        <v>0.28611928224563599</v>
      </c>
      <c r="DA252">
        <v>0.74635046720504761</v>
      </c>
      <c r="DB252">
        <v>0.22205515205860138</v>
      </c>
      <c r="DC252">
        <v>0.25185117125511169</v>
      </c>
      <c r="DD252">
        <v>-5.4295483976602554E-2</v>
      </c>
      <c r="DE252">
        <v>-5.4710667580366135E-2</v>
      </c>
      <c r="DF252">
        <v>-0.59829199314117432</v>
      </c>
      <c r="DG252">
        <v>-0.33055424690246582</v>
      </c>
      <c r="DH252">
        <v>-0.8780059814453125</v>
      </c>
      <c r="DI252">
        <v>-1.8201462030410767</v>
      </c>
      <c r="DJ252">
        <v>-1.9381990432739258</v>
      </c>
      <c r="DK252">
        <v>-1.1716899871826172</v>
      </c>
      <c r="DL252">
        <v>-0.42710930109024048</v>
      </c>
      <c r="DM252">
        <v>0.91421222686767578</v>
      </c>
      <c r="DN252">
        <v>1.3036468029022217</v>
      </c>
      <c r="DO252">
        <v>1.5571787357330322</v>
      </c>
      <c r="DP252">
        <v>1.5099362134933472</v>
      </c>
      <c r="DQ252">
        <v>1.0049190521240234</v>
      </c>
      <c r="DR252">
        <v>0.46671664714813232</v>
      </c>
      <c r="DS252">
        <v>0.27387019991874695</v>
      </c>
      <c r="DT252">
        <v>1.151677131652832</v>
      </c>
      <c r="DU252">
        <v>1.1640181541442871</v>
      </c>
      <c r="DV252">
        <v>1.2404799461364746</v>
      </c>
      <c r="DW252">
        <v>1.2142915725708008</v>
      </c>
      <c r="DX252">
        <v>0.51728135347366333</v>
      </c>
      <c r="DY252">
        <v>1.0657262802124023</v>
      </c>
      <c r="DZ252">
        <v>0.53468048572540283</v>
      </c>
      <c r="EA252">
        <v>0.55840307474136353</v>
      </c>
      <c r="EB252">
        <v>0.256376713514328</v>
      </c>
      <c r="EC252">
        <v>0.27433094382286072</v>
      </c>
      <c r="ED252">
        <v>-0.23176088929176331</v>
      </c>
      <c r="EE252">
        <v>7.87472203373909E-2</v>
      </c>
      <c r="EF252">
        <v>-0.46685624122619629</v>
      </c>
      <c r="EG252">
        <v>-1.4168038368225098</v>
      </c>
      <c r="EH252">
        <v>-1.540960431098938</v>
      </c>
      <c r="EI252">
        <v>-0.77290445566177368</v>
      </c>
      <c r="EJ252">
        <v>-3.3748146146535873E-2</v>
      </c>
      <c r="EK252">
        <v>1.2833003997802734</v>
      </c>
      <c r="EL252">
        <v>1.6655824184417725</v>
      </c>
      <c r="EM252">
        <v>1.9238185882568359</v>
      </c>
      <c r="EN252">
        <v>1.8699342012405396</v>
      </c>
      <c r="EO252">
        <v>1.3832852840423584</v>
      </c>
      <c r="EP252">
        <v>0.85795676708221436</v>
      </c>
      <c r="EQ252">
        <v>0.68846672773361206</v>
      </c>
      <c r="ER252">
        <v>1.5518344640731812</v>
      </c>
      <c r="ES252">
        <v>1.5523841381072998</v>
      </c>
      <c r="ET252">
        <v>1.6116044521331787</v>
      </c>
      <c r="EU252">
        <v>1.5703248977661133</v>
      </c>
      <c r="EV252">
        <v>0.85104262828826904</v>
      </c>
      <c r="EW252">
        <v>52.7835693359375</v>
      </c>
      <c r="EX252">
        <v>52.237846374511719</v>
      </c>
      <c r="EY252">
        <v>51.840538024902344</v>
      </c>
      <c r="EZ252">
        <v>51.080635070800781</v>
      </c>
      <c r="FA252">
        <v>50.929115295410156</v>
      </c>
      <c r="FB252">
        <v>51.141952514648438</v>
      </c>
      <c r="FC252">
        <v>51.165454864501953</v>
      </c>
      <c r="FD252">
        <v>52.187149047851563</v>
      </c>
      <c r="FE252">
        <v>54.248611450195313</v>
      </c>
      <c r="FF252">
        <v>55.923274993896484</v>
      </c>
      <c r="FG252">
        <v>57.602046966552734</v>
      </c>
      <c r="FH252">
        <v>57.978385925292969</v>
      </c>
      <c r="FI252">
        <v>58.394847869873047</v>
      </c>
      <c r="FJ252">
        <v>58.970348358154297</v>
      </c>
      <c r="FK252">
        <v>57.915184020996094</v>
      </c>
      <c r="FL252">
        <v>57.645885467529297</v>
      </c>
      <c r="FM252">
        <v>57.45562744140625</v>
      </c>
      <c r="FN252">
        <v>57.144126892089844</v>
      </c>
      <c r="FO252">
        <v>56.462223052978516</v>
      </c>
      <c r="FP252">
        <v>56.282451629638672</v>
      </c>
      <c r="FQ252">
        <v>56.100990295410156</v>
      </c>
      <c r="FR252">
        <v>55.638496398925781</v>
      </c>
      <c r="FS252">
        <v>54.858318328857422</v>
      </c>
      <c r="FT252">
        <v>54.320110321044922</v>
      </c>
      <c r="FU252">
        <v>0.22611103951931</v>
      </c>
      <c r="FV252">
        <v>0.31597632169723511</v>
      </c>
      <c r="FW252">
        <v>0</v>
      </c>
      <c r="FX252">
        <v>0.24385273456573486</v>
      </c>
      <c r="FY252">
        <v>7</v>
      </c>
      <c r="FZ252">
        <v>9.0600004196166992</v>
      </c>
      <c r="GA252">
        <v>3481.2200000000003</v>
      </c>
      <c r="GB252">
        <v>1</v>
      </c>
    </row>
    <row r="253" spans="1:184" x14ac:dyDescent="0.2">
      <c r="A253" t="s">
        <v>186</v>
      </c>
      <c r="B253" t="s">
        <v>237</v>
      </c>
      <c r="C253" t="s">
        <v>2</v>
      </c>
      <c r="D253" t="s">
        <v>203</v>
      </c>
      <c r="E253" t="s">
        <v>214</v>
      </c>
      <c r="F253" t="s">
        <v>184</v>
      </c>
      <c r="G253" t="s">
        <v>1</v>
      </c>
      <c r="H253">
        <v>4430</v>
      </c>
      <c r="I253">
        <v>3.9867877960205078</v>
      </c>
      <c r="J253">
        <v>3.5563962459564209</v>
      </c>
      <c r="K253">
        <v>3.3724813461303711</v>
      </c>
      <c r="L253">
        <v>3.3880808353424072</v>
      </c>
      <c r="M253">
        <v>3.7288975715637207</v>
      </c>
      <c r="N253">
        <v>4.7481904029846191</v>
      </c>
      <c r="O253">
        <v>6.1791539192199707</v>
      </c>
      <c r="P253">
        <v>6.8101911544799805</v>
      </c>
      <c r="Q253">
        <v>6.2808966636657715</v>
      </c>
      <c r="R253">
        <v>5.8082685470581055</v>
      </c>
      <c r="S253">
        <v>5.7691607475280762</v>
      </c>
      <c r="T253">
        <v>5.6762304306030273</v>
      </c>
      <c r="U253">
        <v>5.910275936126709</v>
      </c>
      <c r="V253">
        <v>5.9364256858825684</v>
      </c>
      <c r="W253">
        <v>5.4475159645080566</v>
      </c>
      <c r="X253">
        <v>6.0178375244140625</v>
      </c>
      <c r="Y253">
        <v>6.9169454574584961</v>
      </c>
      <c r="Z253">
        <v>8.4384317398071289</v>
      </c>
      <c r="AA253">
        <v>8.3379678726196289</v>
      </c>
      <c r="AB253">
        <v>7.8601760864257813</v>
      </c>
      <c r="AC253">
        <v>7.2280025482177734</v>
      </c>
      <c r="AD253">
        <v>6.394007682800293</v>
      </c>
      <c r="AE253">
        <v>5.4395575523376465</v>
      </c>
      <c r="AF253">
        <v>4.2823886871337891</v>
      </c>
      <c r="AG253">
        <v>-0.13755697011947632</v>
      </c>
      <c r="AH253">
        <v>-0.30640259385108948</v>
      </c>
      <c r="AI253">
        <v>-0.35154417157173157</v>
      </c>
      <c r="AJ253">
        <v>-0.48461991548538208</v>
      </c>
      <c r="AK253">
        <v>-0.61697137355804443</v>
      </c>
      <c r="AL253">
        <v>-0.55080145597457886</v>
      </c>
      <c r="AM253">
        <v>-0.951454758644104</v>
      </c>
      <c r="AN253">
        <v>-1.0891876220703125</v>
      </c>
      <c r="AO253">
        <v>-1.731772780418396</v>
      </c>
      <c r="AP253">
        <v>-1.3741854429244995</v>
      </c>
      <c r="AQ253">
        <v>-0.97363817691802979</v>
      </c>
      <c r="AR253">
        <v>-0.53067874908447266</v>
      </c>
      <c r="AS253">
        <v>2.8465049341320992E-2</v>
      </c>
      <c r="AT253">
        <v>0.40391296148300171</v>
      </c>
      <c r="AU253">
        <v>8.1231817603111267E-2</v>
      </c>
      <c r="AV253">
        <v>0.44472995400428772</v>
      </c>
      <c r="AW253">
        <v>0.46197900176048279</v>
      </c>
      <c r="AX253">
        <v>0.66119605302810669</v>
      </c>
      <c r="AY253">
        <v>-0.56667178869247437</v>
      </c>
      <c r="AZ253">
        <v>-0.41493204236030579</v>
      </c>
      <c r="BA253">
        <v>-0.39495208859443665</v>
      </c>
      <c r="BB253">
        <v>-0.440644770860672</v>
      </c>
      <c r="BC253">
        <v>-0.16700541973114014</v>
      </c>
      <c r="BD253">
        <v>-0.36065590381622314</v>
      </c>
      <c r="BE253">
        <v>0.10709018260240555</v>
      </c>
      <c r="BF253">
        <v>-6.8293891847133636E-2</v>
      </c>
      <c r="BG253">
        <v>-0.1191399097442627</v>
      </c>
      <c r="BH253">
        <v>-0.25363209843635559</v>
      </c>
      <c r="BI253">
        <v>-0.36071255803108215</v>
      </c>
      <c r="BJ253">
        <v>-0.2682669460773468</v>
      </c>
      <c r="BK253">
        <v>-0.6302909255027771</v>
      </c>
      <c r="BL253">
        <v>-0.75620937347412109</v>
      </c>
      <c r="BM253">
        <v>-1.4008522033691406</v>
      </c>
      <c r="BN253">
        <v>-1.0642623901367188</v>
      </c>
      <c r="BO253">
        <v>-0.66444849967956543</v>
      </c>
      <c r="BP253">
        <v>-0.2291705310344696</v>
      </c>
      <c r="BQ253">
        <v>0.33337157964706421</v>
      </c>
      <c r="BR253">
        <v>0.70134931802749634</v>
      </c>
      <c r="BS253">
        <v>0.3602634072303772</v>
      </c>
      <c r="BT253">
        <v>0.73945844173431396</v>
      </c>
      <c r="BU253">
        <v>0.76322281360626221</v>
      </c>
      <c r="BV253">
        <v>0.97969216108322144</v>
      </c>
      <c r="BW253">
        <v>-0.24475936591625214</v>
      </c>
      <c r="BX253">
        <v>-9.3240126967430115E-2</v>
      </c>
      <c r="BY253">
        <v>-9.0856857597827911E-2</v>
      </c>
      <c r="BZ253">
        <v>-0.14738988876342773</v>
      </c>
      <c r="CA253">
        <v>0.11124929040670395</v>
      </c>
      <c r="CB253">
        <v>-0.10005157440900803</v>
      </c>
      <c r="CC253">
        <v>0.27653205394744873</v>
      </c>
      <c r="CD253">
        <v>9.6619457006454468E-2</v>
      </c>
      <c r="CE253">
        <v>4.1822578758001328E-2</v>
      </c>
      <c r="CF253">
        <v>-9.3650646507740021E-2</v>
      </c>
      <c r="CG253">
        <v>-0.18322847783565521</v>
      </c>
      <c r="CH253">
        <v>-7.2584405541419983E-2</v>
      </c>
      <c r="CI253">
        <v>-0.40785384178161621</v>
      </c>
      <c r="CJ253">
        <v>-0.52558964490890503</v>
      </c>
      <c r="CK253">
        <v>-1.1716576814651489</v>
      </c>
      <c r="CL253">
        <v>-0.84961056709289551</v>
      </c>
      <c r="CM253">
        <v>-0.45030465722084045</v>
      </c>
      <c r="CN253">
        <v>-2.0346866920590401E-2</v>
      </c>
      <c r="CO253">
        <v>0.54454892873764038</v>
      </c>
      <c r="CP253">
        <v>0.90735286474227905</v>
      </c>
      <c r="CQ253">
        <v>0.5535198450088501</v>
      </c>
      <c r="CR253">
        <v>0.94358652830123901</v>
      </c>
      <c r="CS253">
        <v>0.97186338901519775</v>
      </c>
      <c r="CT253">
        <v>1.2002816200256348</v>
      </c>
      <c r="CU253">
        <v>-2.1803803741931915E-2</v>
      </c>
      <c r="CV253">
        <v>0.12956270575523376</v>
      </c>
      <c r="CW253">
        <v>0.11975858360528946</v>
      </c>
      <c r="CX253">
        <v>5.5717546492815018E-2</v>
      </c>
      <c r="CY253">
        <v>0.30396765470504761</v>
      </c>
      <c r="CZ253">
        <v>8.0442197620868683E-2</v>
      </c>
      <c r="DA253">
        <v>0.44597393274307251</v>
      </c>
      <c r="DB253">
        <v>0.26153281331062317</v>
      </c>
      <c r="DC253">
        <v>0.20278505980968475</v>
      </c>
      <c r="DD253">
        <v>6.6330805420875549E-2</v>
      </c>
      <c r="DE253">
        <v>-5.7443976402282715E-3</v>
      </c>
      <c r="DF253">
        <v>0.12309812754392624</v>
      </c>
      <c r="DG253">
        <v>-0.18541675806045532</v>
      </c>
      <c r="DH253">
        <v>-0.29496991634368896</v>
      </c>
      <c r="DI253">
        <v>-0.94246309995651245</v>
      </c>
      <c r="DJ253">
        <v>-0.63495874404907227</v>
      </c>
      <c r="DK253">
        <v>-0.23616081476211548</v>
      </c>
      <c r="DL253">
        <v>0.1884768009185791</v>
      </c>
      <c r="DM253">
        <v>0.75572627782821655</v>
      </c>
      <c r="DN253">
        <v>1.113356351852417</v>
      </c>
      <c r="DO253">
        <v>0.746776282787323</v>
      </c>
      <c r="DP253">
        <v>1.1477146148681641</v>
      </c>
      <c r="DQ253">
        <v>1.1805039644241333</v>
      </c>
      <c r="DR253">
        <v>1.4208710193634033</v>
      </c>
      <c r="DS253">
        <v>0.20115175843238831</v>
      </c>
      <c r="DT253">
        <v>0.35236555337905884</v>
      </c>
      <c r="DU253">
        <v>0.33037403225898743</v>
      </c>
      <c r="DV253">
        <v>0.25882497429847717</v>
      </c>
      <c r="DW253">
        <v>0.49668601155281067</v>
      </c>
      <c r="DX253">
        <v>0.26093596220016479</v>
      </c>
      <c r="DY253">
        <v>0.69062107801437378</v>
      </c>
      <c r="DZ253">
        <v>0.49964150786399841</v>
      </c>
      <c r="EA253">
        <v>0.43518933653831482</v>
      </c>
      <c r="EB253">
        <v>0.29731860756874084</v>
      </c>
      <c r="EC253">
        <v>0.25051441788673401</v>
      </c>
      <c r="ED253">
        <v>0.4056326150894165</v>
      </c>
      <c r="EE253">
        <v>0.13574706017971039</v>
      </c>
      <c r="EF253">
        <v>3.8008347153663635E-2</v>
      </c>
      <c r="EG253">
        <v>-0.61154258251190186</v>
      </c>
      <c r="EH253">
        <v>-0.32503566145896912</v>
      </c>
      <c r="EI253">
        <v>7.3028869926929474E-2</v>
      </c>
      <c r="EJ253">
        <v>0.48998498916625977</v>
      </c>
      <c r="EK253">
        <v>1.0606328248977661</v>
      </c>
      <c r="EL253">
        <v>1.4107927083969116</v>
      </c>
      <c r="EM253">
        <v>1.0258078575134277</v>
      </c>
      <c r="EN253">
        <v>1.4424431324005127</v>
      </c>
      <c r="EO253">
        <v>1.4817477464675903</v>
      </c>
      <c r="EP253">
        <v>1.7393672466278076</v>
      </c>
      <c r="EQ253">
        <v>0.52306413650512695</v>
      </c>
      <c r="ER253">
        <v>0.67405742406845093</v>
      </c>
      <c r="ES253">
        <v>0.63446927070617676</v>
      </c>
      <c r="ET253">
        <v>0.55207985639572144</v>
      </c>
      <c r="EU253">
        <v>0.77494072914123535</v>
      </c>
      <c r="EV253">
        <v>0.52154028415679932</v>
      </c>
      <c r="EW253">
        <v>49.561363220214844</v>
      </c>
      <c r="EX253">
        <v>47.683990478515625</v>
      </c>
      <c r="EY253">
        <v>48.135738372802734</v>
      </c>
      <c r="EZ253">
        <v>47.577121734619141</v>
      </c>
      <c r="FA253">
        <v>45.778499603271484</v>
      </c>
      <c r="FB253">
        <v>46.684574127197266</v>
      </c>
      <c r="FC253">
        <v>45.889801025390625</v>
      </c>
      <c r="FD253">
        <v>48.196830749511719</v>
      </c>
      <c r="FE253">
        <v>50.087062835693359</v>
      </c>
      <c r="FF253">
        <v>52.348117828369141</v>
      </c>
      <c r="FG253">
        <v>55.509037017822266</v>
      </c>
      <c r="FH253">
        <v>54.200717926025391</v>
      </c>
      <c r="FI253">
        <v>54.243667602539063</v>
      </c>
      <c r="FJ253">
        <v>52.652713775634766</v>
      </c>
      <c r="FK253">
        <v>53.579826354980469</v>
      </c>
      <c r="FL253">
        <v>53.469379425048828</v>
      </c>
      <c r="FM253">
        <v>53.436244964599609</v>
      </c>
      <c r="FN253">
        <v>54.320453643798828</v>
      </c>
      <c r="FO253">
        <v>51.090751647949219</v>
      </c>
      <c r="FP253">
        <v>50.666927337646484</v>
      </c>
      <c r="FQ253">
        <v>52.495807647705078</v>
      </c>
      <c r="FR253">
        <v>52.475154876708984</v>
      </c>
      <c r="FS253">
        <v>51.499767303466797</v>
      </c>
      <c r="FT253">
        <v>51.498737335205078</v>
      </c>
      <c r="FU253">
        <v>0.1795312762260437</v>
      </c>
      <c r="FV253">
        <v>0.25511819124221802</v>
      </c>
      <c r="FW253">
        <v>0</v>
      </c>
      <c r="FX253">
        <v>0.19233520328998566</v>
      </c>
      <c r="FY253">
        <v>7</v>
      </c>
      <c r="FZ253">
        <v>8.7200002670288086</v>
      </c>
      <c r="GA253">
        <v>1359.27</v>
      </c>
      <c r="GB253">
        <v>1</v>
      </c>
    </row>
    <row r="254" spans="1:184" x14ac:dyDescent="0.2">
      <c r="A254" t="s">
        <v>186</v>
      </c>
      <c r="B254" t="s">
        <v>237</v>
      </c>
      <c r="C254" t="s">
        <v>2</v>
      </c>
      <c r="D254" t="s">
        <v>203</v>
      </c>
      <c r="E254" t="s">
        <v>214</v>
      </c>
      <c r="F254" t="s">
        <v>185</v>
      </c>
      <c r="G254" t="s">
        <v>1</v>
      </c>
      <c r="H254">
        <v>2334</v>
      </c>
      <c r="I254">
        <v>2.0264856815338135</v>
      </c>
      <c r="J254">
        <v>1.9410269260406494</v>
      </c>
      <c r="K254">
        <v>1.8981484174728394</v>
      </c>
      <c r="L254">
        <v>1.8756992816925049</v>
      </c>
      <c r="M254">
        <v>2.0610885620117188</v>
      </c>
      <c r="N254">
        <v>2.5171492099761963</v>
      </c>
      <c r="O254">
        <v>3.0461356639862061</v>
      </c>
      <c r="P254">
        <v>3.0877974033355713</v>
      </c>
      <c r="Q254">
        <v>2.8845987319946289</v>
      </c>
      <c r="R254">
        <v>2.6779835224151611</v>
      </c>
      <c r="S254">
        <v>2.5577147006988525</v>
      </c>
      <c r="T254">
        <v>2.4867017269134521</v>
      </c>
      <c r="U254">
        <v>2.5107924938201904</v>
      </c>
      <c r="V254">
        <v>2.5047376155853271</v>
      </c>
      <c r="W254">
        <v>2.5524270534515381</v>
      </c>
      <c r="X254">
        <v>2.7474737167358398</v>
      </c>
      <c r="Y254">
        <v>3.0024313926696777</v>
      </c>
      <c r="Z254">
        <v>3.65435791015625</v>
      </c>
      <c r="AA254">
        <v>3.6621530055999756</v>
      </c>
      <c r="AB254">
        <v>3.6445417404174805</v>
      </c>
      <c r="AC254">
        <v>3.7697958946228027</v>
      </c>
      <c r="AD254">
        <v>3.1578061580657959</v>
      </c>
      <c r="AE254">
        <v>2.7323083877563477</v>
      </c>
      <c r="AF254">
        <v>2.2946498394012451</v>
      </c>
      <c r="AG254">
        <v>-0.21119718253612518</v>
      </c>
      <c r="AH254">
        <v>-0.17434057593345642</v>
      </c>
      <c r="AI254">
        <v>-0.19748067855834961</v>
      </c>
      <c r="AJ254">
        <v>-0.28378614783287048</v>
      </c>
      <c r="AK254">
        <v>-0.21486696600914001</v>
      </c>
      <c r="AL254">
        <v>-0.28925922513008118</v>
      </c>
      <c r="AM254">
        <v>-0.32428571581840515</v>
      </c>
      <c r="AN254">
        <v>-0.81924718618392944</v>
      </c>
      <c r="AO254">
        <v>-0.99772036075592041</v>
      </c>
      <c r="AP254">
        <v>-1.00138258934021</v>
      </c>
      <c r="AQ254">
        <v>-0.8163871169090271</v>
      </c>
      <c r="AR254">
        <v>-0.79069703817367554</v>
      </c>
      <c r="AS254">
        <v>-0.62842661142349243</v>
      </c>
      <c r="AT254">
        <v>-0.34128749370574951</v>
      </c>
      <c r="AU254">
        <v>-0.39596825838088989</v>
      </c>
      <c r="AV254">
        <v>-0.20449282228946686</v>
      </c>
      <c r="AW254">
        <v>-0.29194855690002441</v>
      </c>
      <c r="AX254">
        <v>-0.44882252812385559</v>
      </c>
      <c r="AY254">
        <v>-0.84209442138671875</v>
      </c>
      <c r="AZ254">
        <v>-0.56285989284515381</v>
      </c>
      <c r="BA254">
        <v>-0.17931954562664032</v>
      </c>
      <c r="BB254">
        <v>-0.17331132292747498</v>
      </c>
      <c r="BC254">
        <v>-0.1587127149105072</v>
      </c>
      <c r="BD254">
        <v>-0.21501702070236206</v>
      </c>
      <c r="BE254">
        <v>-2.5819854345172644E-3</v>
      </c>
      <c r="BF254">
        <v>3.4802846610546112E-2</v>
      </c>
      <c r="BG254">
        <v>8.9199589565396309E-3</v>
      </c>
      <c r="BH254">
        <v>-7.8561305999755859E-2</v>
      </c>
      <c r="BI254">
        <v>-3.4724613651633263E-3</v>
      </c>
      <c r="BJ254">
        <v>-4.8819120973348618E-2</v>
      </c>
      <c r="BK254">
        <v>-6.1638224869966507E-2</v>
      </c>
      <c r="BL254">
        <v>-0.55179351568222046</v>
      </c>
      <c r="BM254">
        <v>-0.72703880071640015</v>
      </c>
      <c r="BN254">
        <v>-0.73992025852203369</v>
      </c>
      <c r="BO254">
        <v>-0.5628165602684021</v>
      </c>
      <c r="BP254">
        <v>-0.54236465692520142</v>
      </c>
      <c r="BQ254">
        <v>-0.37731167674064636</v>
      </c>
      <c r="BR254">
        <v>-0.1002301499247551</v>
      </c>
      <c r="BS254">
        <v>-0.15357820689678192</v>
      </c>
      <c r="BT254">
        <v>3.7311319261789322E-2</v>
      </c>
      <c r="BU254">
        <v>-5.105195939540863E-2</v>
      </c>
      <c r="BV254">
        <v>-0.18291687965393066</v>
      </c>
      <c r="BW254">
        <v>-0.57135027647018433</v>
      </c>
      <c r="BX254">
        <v>-0.30106326937675476</v>
      </c>
      <c r="BY254">
        <v>7.9037852585315704E-2</v>
      </c>
      <c r="BZ254">
        <v>6.8438410758972168E-2</v>
      </c>
      <c r="CA254">
        <v>7.5559474527835846E-2</v>
      </c>
      <c r="CB254">
        <v>8.2078222185373306E-3</v>
      </c>
      <c r="CC254">
        <v>0.14190426468849182</v>
      </c>
      <c r="CD254">
        <v>0.17965494096279144</v>
      </c>
      <c r="CE254">
        <v>0.1518724113702774</v>
      </c>
      <c r="CF254">
        <v>6.3576802611351013E-2</v>
      </c>
      <c r="CG254">
        <v>0.14293873310089111</v>
      </c>
      <c r="CH254">
        <v>0.1177089512348175</v>
      </c>
      <c r="CI254">
        <v>0.12027063220739365</v>
      </c>
      <c r="CJ254">
        <v>-0.36655589938163757</v>
      </c>
      <c r="CK254">
        <v>-0.5395655632019043</v>
      </c>
      <c r="CL254">
        <v>-0.55883228778839111</v>
      </c>
      <c r="CM254">
        <v>-0.38719433546066284</v>
      </c>
      <c r="CN254">
        <v>-0.37037044763565063</v>
      </c>
      <c r="CO254">
        <v>-0.20339024066925049</v>
      </c>
      <c r="CP254">
        <v>6.6725440323352814E-2</v>
      </c>
      <c r="CQ254">
        <v>1.4300406910479069E-2</v>
      </c>
      <c r="CR254">
        <v>0.20478412508964539</v>
      </c>
      <c r="CS254">
        <v>0.11579228937625885</v>
      </c>
      <c r="CT254">
        <v>1.2485499028116465E-3</v>
      </c>
      <c r="CU254">
        <v>-0.38383367657661438</v>
      </c>
      <c r="CV254">
        <v>-0.11974369734525681</v>
      </c>
      <c r="CW254">
        <v>0.25797539949417114</v>
      </c>
      <c r="CX254">
        <v>0.23587353527545929</v>
      </c>
      <c r="CY254">
        <v>0.23781567811965942</v>
      </c>
      <c r="CZ254">
        <v>0.16281266510486603</v>
      </c>
      <c r="DA254">
        <v>0.2863905131816864</v>
      </c>
      <c r="DB254">
        <v>0.32450702786445618</v>
      </c>
      <c r="DC254">
        <v>0.29482486844062805</v>
      </c>
      <c r="DD254">
        <v>0.20571491122245789</v>
      </c>
      <c r="DE254">
        <v>0.28934991359710693</v>
      </c>
      <c r="DF254">
        <v>0.28423702716827393</v>
      </c>
      <c r="DG254">
        <v>0.3021794855594635</v>
      </c>
      <c r="DH254">
        <v>-0.18131829798221588</v>
      </c>
      <c r="DI254">
        <v>-0.35209232568740845</v>
      </c>
      <c r="DJ254">
        <v>-0.37774431705474854</v>
      </c>
      <c r="DK254">
        <v>-0.21157212555408478</v>
      </c>
      <c r="DL254">
        <v>-0.19837622344493866</v>
      </c>
      <c r="DM254">
        <v>-2.9468800872564316E-2</v>
      </c>
      <c r="DN254">
        <v>0.23368102312088013</v>
      </c>
      <c r="DO254">
        <v>0.18217901885509491</v>
      </c>
      <c r="DP254">
        <v>0.37225693464279175</v>
      </c>
      <c r="DQ254">
        <v>0.28263655304908752</v>
      </c>
      <c r="DR254">
        <v>0.18541398644447327</v>
      </c>
      <c r="DS254">
        <v>-0.19631710648536682</v>
      </c>
      <c r="DT254">
        <v>6.1575863510370255E-2</v>
      </c>
      <c r="DU254">
        <v>0.43691295385360718</v>
      </c>
      <c r="DV254">
        <v>0.40330865979194641</v>
      </c>
      <c r="DW254">
        <v>0.4000718891620636</v>
      </c>
      <c r="DX254">
        <v>0.31741750240325928</v>
      </c>
      <c r="DY254">
        <v>0.49500572681427002</v>
      </c>
      <c r="DZ254">
        <v>0.53365045785903931</v>
      </c>
      <c r="EA254">
        <v>0.50122547149658203</v>
      </c>
      <c r="EB254">
        <v>0.41093975305557251</v>
      </c>
      <c r="EC254">
        <v>0.50074446201324463</v>
      </c>
      <c r="ED254">
        <v>0.5246770977973938</v>
      </c>
      <c r="EE254">
        <v>0.56482696533203125</v>
      </c>
      <c r="EF254">
        <v>8.61353799700737E-2</v>
      </c>
      <c r="EG254">
        <v>-8.1410780549049377E-2</v>
      </c>
      <c r="EH254">
        <v>-0.11628203094005585</v>
      </c>
      <c r="EI254">
        <v>4.1998457163572311E-2</v>
      </c>
      <c r="EJ254">
        <v>4.9956135451793671E-2</v>
      </c>
      <c r="EK254">
        <v>0.22164613008499146</v>
      </c>
      <c r="EL254">
        <v>0.47473838925361633</v>
      </c>
      <c r="EM254">
        <v>0.42456907033920288</v>
      </c>
      <c r="EN254">
        <v>0.61406105756759644</v>
      </c>
      <c r="EO254">
        <v>0.5235331654548645</v>
      </c>
      <c r="EP254">
        <v>0.45131963491439819</v>
      </c>
      <c r="EQ254">
        <v>7.4427053332328796E-2</v>
      </c>
      <c r="ER254">
        <v>0.32337251305580139</v>
      </c>
      <c r="ES254">
        <v>0.6952703595161438</v>
      </c>
      <c r="ET254">
        <v>0.64505839347839355</v>
      </c>
      <c r="EU254">
        <v>0.63434404134750366</v>
      </c>
      <c r="EV254">
        <v>0.54064232110977173</v>
      </c>
      <c r="EW254">
        <v>52.881351470947266</v>
      </c>
      <c r="EX254">
        <v>53.318492889404297</v>
      </c>
      <c r="EY254">
        <v>52.193595886230469</v>
      </c>
      <c r="EZ254">
        <v>51</v>
      </c>
      <c r="FA254">
        <v>50.889949798583984</v>
      </c>
      <c r="FB254">
        <v>51.585330963134766</v>
      </c>
      <c r="FC254">
        <v>53.806953430175781</v>
      </c>
      <c r="FD254">
        <v>55.990650177001953</v>
      </c>
      <c r="FE254">
        <v>57.058876037597656</v>
      </c>
      <c r="FF254">
        <v>56.929023742675781</v>
      </c>
      <c r="FG254">
        <v>58.105579376220703</v>
      </c>
      <c r="FH254">
        <v>60.494659423828125</v>
      </c>
      <c r="FI254">
        <v>61.219154357910156</v>
      </c>
      <c r="FJ254">
        <v>62.407398223876953</v>
      </c>
      <c r="FK254">
        <v>60.757556915283203</v>
      </c>
      <c r="FL254">
        <v>61.168418884277344</v>
      </c>
      <c r="FM254">
        <v>60.462932586669922</v>
      </c>
      <c r="FN254">
        <v>59.427459716796875</v>
      </c>
      <c r="FO254">
        <v>57.677341461181641</v>
      </c>
      <c r="FP254">
        <v>56.606937408447266</v>
      </c>
      <c r="FQ254">
        <v>56.916973114013672</v>
      </c>
      <c r="FR254">
        <v>56.420177459716797</v>
      </c>
      <c r="FS254">
        <v>53.417232513427734</v>
      </c>
      <c r="FT254">
        <v>52.050163269042969</v>
      </c>
      <c r="FU254">
        <v>0.14853215217590332</v>
      </c>
      <c r="FV254">
        <v>0.21050919592380524</v>
      </c>
      <c r="FW254">
        <v>0</v>
      </c>
      <c r="FX254">
        <v>0.15939462184906006</v>
      </c>
      <c r="FY254">
        <v>7</v>
      </c>
      <c r="FZ254">
        <v>5.5900001525878906</v>
      </c>
      <c r="GA254">
        <v>682.66</v>
      </c>
      <c r="GB254">
        <v>1</v>
      </c>
    </row>
    <row r="255" spans="1:184" x14ac:dyDescent="0.2">
      <c r="A255" t="s">
        <v>186</v>
      </c>
      <c r="B255" t="s">
        <v>237</v>
      </c>
      <c r="C255" t="s">
        <v>2</v>
      </c>
      <c r="D255" t="s">
        <v>203</v>
      </c>
      <c r="E255" t="s">
        <v>215</v>
      </c>
      <c r="F255" t="s">
        <v>1</v>
      </c>
      <c r="G255" t="s">
        <v>198</v>
      </c>
      <c r="H255">
        <v>45212</v>
      </c>
      <c r="I255">
        <v>39.725055694580078</v>
      </c>
      <c r="J255">
        <v>36.584011077880859</v>
      </c>
      <c r="K255">
        <v>35.258373260498047</v>
      </c>
      <c r="L255">
        <v>35.120326995849609</v>
      </c>
      <c r="M255">
        <v>37.214206695556641</v>
      </c>
      <c r="N255">
        <v>44.376274108886719</v>
      </c>
      <c r="O255">
        <v>55.340076446533203</v>
      </c>
      <c r="P255">
        <v>63.9456787109375</v>
      </c>
      <c r="Q255">
        <v>60.616424560546875</v>
      </c>
      <c r="R255">
        <v>59.567024230957031</v>
      </c>
      <c r="S255">
        <v>58.537120819091797</v>
      </c>
      <c r="T255">
        <v>58.658897399902344</v>
      </c>
      <c r="U255">
        <v>59.269710540771484</v>
      </c>
      <c r="V255">
        <v>57.880180358886719</v>
      </c>
      <c r="W255">
        <v>56.215991973876953</v>
      </c>
      <c r="X255">
        <v>58.474815368652344</v>
      </c>
      <c r="Y255">
        <v>67.634246826171875</v>
      </c>
      <c r="Z255">
        <v>84.558456420898438</v>
      </c>
      <c r="AA255">
        <v>89.889389038085938</v>
      </c>
      <c r="AB255">
        <v>87.355575561523438</v>
      </c>
      <c r="AC255">
        <v>83.566917419433594</v>
      </c>
      <c r="AD255">
        <v>72.820419311523438</v>
      </c>
      <c r="AE255">
        <v>59.917980194091797</v>
      </c>
      <c r="AF255">
        <v>47.940097808837891</v>
      </c>
      <c r="AG255">
        <v>4.8899494111537933E-2</v>
      </c>
      <c r="AH255">
        <v>-0.48968222737312317</v>
      </c>
      <c r="AI255">
        <v>-1.1994575262069702</v>
      </c>
      <c r="AJ255">
        <v>-1.461647629737854</v>
      </c>
      <c r="AK255">
        <v>-2.1810343265533447</v>
      </c>
      <c r="AL255">
        <v>-2.1803073883056641</v>
      </c>
      <c r="AM255">
        <v>-3.6504640579223633</v>
      </c>
      <c r="AN255">
        <v>-4.0070695877075195</v>
      </c>
      <c r="AO255">
        <v>-10.627230644226074</v>
      </c>
      <c r="AP255">
        <v>-11.337567329406738</v>
      </c>
      <c r="AQ255">
        <v>-9.5171728134155273</v>
      </c>
      <c r="AR255">
        <v>-4.3451099395751953</v>
      </c>
      <c r="AS255">
        <v>1.3309779167175293</v>
      </c>
      <c r="AT255">
        <v>3.2250247001647949</v>
      </c>
      <c r="AU255">
        <v>3.0607442855834961</v>
      </c>
      <c r="AV255">
        <v>3.9921808242797852</v>
      </c>
      <c r="AW255">
        <v>3.8543567657470703</v>
      </c>
      <c r="AX255">
        <v>2.7161686420440674</v>
      </c>
      <c r="AY255">
        <v>-1.4637919664382935</v>
      </c>
      <c r="AZ255">
        <v>-1.6502562761306763</v>
      </c>
      <c r="BA255">
        <v>0.45877450704574585</v>
      </c>
      <c r="BB255">
        <v>-0.41698679327964783</v>
      </c>
      <c r="BC255">
        <v>-0.22099053859710693</v>
      </c>
      <c r="BD255">
        <v>0.34632086753845215</v>
      </c>
      <c r="BE255">
        <v>0.68796378374099731</v>
      </c>
      <c r="BF255">
        <v>0.13552536070346832</v>
      </c>
      <c r="BG255">
        <v>-0.57472693920135498</v>
      </c>
      <c r="BH255">
        <v>-0.83662664890289307</v>
      </c>
      <c r="BI255">
        <v>-1.5333542823791504</v>
      </c>
      <c r="BJ255">
        <v>-1.4741568565368652</v>
      </c>
      <c r="BK255">
        <v>-2.8804380893707275</v>
      </c>
      <c r="BL255">
        <v>-3.1921775341033936</v>
      </c>
      <c r="BM255">
        <v>-9.8001241683959961</v>
      </c>
      <c r="BN255">
        <v>-10.513290405273438</v>
      </c>
      <c r="BO255">
        <v>-8.7075634002685547</v>
      </c>
      <c r="BP255">
        <v>-3.5554437637329102</v>
      </c>
      <c r="BQ255">
        <v>2.0974400043487549</v>
      </c>
      <c r="BR255">
        <v>3.9737005233764648</v>
      </c>
      <c r="BS255">
        <v>3.7956876754760742</v>
      </c>
      <c r="BT255">
        <v>4.7234039306640625</v>
      </c>
      <c r="BU255">
        <v>4.6185259819030762</v>
      </c>
      <c r="BV255">
        <v>3.5337505340576172</v>
      </c>
      <c r="BW255">
        <v>-0.6164746880531311</v>
      </c>
      <c r="BX255">
        <v>-0.81754493713378906</v>
      </c>
      <c r="BY255">
        <v>1.2779676914215088</v>
      </c>
      <c r="BZ255">
        <v>0.3636777400970459</v>
      </c>
      <c r="CA255">
        <v>0.50857239961624146</v>
      </c>
      <c r="CB255">
        <v>1.0221731662750244</v>
      </c>
      <c r="CC255">
        <v>1.1305778026580811</v>
      </c>
      <c r="CD255">
        <v>0.5685422420501709</v>
      </c>
      <c r="CE255">
        <v>-0.14204049110412598</v>
      </c>
      <c r="CF255">
        <v>-0.40373900532722473</v>
      </c>
      <c r="CG255">
        <v>-1.084773063659668</v>
      </c>
      <c r="CH255">
        <v>-0.98507910966873169</v>
      </c>
      <c r="CI255">
        <v>-2.3471202850341797</v>
      </c>
      <c r="CJ255">
        <v>-2.6277856826782227</v>
      </c>
      <c r="CK255">
        <v>-9.2272729873657227</v>
      </c>
      <c r="CL255">
        <v>-9.9423990249633789</v>
      </c>
      <c r="CM255">
        <v>-8.1468296051025391</v>
      </c>
      <c r="CN255">
        <v>-3.0085232257843018</v>
      </c>
      <c r="CO255">
        <v>2.6282892227172852</v>
      </c>
      <c r="CP255">
        <v>4.4922308921813965</v>
      </c>
      <c r="CQ255">
        <v>4.3047070503234863</v>
      </c>
      <c r="CR255">
        <v>5.2298469543457031</v>
      </c>
      <c r="CS255">
        <v>5.1477875709533691</v>
      </c>
      <c r="CT255">
        <v>4.1000051498413086</v>
      </c>
      <c r="CU255">
        <v>-2.962535060942173E-2</v>
      </c>
      <c r="CV255">
        <v>-0.24081163108348846</v>
      </c>
      <c r="CW255">
        <v>1.8453384637832642</v>
      </c>
      <c r="CX255">
        <v>0.90436363220214844</v>
      </c>
      <c r="CY255">
        <v>1.0138654708862305</v>
      </c>
      <c r="CZ255">
        <v>1.4902663230895996</v>
      </c>
      <c r="DA255">
        <v>1.57319176197052</v>
      </c>
      <c r="DB255">
        <v>1.0015591382980347</v>
      </c>
      <c r="DC255">
        <v>0.29064595699310303</v>
      </c>
      <c r="DD255">
        <v>2.914862334728241E-2</v>
      </c>
      <c r="DE255">
        <v>-0.63619190454483032</v>
      </c>
      <c r="DF255">
        <v>-0.49600136280059814</v>
      </c>
      <c r="DG255">
        <v>-1.8138025999069214</v>
      </c>
      <c r="DH255">
        <v>-2.0633938312530518</v>
      </c>
      <c r="DI255">
        <v>-8.6544218063354492</v>
      </c>
      <c r="DJ255">
        <v>-9.3715076446533203</v>
      </c>
      <c r="DK255">
        <v>-7.5860962867736816</v>
      </c>
      <c r="DL255">
        <v>-2.4616026878356934</v>
      </c>
      <c r="DM255">
        <v>3.1591384410858154</v>
      </c>
      <c r="DN255">
        <v>5.0107612609863281</v>
      </c>
      <c r="DO255">
        <v>4.8137264251708984</v>
      </c>
      <c r="DP255">
        <v>5.7362899780273438</v>
      </c>
      <c r="DQ255">
        <v>5.6770491600036621</v>
      </c>
      <c r="DR255">
        <v>4.666259765625</v>
      </c>
      <c r="DS255">
        <v>0.55722397565841675</v>
      </c>
      <c r="DT255">
        <v>0.33592167496681213</v>
      </c>
      <c r="DU255">
        <v>2.4127092361450195</v>
      </c>
      <c r="DV255">
        <v>1.445049524307251</v>
      </c>
      <c r="DW255">
        <v>1.5191584825515747</v>
      </c>
      <c r="DX255">
        <v>1.9583594799041748</v>
      </c>
      <c r="DY255">
        <v>2.2122561931610107</v>
      </c>
      <c r="DZ255">
        <v>1.6267666816711426</v>
      </c>
      <c r="EA255">
        <v>0.91537648439407349</v>
      </c>
      <c r="EB255">
        <v>0.65416961908340454</v>
      </c>
      <c r="EC255">
        <v>1.1488101445138454E-2</v>
      </c>
      <c r="ED255">
        <v>0.21014922857284546</v>
      </c>
      <c r="EE255">
        <v>-1.0437763929367065</v>
      </c>
      <c r="EF255">
        <v>-1.2485017776489258</v>
      </c>
      <c r="EG255">
        <v>-7.8273158073425293</v>
      </c>
      <c r="EH255">
        <v>-8.5472307205200195</v>
      </c>
      <c r="EI255">
        <v>-6.7764863967895508</v>
      </c>
      <c r="EJ255">
        <v>-1.6719362735748291</v>
      </c>
      <c r="EK255">
        <v>3.925600528717041</v>
      </c>
      <c r="EL255">
        <v>5.759437084197998</v>
      </c>
      <c r="EM255">
        <v>5.5486698150634766</v>
      </c>
      <c r="EN255">
        <v>6.4675130844116211</v>
      </c>
      <c r="EO255">
        <v>6.441218376159668</v>
      </c>
      <c r="EP255">
        <v>5.4838414192199707</v>
      </c>
      <c r="EQ255">
        <v>1.4045412540435791</v>
      </c>
      <c r="ER255">
        <v>1.168632984161377</v>
      </c>
      <c r="ES255">
        <v>3.2319023609161377</v>
      </c>
      <c r="ET255">
        <v>2.2257139682769775</v>
      </c>
      <c r="EU255">
        <v>2.2487213611602783</v>
      </c>
      <c r="EV255">
        <v>2.6342117786407471</v>
      </c>
      <c r="EW255">
        <v>48.495399475097656</v>
      </c>
      <c r="EX255">
        <v>48.229080200195313</v>
      </c>
      <c r="EY255">
        <v>48.171787261962891</v>
      </c>
      <c r="EZ255">
        <v>48.069557189941406</v>
      </c>
      <c r="FA255">
        <v>47.99542236328125</v>
      </c>
      <c r="FB255">
        <v>47.844200134277344</v>
      </c>
      <c r="FC255">
        <v>47.876979827880859</v>
      </c>
      <c r="FD255">
        <v>48.278038024902344</v>
      </c>
      <c r="FE255">
        <v>49.254035949707031</v>
      </c>
      <c r="FF255">
        <v>50.188320159912109</v>
      </c>
      <c r="FG255">
        <v>51.295303344726563</v>
      </c>
      <c r="FH255">
        <v>52.362762451171875</v>
      </c>
      <c r="FI255">
        <v>52.327365875244141</v>
      </c>
      <c r="FJ255">
        <v>52.756874084472656</v>
      </c>
      <c r="FK255">
        <v>52.939598083496094</v>
      </c>
      <c r="FL255">
        <v>52.898891448974609</v>
      </c>
      <c r="FM255">
        <v>52.279361724853516</v>
      </c>
      <c r="FN255">
        <v>51.677600860595703</v>
      </c>
      <c r="FO255">
        <v>51.325847625732422</v>
      </c>
      <c r="FP255">
        <v>51.07305908203125</v>
      </c>
      <c r="FQ255">
        <v>50.896171569824219</v>
      </c>
      <c r="FR255">
        <v>50.59954833984375</v>
      </c>
      <c r="FS255">
        <v>50.504119873046875</v>
      </c>
      <c r="FT255">
        <v>50.367687225341797</v>
      </c>
      <c r="FU255">
        <v>0.46282422542572021</v>
      </c>
      <c r="FV255">
        <v>0.64894682168960571</v>
      </c>
      <c r="FW255">
        <v>0</v>
      </c>
      <c r="FX255">
        <v>0.4982961118221283</v>
      </c>
      <c r="FY255">
        <v>7</v>
      </c>
      <c r="FZ255">
        <v>18.340000152587891</v>
      </c>
      <c r="GA255">
        <v>14710.59</v>
      </c>
      <c r="GB255">
        <v>1</v>
      </c>
    </row>
    <row r="256" spans="1:184" x14ac:dyDescent="0.2">
      <c r="A256" t="s">
        <v>186</v>
      </c>
      <c r="B256" t="s">
        <v>237</v>
      </c>
      <c r="C256" t="s">
        <v>2</v>
      </c>
      <c r="D256" t="s">
        <v>203</v>
      </c>
      <c r="E256" t="s">
        <v>215</v>
      </c>
      <c r="F256" t="s">
        <v>1</v>
      </c>
      <c r="G256" t="s">
        <v>200</v>
      </c>
      <c r="H256">
        <v>5280</v>
      </c>
      <c r="I256">
        <v>5.3014645576477051</v>
      </c>
      <c r="J256">
        <v>4.6861090660095215</v>
      </c>
      <c r="K256">
        <v>4.5111207962036133</v>
      </c>
      <c r="L256">
        <v>4.5011630058288574</v>
      </c>
      <c r="M256">
        <v>4.697115421295166</v>
      </c>
      <c r="N256">
        <v>5.1548218727111816</v>
      </c>
      <c r="O256">
        <v>6.2837543487548828</v>
      </c>
      <c r="P256">
        <v>7.4376611709594727</v>
      </c>
      <c r="Q256">
        <v>6.8412928581237793</v>
      </c>
      <c r="R256">
        <v>6.9641933441162109</v>
      </c>
      <c r="S256">
        <v>7.0069894790649414</v>
      </c>
      <c r="T256">
        <v>7.1695466041564941</v>
      </c>
      <c r="U256">
        <v>7.4986972808837891</v>
      </c>
      <c r="V256">
        <v>7.3902988433837891</v>
      </c>
      <c r="W256">
        <v>7.1493415832519531</v>
      </c>
      <c r="X256">
        <v>7.1895914077758789</v>
      </c>
      <c r="Y256">
        <v>8.2816286087036133</v>
      </c>
      <c r="Z256">
        <v>9.6998214721679688</v>
      </c>
      <c r="AA256">
        <v>10.016646385192871</v>
      </c>
      <c r="AB256">
        <v>9.9251279830932617</v>
      </c>
      <c r="AC256">
        <v>9.5065679550170898</v>
      </c>
      <c r="AD256">
        <v>8.8055477142333984</v>
      </c>
      <c r="AE256">
        <v>7.4566092491149902</v>
      </c>
      <c r="AF256">
        <v>6.1710419654846191</v>
      </c>
      <c r="AG256">
        <v>-0.43041092157363892</v>
      </c>
      <c r="AH256">
        <v>-0.70848774909973145</v>
      </c>
      <c r="AI256">
        <v>-0.7918933629989624</v>
      </c>
      <c r="AJ256">
        <v>-0.79471653699874878</v>
      </c>
      <c r="AK256">
        <v>-0.8472524881362915</v>
      </c>
      <c r="AL256">
        <v>-1.170529842376709</v>
      </c>
      <c r="AM256">
        <v>-0.9217192530632019</v>
      </c>
      <c r="AN256">
        <v>-0.68413305282592773</v>
      </c>
      <c r="AO256">
        <v>-1.5047107934951782</v>
      </c>
      <c r="AP256">
        <v>-1.9013864994049072</v>
      </c>
      <c r="AQ256">
        <v>-1.6997803449630737</v>
      </c>
      <c r="AR256">
        <v>-1.1115853786468506</v>
      </c>
      <c r="AS256">
        <v>-0.11762508749961853</v>
      </c>
      <c r="AT256">
        <v>0.19430622458457947</v>
      </c>
      <c r="AU256">
        <v>3.3118262887001038E-2</v>
      </c>
      <c r="AV256">
        <v>-0.55828750133514404</v>
      </c>
      <c r="AW256">
        <v>-0.33843788504600525</v>
      </c>
      <c r="AX256">
        <v>-0.20123372972011566</v>
      </c>
      <c r="AY256">
        <v>-0.91718459129333496</v>
      </c>
      <c r="AZ256">
        <v>-0.55146896839141846</v>
      </c>
      <c r="BA256">
        <v>1.5134157612919807E-2</v>
      </c>
      <c r="BB256">
        <v>0.18297913670539856</v>
      </c>
      <c r="BC256">
        <v>-0.31948453187942505</v>
      </c>
      <c r="BD256">
        <v>-0.39848598837852478</v>
      </c>
      <c r="BE256">
        <v>-4.2989801615476608E-2</v>
      </c>
      <c r="BF256">
        <v>-0.34230369329452515</v>
      </c>
      <c r="BG256">
        <v>-0.42348992824554443</v>
      </c>
      <c r="BH256">
        <v>-0.42742636799812317</v>
      </c>
      <c r="BI256">
        <v>-0.47721689939498901</v>
      </c>
      <c r="BJ256">
        <v>-0.76993370056152344</v>
      </c>
      <c r="BK256">
        <v>-0.49971479177474976</v>
      </c>
      <c r="BL256">
        <v>-0.23328875005245209</v>
      </c>
      <c r="BM256">
        <v>-1.0659520626068115</v>
      </c>
      <c r="BN256">
        <v>-1.4430875778198242</v>
      </c>
      <c r="BO256">
        <v>-1.2464801073074341</v>
      </c>
      <c r="BP256">
        <v>-0.66002118587493896</v>
      </c>
      <c r="BQ256">
        <v>0.33486446738243103</v>
      </c>
      <c r="BR256">
        <v>0.6289374828338623</v>
      </c>
      <c r="BS256">
        <v>0.45149654150009155</v>
      </c>
      <c r="BT256">
        <v>-0.13521189987659454</v>
      </c>
      <c r="BU256">
        <v>0.10033708065748215</v>
      </c>
      <c r="BV256">
        <v>0.2551276683807373</v>
      </c>
      <c r="BW256">
        <v>-0.4463551938533783</v>
      </c>
      <c r="BX256">
        <v>-7.5434297323226929E-2</v>
      </c>
      <c r="BY256">
        <v>0.47124779224395752</v>
      </c>
      <c r="BZ256">
        <v>0.62578272819519043</v>
      </c>
      <c r="CA256">
        <v>0.11227231472730637</v>
      </c>
      <c r="CB256">
        <v>8.5008079186081886E-3</v>
      </c>
      <c r="CC256">
        <v>0.22533689439296722</v>
      </c>
      <c r="CD256">
        <v>-8.8685706257820129E-2</v>
      </c>
      <c r="CE256">
        <v>-0.16833481192588806</v>
      </c>
      <c r="CF256">
        <v>-0.17304234206676483</v>
      </c>
      <c r="CG256">
        <v>-0.22093139588832855</v>
      </c>
      <c r="CH256">
        <v>-0.49248200654983521</v>
      </c>
      <c r="CI256">
        <v>-0.20743575692176819</v>
      </c>
      <c r="CJ256">
        <v>7.896462082862854E-2</v>
      </c>
      <c r="CK256">
        <v>-0.76206904649734497</v>
      </c>
      <c r="CL256">
        <v>-1.1256711483001709</v>
      </c>
      <c r="CM256">
        <v>-0.93252569437026978</v>
      </c>
      <c r="CN256">
        <v>-0.34726911783218384</v>
      </c>
      <c r="CO256">
        <v>0.64825737476348877</v>
      </c>
      <c r="CP256">
        <v>0.92996174097061157</v>
      </c>
      <c r="CQ256">
        <v>0.74126404523849487</v>
      </c>
      <c r="CR256">
        <v>0.15780897438526154</v>
      </c>
      <c r="CS256">
        <v>0.40423128008842468</v>
      </c>
      <c r="CT256">
        <v>0.57120215892791748</v>
      </c>
      <c r="CU256">
        <v>-0.12026020139455795</v>
      </c>
      <c r="CV256">
        <v>0.25426584482192993</v>
      </c>
      <c r="CW256">
        <v>0.78715068101882935</v>
      </c>
      <c r="CX256">
        <v>0.93246716260910034</v>
      </c>
      <c r="CY256">
        <v>0.41130578517913818</v>
      </c>
      <c r="CZ256">
        <v>0.2903786301612854</v>
      </c>
      <c r="DA256">
        <v>0.49366357922554016</v>
      </c>
      <c r="DB256">
        <v>0.16493226587772369</v>
      </c>
      <c r="DC256">
        <v>8.6820289492607117E-2</v>
      </c>
      <c r="DD256">
        <v>8.1341691315174103E-2</v>
      </c>
      <c r="DE256">
        <v>3.5354107618331909E-2</v>
      </c>
      <c r="DF256">
        <v>-0.21503032743930817</v>
      </c>
      <c r="DG256">
        <v>8.4843263030052185E-2</v>
      </c>
      <c r="DH256">
        <v>0.39121797680854797</v>
      </c>
      <c r="DI256">
        <v>-0.45818606019020081</v>
      </c>
      <c r="DJ256">
        <v>-0.80825471878051758</v>
      </c>
      <c r="DK256">
        <v>-0.61857134103775024</v>
      </c>
      <c r="DL256">
        <v>-3.4517079591751099E-2</v>
      </c>
      <c r="DM256">
        <v>0.96165025234222412</v>
      </c>
      <c r="DN256">
        <v>1.2309859991073608</v>
      </c>
      <c r="DO256">
        <v>1.031031608581543</v>
      </c>
      <c r="DP256">
        <v>0.45082983374595642</v>
      </c>
      <c r="DQ256">
        <v>0.70812547206878662</v>
      </c>
      <c r="DR256">
        <v>0.88727664947509766</v>
      </c>
      <c r="DS256">
        <v>0.20583479106426239</v>
      </c>
      <c r="DT256">
        <v>0.58396601676940918</v>
      </c>
      <c r="DU256">
        <v>1.1030535697937012</v>
      </c>
      <c r="DV256">
        <v>1.2391515970230103</v>
      </c>
      <c r="DW256">
        <v>0.7103392481803894</v>
      </c>
      <c r="DX256">
        <v>0.57225644588470459</v>
      </c>
      <c r="DY256">
        <v>0.88108474016189575</v>
      </c>
      <c r="DZ256">
        <v>0.53111636638641357</v>
      </c>
      <c r="EA256">
        <v>0.45522373914718628</v>
      </c>
      <c r="EB256">
        <v>0.44863182306289673</v>
      </c>
      <c r="EC256">
        <v>0.40538966655731201</v>
      </c>
      <c r="ED256">
        <v>0.18556584417819977</v>
      </c>
      <c r="EE256">
        <v>0.50684773921966553</v>
      </c>
      <c r="EF256">
        <v>0.84206229448318481</v>
      </c>
      <c r="EG256">
        <v>-1.9427305087447166E-2</v>
      </c>
      <c r="EH256">
        <v>-0.34995582699775696</v>
      </c>
      <c r="EI256">
        <v>-0.1652711033821106</v>
      </c>
      <c r="EJ256">
        <v>0.41704720258712769</v>
      </c>
      <c r="EK256">
        <v>1.4141398668289185</v>
      </c>
      <c r="EL256">
        <v>1.6656172275543213</v>
      </c>
      <c r="EM256">
        <v>1.4494098424911499</v>
      </c>
      <c r="EN256">
        <v>0.87390542030334473</v>
      </c>
      <c r="EO256">
        <v>1.1469004154205322</v>
      </c>
      <c r="EP256">
        <v>1.3436380624771118</v>
      </c>
      <c r="EQ256">
        <v>0.67666417360305786</v>
      </c>
      <c r="ER256">
        <v>1.0600006580352783</v>
      </c>
      <c r="ES256">
        <v>1.5591671466827393</v>
      </c>
      <c r="ET256">
        <v>1.6819552183151245</v>
      </c>
      <c r="EU256">
        <v>1.1420960426330566</v>
      </c>
      <c r="EV256">
        <v>0.97924327850341797</v>
      </c>
      <c r="EW256">
        <v>47.511310577392578</v>
      </c>
      <c r="EX256">
        <v>47.362266540527344</v>
      </c>
      <c r="EY256">
        <v>47.354862213134766</v>
      </c>
      <c r="EZ256">
        <v>47.297573089599609</v>
      </c>
      <c r="FA256">
        <v>47.254016876220703</v>
      </c>
      <c r="FB256">
        <v>47.190567016601563</v>
      </c>
      <c r="FC256">
        <v>47.285129547119141</v>
      </c>
      <c r="FD256">
        <v>47.651176452636719</v>
      </c>
      <c r="FE256">
        <v>48.668128967285156</v>
      </c>
      <c r="FF256">
        <v>49.556640625</v>
      </c>
      <c r="FG256">
        <v>50.639663696289063</v>
      </c>
      <c r="FH256">
        <v>51.563732147216797</v>
      </c>
      <c r="FI256">
        <v>51.338817596435547</v>
      </c>
      <c r="FJ256">
        <v>51.843410491943359</v>
      </c>
      <c r="FK256">
        <v>52.1026611328125</v>
      </c>
      <c r="FL256">
        <v>51.920413970947266</v>
      </c>
      <c r="FM256">
        <v>51.375461578369141</v>
      </c>
      <c r="FN256">
        <v>50.624988555908203</v>
      </c>
      <c r="FO256">
        <v>50.313549041748047</v>
      </c>
      <c r="FP256">
        <v>50.100498199462891</v>
      </c>
      <c r="FQ256">
        <v>50.137985229492188</v>
      </c>
      <c r="FR256">
        <v>50.003246307373047</v>
      </c>
      <c r="FS256">
        <v>49.93218994140625</v>
      </c>
      <c r="FT256">
        <v>49.810451507568359</v>
      </c>
      <c r="FU256">
        <v>0.26135185360908508</v>
      </c>
      <c r="FV256">
        <v>0.37180274724960327</v>
      </c>
      <c r="FW256">
        <v>0</v>
      </c>
      <c r="FX256">
        <v>0.27992391586303711</v>
      </c>
      <c r="FY256">
        <v>7</v>
      </c>
      <c r="FZ256">
        <v>9.130000114440918</v>
      </c>
      <c r="GA256">
        <v>2278.54</v>
      </c>
      <c r="GB256">
        <v>1</v>
      </c>
    </row>
    <row r="257" spans="1:184" x14ac:dyDescent="0.2">
      <c r="A257" t="s">
        <v>186</v>
      </c>
      <c r="B257" t="s">
        <v>237</v>
      </c>
      <c r="C257" t="s">
        <v>2</v>
      </c>
      <c r="D257" t="s">
        <v>203</v>
      </c>
      <c r="E257" t="s">
        <v>215</v>
      </c>
      <c r="F257" t="s">
        <v>1</v>
      </c>
      <c r="G257" t="s">
        <v>1</v>
      </c>
      <c r="H257">
        <v>50492</v>
      </c>
      <c r="I257">
        <v>45.154712677001953</v>
      </c>
      <c r="J257">
        <v>41.350200653076172</v>
      </c>
      <c r="K257">
        <v>39.845668792724609</v>
      </c>
      <c r="L257">
        <v>39.698860168457031</v>
      </c>
      <c r="M257">
        <v>41.979286193847656</v>
      </c>
      <c r="N257">
        <v>49.5257568359375</v>
      </c>
      <c r="O257">
        <v>61.589176177978516</v>
      </c>
      <c r="P257">
        <v>71.377510070800781</v>
      </c>
      <c r="Q257">
        <v>67.411712646484375</v>
      </c>
      <c r="R257">
        <v>66.532722473144531</v>
      </c>
      <c r="S257">
        <v>65.577178955078125</v>
      </c>
      <c r="T257">
        <v>65.890228271484375</v>
      </c>
      <c r="U257">
        <v>66.880096435546875</v>
      </c>
      <c r="V257">
        <v>65.392601013183594</v>
      </c>
      <c r="W257">
        <v>63.478431701660156</v>
      </c>
      <c r="X257">
        <v>65.734230041503906</v>
      </c>
      <c r="Y257">
        <v>75.990036010742188</v>
      </c>
      <c r="Z257">
        <v>94.224365234375</v>
      </c>
      <c r="AA257">
        <v>99.812942504882813</v>
      </c>
      <c r="AB257">
        <v>97.2271728515625</v>
      </c>
      <c r="AC257">
        <v>93.024581909179688</v>
      </c>
      <c r="AD257">
        <v>81.684303283691406</v>
      </c>
      <c r="AE257">
        <v>67.463478088378906</v>
      </c>
      <c r="AF257">
        <v>54.221950531005859</v>
      </c>
      <c r="AG257">
        <v>8.6800314486026764E-2</v>
      </c>
      <c r="AH257">
        <v>-0.79637330770492554</v>
      </c>
      <c r="AI257">
        <v>-1.5875253677368164</v>
      </c>
      <c r="AJ257">
        <v>-1.8482115268707275</v>
      </c>
      <c r="AK257">
        <v>-2.6056787967681885</v>
      </c>
      <c r="AL257">
        <v>-2.9452629089355469</v>
      </c>
      <c r="AM257">
        <v>-4.0480589866638184</v>
      </c>
      <c r="AN257">
        <v>-4.0723986625671387</v>
      </c>
      <c r="AO257">
        <v>-11.532588958740234</v>
      </c>
      <c r="AP257">
        <v>-12.680069923400879</v>
      </c>
      <c r="AQ257">
        <v>-10.668815612792969</v>
      </c>
      <c r="AR257">
        <v>-4.9181222915649414</v>
      </c>
      <c r="AS257">
        <v>1.8112471103668213</v>
      </c>
      <c r="AT257">
        <v>4.0122146606445313</v>
      </c>
      <c r="AU257">
        <v>3.6392178535461426</v>
      </c>
      <c r="AV257">
        <v>3.8476536273956299</v>
      </c>
      <c r="AW257">
        <v>3.9994766712188721</v>
      </c>
      <c r="AX257">
        <v>3.0816507339477539</v>
      </c>
      <c r="AY257">
        <v>-1.8363339900970459</v>
      </c>
      <c r="AZ257">
        <v>-1.5800652503967285</v>
      </c>
      <c r="BA257">
        <v>1.1336474418640137</v>
      </c>
      <c r="BB257">
        <v>0.45514509081840515</v>
      </c>
      <c r="BC257">
        <v>2.3160457611083984E-2</v>
      </c>
      <c r="BD257">
        <v>0.44470289349555969</v>
      </c>
      <c r="BE257">
        <v>0.84727400541305542</v>
      </c>
      <c r="BF257">
        <v>-6.0102131217718124E-2</v>
      </c>
      <c r="BG257">
        <v>-0.85032916069030762</v>
      </c>
      <c r="BH257">
        <v>-1.1114377975463867</v>
      </c>
      <c r="BI257">
        <v>-1.8484219312667847</v>
      </c>
      <c r="BJ257">
        <v>-2.1212983131408691</v>
      </c>
      <c r="BK257">
        <v>-3.1580610275268555</v>
      </c>
      <c r="BL257">
        <v>-3.1281297206878662</v>
      </c>
      <c r="BM257">
        <v>-10.584742546081543</v>
      </c>
      <c r="BN257">
        <v>-11.723634719848633</v>
      </c>
      <c r="BO257">
        <v>-9.7275896072387695</v>
      </c>
      <c r="BP257">
        <v>-3.9946188926696777</v>
      </c>
      <c r="BQ257">
        <v>2.7159922122955322</v>
      </c>
      <c r="BR257">
        <v>4.8915977478027344</v>
      </c>
      <c r="BS257">
        <v>4.4976201057434082</v>
      </c>
      <c r="BT257">
        <v>4.7056984901428223</v>
      </c>
      <c r="BU257">
        <v>4.8942079544067383</v>
      </c>
      <c r="BV257">
        <v>4.0313396453857422</v>
      </c>
      <c r="BW257">
        <v>-0.85332435369491577</v>
      </c>
      <c r="BX257">
        <v>-0.60630601644515991</v>
      </c>
      <c r="BY257">
        <v>2.0845508575439453</v>
      </c>
      <c r="BZ257">
        <v>1.3660182952880859</v>
      </c>
      <c r="CA257">
        <v>0.88497734069824219</v>
      </c>
      <c r="CB257">
        <v>1.2472934722900391</v>
      </c>
      <c r="CC257">
        <v>1.3739757537841797</v>
      </c>
      <c r="CD257">
        <v>0.44983702898025513</v>
      </c>
      <c r="CE257">
        <v>-0.33974924683570862</v>
      </c>
      <c r="CF257">
        <v>-0.60115057229995728</v>
      </c>
      <c r="CG257">
        <v>-1.3239482641220093</v>
      </c>
      <c r="CH257">
        <v>-1.5506231784820557</v>
      </c>
      <c r="CI257">
        <v>-2.5416510105133057</v>
      </c>
      <c r="CJ257">
        <v>-2.4741320610046387</v>
      </c>
      <c r="CK257">
        <v>-9.9282665252685547</v>
      </c>
      <c r="CL257">
        <v>-11.061210632324219</v>
      </c>
      <c r="CM257">
        <v>-9.0756988525390625</v>
      </c>
      <c r="CN257">
        <v>-3.3550033569335938</v>
      </c>
      <c r="CO257">
        <v>3.342616081237793</v>
      </c>
      <c r="CP257">
        <v>5.5006561279296875</v>
      </c>
      <c r="CQ257">
        <v>5.0921468734741211</v>
      </c>
      <c r="CR257">
        <v>5.2999777793884277</v>
      </c>
      <c r="CS257">
        <v>5.5138964653015137</v>
      </c>
      <c r="CT257">
        <v>4.689091682434082</v>
      </c>
      <c r="CU257">
        <v>-0.17249484360218048</v>
      </c>
      <c r="CV257">
        <v>6.8116709589958191E-2</v>
      </c>
      <c r="CW257">
        <v>2.7431437969207764</v>
      </c>
      <c r="CX257">
        <v>1.9968862533569336</v>
      </c>
      <c r="CY257">
        <v>1.481869101524353</v>
      </c>
      <c r="CZ257">
        <v>1.8031651973724365</v>
      </c>
      <c r="DA257">
        <v>1.9006775617599487</v>
      </c>
      <c r="DB257">
        <v>0.95977616310119629</v>
      </c>
      <c r="DC257">
        <v>0.17083063721656799</v>
      </c>
      <c r="DD257">
        <v>-9.0863339602947235E-2</v>
      </c>
      <c r="DE257">
        <v>-0.79947453737258911</v>
      </c>
      <c r="DF257">
        <v>-0.97994792461395264</v>
      </c>
      <c r="DG257">
        <v>-1.9252409934997559</v>
      </c>
      <c r="DH257">
        <v>-1.8201342821121216</v>
      </c>
      <c r="DI257">
        <v>-9.2717905044555664</v>
      </c>
      <c r="DJ257">
        <v>-10.398786544799805</v>
      </c>
      <c r="DK257">
        <v>-8.4238080978393555</v>
      </c>
      <c r="DL257">
        <v>-2.7153878211975098</v>
      </c>
      <c r="DM257">
        <v>3.9692399501800537</v>
      </c>
      <c r="DN257">
        <v>6.1097145080566406</v>
      </c>
      <c r="DO257">
        <v>5.686673641204834</v>
      </c>
      <c r="DP257">
        <v>5.8942570686340332</v>
      </c>
      <c r="DQ257">
        <v>6.1335849761962891</v>
      </c>
      <c r="DR257">
        <v>5.3468437194824219</v>
      </c>
      <c r="DS257">
        <v>0.5083346962928772</v>
      </c>
      <c r="DT257">
        <v>0.74253940582275391</v>
      </c>
      <c r="DU257">
        <v>3.4017367362976074</v>
      </c>
      <c r="DV257">
        <v>2.6277542114257813</v>
      </c>
      <c r="DW257">
        <v>2.0787608623504639</v>
      </c>
      <c r="DX257">
        <v>2.359036922454834</v>
      </c>
      <c r="DY257">
        <v>2.6611511707305908</v>
      </c>
      <c r="DZ257">
        <v>1.696047306060791</v>
      </c>
      <c r="EA257">
        <v>0.90802693367004395</v>
      </c>
      <c r="EB257">
        <v>0.64591038227081299</v>
      </c>
      <c r="EC257">
        <v>-4.2217802256345749E-2</v>
      </c>
      <c r="ED257">
        <v>-0.15598349273204803</v>
      </c>
      <c r="EE257">
        <v>-1.0352429151535034</v>
      </c>
      <c r="EF257">
        <v>-0.8758653998374939</v>
      </c>
      <c r="EG257">
        <v>-8.323944091796875</v>
      </c>
      <c r="EH257">
        <v>-9.4423513412475586</v>
      </c>
      <c r="EI257">
        <v>-7.4825820922851563</v>
      </c>
      <c r="EJ257">
        <v>-1.7918845415115356</v>
      </c>
      <c r="EK257">
        <v>4.8739848136901855</v>
      </c>
      <c r="EL257">
        <v>6.9890975952148438</v>
      </c>
      <c r="EM257">
        <v>6.5450758934020996</v>
      </c>
      <c r="EN257">
        <v>6.7523021697998047</v>
      </c>
      <c r="EO257">
        <v>7.0283164978027344</v>
      </c>
      <c r="EP257">
        <v>6.2965326309204102</v>
      </c>
      <c r="EQ257">
        <v>1.4913443326950073</v>
      </c>
      <c r="ER257">
        <v>1.7162986993789673</v>
      </c>
      <c r="ES257">
        <v>4.3526401519775391</v>
      </c>
      <c r="ET257">
        <v>3.5386273860931396</v>
      </c>
      <c r="EU257">
        <v>2.9405777454376221</v>
      </c>
      <c r="EV257">
        <v>3.1616275310516357</v>
      </c>
      <c r="EW257">
        <v>48.359214782714844</v>
      </c>
      <c r="EX257">
        <v>48.108299255371094</v>
      </c>
      <c r="EY257">
        <v>48.058246612548828</v>
      </c>
      <c r="EZ257">
        <v>47.962684631347656</v>
      </c>
      <c r="FA257">
        <v>47.894920349121094</v>
      </c>
      <c r="FB257">
        <v>47.757938385009766</v>
      </c>
      <c r="FC257">
        <v>47.805477142333984</v>
      </c>
      <c r="FD257">
        <v>48.203487396240234</v>
      </c>
      <c r="FE257">
        <v>49.185283660888672</v>
      </c>
      <c r="FF257">
        <v>50.109710693359375</v>
      </c>
      <c r="FG257">
        <v>51.212074279785156</v>
      </c>
      <c r="FH257">
        <v>52.259235382080078</v>
      </c>
      <c r="FI257">
        <v>52.200149536132813</v>
      </c>
      <c r="FJ257">
        <v>52.639266967773438</v>
      </c>
      <c r="FK257">
        <v>52.829959869384766</v>
      </c>
      <c r="FL257">
        <v>52.763004302978516</v>
      </c>
      <c r="FM257">
        <v>52.158771514892578</v>
      </c>
      <c r="FN257">
        <v>51.549507141113281</v>
      </c>
      <c r="FO257">
        <v>51.203350067138672</v>
      </c>
      <c r="FP257">
        <v>50.957511901855469</v>
      </c>
      <c r="FQ257">
        <v>50.808769226074219</v>
      </c>
      <c r="FR257">
        <v>50.529232025146484</v>
      </c>
      <c r="FS257">
        <v>50.431228637695313</v>
      </c>
      <c r="FT257">
        <v>50.293071746826172</v>
      </c>
      <c r="FU257">
        <v>0.53934276103973389</v>
      </c>
      <c r="FV257">
        <v>0.75934708118438721</v>
      </c>
      <c r="FW257">
        <v>0</v>
      </c>
      <c r="FX257">
        <v>0.57983720302581787</v>
      </c>
      <c r="FY257">
        <v>7</v>
      </c>
      <c r="FZ257">
        <v>18.340000152587891</v>
      </c>
      <c r="GA257">
        <v>16989.13</v>
      </c>
      <c r="GB257">
        <v>1</v>
      </c>
    </row>
    <row r="258" spans="1:184" x14ac:dyDescent="0.2">
      <c r="A258" t="s">
        <v>186</v>
      </c>
      <c r="B258" t="s">
        <v>237</v>
      </c>
      <c r="C258" t="s">
        <v>2</v>
      </c>
      <c r="D258" t="s">
        <v>203</v>
      </c>
      <c r="E258" t="s">
        <v>215</v>
      </c>
      <c r="F258" t="s">
        <v>178</v>
      </c>
      <c r="G258" t="s">
        <v>1</v>
      </c>
      <c r="H258">
        <v>17924</v>
      </c>
      <c r="I258">
        <v>14.716352462768555</v>
      </c>
      <c r="J258">
        <v>13.240087509155273</v>
      </c>
      <c r="K258">
        <v>12.711102485656738</v>
      </c>
      <c r="L258">
        <v>12.538577079772949</v>
      </c>
      <c r="M258">
        <v>12.929052352905273</v>
      </c>
      <c r="N258">
        <v>14.700512886047363</v>
      </c>
      <c r="O258">
        <v>17.842338562011719</v>
      </c>
      <c r="P258">
        <v>21.038429260253906</v>
      </c>
      <c r="Q258">
        <v>20.003498077392578</v>
      </c>
      <c r="R258">
        <v>20.141288757324219</v>
      </c>
      <c r="S258">
        <v>19.867181777954102</v>
      </c>
      <c r="T258">
        <v>20.420642852783203</v>
      </c>
      <c r="U258">
        <v>21.07073974609375</v>
      </c>
      <c r="V258">
        <v>20.830963134765625</v>
      </c>
      <c r="W258">
        <v>19.85679817199707</v>
      </c>
      <c r="X258">
        <v>20.239927291870117</v>
      </c>
      <c r="Y258">
        <v>23.284063339233398</v>
      </c>
      <c r="Z258">
        <v>30.074440002441406</v>
      </c>
      <c r="AA258">
        <v>32.402748107910156</v>
      </c>
      <c r="AB258">
        <v>31.72694206237793</v>
      </c>
      <c r="AC258">
        <v>31.207275390625</v>
      </c>
      <c r="AD258">
        <v>27.680891036987305</v>
      </c>
      <c r="AE258">
        <v>23.118934631347656</v>
      </c>
      <c r="AF258">
        <v>18.508417129516602</v>
      </c>
      <c r="AG258">
        <v>-0.17103537917137146</v>
      </c>
      <c r="AH258">
        <v>-0.41333028674125671</v>
      </c>
      <c r="AI258">
        <v>-0.58301264047622681</v>
      </c>
      <c r="AJ258">
        <v>-0.56395161151885986</v>
      </c>
      <c r="AK258">
        <v>-0.59556490182876587</v>
      </c>
      <c r="AL258">
        <v>-0.466266930103302</v>
      </c>
      <c r="AM258">
        <v>-1.1722904443740845</v>
      </c>
      <c r="AN258">
        <v>-1.6382492780685425</v>
      </c>
      <c r="AO258">
        <v>-4.6235189437866211</v>
      </c>
      <c r="AP258">
        <v>-4.5680088996887207</v>
      </c>
      <c r="AQ258">
        <v>-3.9825708866119385</v>
      </c>
      <c r="AR258">
        <v>-1.951337456703186</v>
      </c>
      <c r="AS258">
        <v>0.10451069474220276</v>
      </c>
      <c r="AT258">
        <v>0.88588142395019531</v>
      </c>
      <c r="AU258">
        <v>0.70753908157348633</v>
      </c>
      <c r="AV258">
        <v>0.51989984512329102</v>
      </c>
      <c r="AW258">
        <v>0.67804616689682007</v>
      </c>
      <c r="AX258">
        <v>0.35400879383087158</v>
      </c>
      <c r="AY258">
        <v>-0.48372259736061096</v>
      </c>
      <c r="AZ258">
        <v>-0.70764619112014771</v>
      </c>
      <c r="BA258">
        <v>0.21176157891750336</v>
      </c>
      <c r="BB258">
        <v>-0.12642283737659454</v>
      </c>
      <c r="BC258">
        <v>-0.30918329954147339</v>
      </c>
      <c r="BD258">
        <v>-7.2375878691673279E-2</v>
      </c>
      <c r="BE258">
        <v>0.15532994270324707</v>
      </c>
      <c r="BF258">
        <v>-9.8763488233089447E-2</v>
      </c>
      <c r="BG258">
        <v>-0.27152475714683533</v>
      </c>
      <c r="BH258">
        <v>-0.25372022390365601</v>
      </c>
      <c r="BI258">
        <v>-0.28439119458198547</v>
      </c>
      <c r="BJ258">
        <v>-0.14011330902576447</v>
      </c>
      <c r="BK258">
        <v>-0.81767773628234863</v>
      </c>
      <c r="BL258">
        <v>-1.2543267011642456</v>
      </c>
      <c r="BM258">
        <v>-4.2284564971923828</v>
      </c>
      <c r="BN258">
        <v>-4.166658878326416</v>
      </c>
      <c r="BO258">
        <v>-3.5786519050598145</v>
      </c>
      <c r="BP258">
        <v>-1.5515478849411011</v>
      </c>
      <c r="BQ258">
        <v>0.50025945901870728</v>
      </c>
      <c r="BR258">
        <v>1.2758980989456177</v>
      </c>
      <c r="BS258">
        <v>1.0859651565551758</v>
      </c>
      <c r="BT258">
        <v>0.89835304021835327</v>
      </c>
      <c r="BU258">
        <v>1.0659694671630859</v>
      </c>
      <c r="BV258">
        <v>0.77262228727340698</v>
      </c>
      <c r="BW258">
        <v>-5.192803218960762E-2</v>
      </c>
      <c r="BX258">
        <v>-0.27981904149055481</v>
      </c>
      <c r="BY258">
        <v>0.63322806358337402</v>
      </c>
      <c r="BZ258">
        <v>0.27753812074661255</v>
      </c>
      <c r="CA258">
        <v>7.2857186198234558E-2</v>
      </c>
      <c r="CB258">
        <v>0.28219720721244812</v>
      </c>
      <c r="CC258">
        <v>0.38136956095695496</v>
      </c>
      <c r="CD258">
        <v>0.11910451948642731</v>
      </c>
      <c r="CE258">
        <v>-5.5789191275835037E-2</v>
      </c>
      <c r="CF258">
        <v>-3.8854893296957016E-2</v>
      </c>
      <c r="CG258">
        <v>-6.8873248994350433E-2</v>
      </c>
      <c r="CH258">
        <v>8.5779681801795959E-2</v>
      </c>
      <c r="CI258">
        <v>-0.57207405567169189</v>
      </c>
      <c r="CJ258">
        <v>-0.98842316865921021</v>
      </c>
      <c r="CK258">
        <v>-3.9548373222351074</v>
      </c>
      <c r="CL258">
        <v>-3.8886849880218506</v>
      </c>
      <c r="CM258">
        <v>-3.2988989353179932</v>
      </c>
      <c r="CN258">
        <v>-1.2746548652648926</v>
      </c>
      <c r="CO258">
        <v>0.77435380220413208</v>
      </c>
      <c r="CP258">
        <v>1.5460225343704224</v>
      </c>
      <c r="CQ258">
        <v>1.3480619192123413</v>
      </c>
      <c r="CR258">
        <v>1.160468578338623</v>
      </c>
      <c r="CS258">
        <v>1.3346439599990845</v>
      </c>
      <c r="CT258">
        <v>1.0625526905059814</v>
      </c>
      <c r="CU258">
        <v>0.24713157117366791</v>
      </c>
      <c r="CV258">
        <v>1.6492711380124092E-2</v>
      </c>
      <c r="CW258">
        <v>0.92513447999954224</v>
      </c>
      <c r="CX258">
        <v>0.557320237159729</v>
      </c>
      <c r="CY258">
        <v>0.33745726943016052</v>
      </c>
      <c r="CZ258">
        <v>0.52777343988418579</v>
      </c>
      <c r="DA258">
        <v>0.60740917921066284</v>
      </c>
      <c r="DB258">
        <v>0.33697253465652466</v>
      </c>
      <c r="DC258">
        <v>0.15994638204574585</v>
      </c>
      <c r="DD258">
        <v>0.17601042985916138</v>
      </c>
      <c r="DE258">
        <v>0.1466447114944458</v>
      </c>
      <c r="DF258">
        <v>0.31167268753051758</v>
      </c>
      <c r="DG258">
        <v>-0.32647037506103516</v>
      </c>
      <c r="DH258">
        <v>-0.72251957654953003</v>
      </c>
      <c r="DI258">
        <v>-3.6812183856964111</v>
      </c>
      <c r="DJ258">
        <v>-3.6107113361358643</v>
      </c>
      <c r="DK258">
        <v>-3.0191459655761719</v>
      </c>
      <c r="DL258">
        <v>-0.99776184558868408</v>
      </c>
      <c r="DM258">
        <v>1.0484482049942017</v>
      </c>
      <c r="DN258">
        <v>1.8161469697952271</v>
      </c>
      <c r="DO258">
        <v>1.6101586818695068</v>
      </c>
      <c r="DP258">
        <v>1.422584056854248</v>
      </c>
      <c r="DQ258">
        <v>1.603318452835083</v>
      </c>
      <c r="DR258">
        <v>1.3524831533432007</v>
      </c>
      <c r="DS258">
        <v>0.54619115591049194</v>
      </c>
      <c r="DT258">
        <v>0.3128044605255127</v>
      </c>
      <c r="DU258">
        <v>1.2170408964157104</v>
      </c>
      <c r="DV258">
        <v>0.83710235357284546</v>
      </c>
      <c r="DW258">
        <v>0.60205733776092529</v>
      </c>
      <c r="DX258">
        <v>0.77334970235824585</v>
      </c>
      <c r="DY258">
        <v>0.93377447128295898</v>
      </c>
      <c r="DZ258">
        <v>0.65153932571411133</v>
      </c>
      <c r="EA258">
        <v>0.47143426537513733</v>
      </c>
      <c r="EB258">
        <v>0.48624181747436523</v>
      </c>
      <c r="EC258">
        <v>0.4578184187412262</v>
      </c>
      <c r="ED258">
        <v>0.63782626390457153</v>
      </c>
      <c r="EE258">
        <v>2.8142368420958519E-2</v>
      </c>
      <c r="EF258">
        <v>-0.33859705924987793</v>
      </c>
      <c r="EG258">
        <v>-3.2861559391021729</v>
      </c>
      <c r="EH258">
        <v>-3.2093613147735596</v>
      </c>
      <c r="EI258">
        <v>-2.6152269840240479</v>
      </c>
      <c r="EJ258">
        <v>-0.59797227382659912</v>
      </c>
      <c r="EK258">
        <v>1.4441969394683838</v>
      </c>
      <c r="EL258">
        <v>2.2061636447906494</v>
      </c>
      <c r="EM258">
        <v>1.9885847568511963</v>
      </c>
      <c r="EN258">
        <v>1.8010373115539551</v>
      </c>
      <c r="EO258">
        <v>1.9912416934967041</v>
      </c>
      <c r="EP258">
        <v>1.7710965871810913</v>
      </c>
      <c r="EQ258">
        <v>0.97798573970794678</v>
      </c>
      <c r="ER258">
        <v>0.7406315803527832</v>
      </c>
      <c r="ES258">
        <v>1.6385073661804199</v>
      </c>
      <c r="ET258">
        <v>1.2410633563995361</v>
      </c>
      <c r="EU258">
        <v>0.98409783840179443</v>
      </c>
      <c r="EV258">
        <v>1.1279227733612061</v>
      </c>
      <c r="EW258">
        <v>50.989944458007813</v>
      </c>
      <c r="EX258">
        <v>50.699325561523438</v>
      </c>
      <c r="EY258">
        <v>50.600124359130859</v>
      </c>
      <c r="EZ258">
        <v>50.508003234863281</v>
      </c>
      <c r="FA258">
        <v>50.305244445800781</v>
      </c>
      <c r="FB258">
        <v>50.131805419921875</v>
      </c>
      <c r="FC258">
        <v>49.843685150146484</v>
      </c>
      <c r="FD258">
        <v>50.549732208251953</v>
      </c>
      <c r="FE258">
        <v>51.774440765380859</v>
      </c>
      <c r="FF258">
        <v>52.694717407226563</v>
      </c>
      <c r="FG258">
        <v>53.834510803222656</v>
      </c>
      <c r="FH258">
        <v>55.00616455078125</v>
      </c>
      <c r="FI258">
        <v>54.632667541503906</v>
      </c>
      <c r="FJ258">
        <v>54.411640167236328</v>
      </c>
      <c r="FK258">
        <v>54.890266418457031</v>
      </c>
      <c r="FL258">
        <v>54.727104187011719</v>
      </c>
      <c r="FM258">
        <v>54.542556762695313</v>
      </c>
      <c r="FN258">
        <v>54.120281219482422</v>
      </c>
      <c r="FO258">
        <v>53.581222534179688</v>
      </c>
      <c r="FP258">
        <v>52.690338134765625</v>
      </c>
      <c r="FQ258">
        <v>52.273017883300781</v>
      </c>
      <c r="FR258">
        <v>51.563518524169922</v>
      </c>
      <c r="FS258">
        <v>51.746273040771484</v>
      </c>
      <c r="FT258">
        <v>51.716571807861328</v>
      </c>
      <c r="FU258">
        <v>0.23270417749881744</v>
      </c>
      <c r="FV258">
        <v>0.33358284831047058</v>
      </c>
      <c r="FW258">
        <v>0</v>
      </c>
      <c r="FX258">
        <v>0.24876652657985687</v>
      </c>
      <c r="FY258">
        <v>7</v>
      </c>
      <c r="FZ258">
        <v>18.340000152587891</v>
      </c>
      <c r="GA258">
        <v>5842.57</v>
      </c>
      <c r="GB258">
        <v>1</v>
      </c>
    </row>
    <row r="259" spans="1:184" x14ac:dyDescent="0.2">
      <c r="A259" t="s">
        <v>186</v>
      </c>
      <c r="B259" t="s">
        <v>237</v>
      </c>
      <c r="C259" t="s">
        <v>2</v>
      </c>
      <c r="D259" t="s">
        <v>203</v>
      </c>
      <c r="E259" t="s">
        <v>215</v>
      </c>
      <c r="F259" t="s">
        <v>179</v>
      </c>
      <c r="G259" t="s">
        <v>1</v>
      </c>
      <c r="H259">
        <v>3096</v>
      </c>
      <c r="I259">
        <v>3.0202276706695557</v>
      </c>
      <c r="J259">
        <v>2.8100965023040771</v>
      </c>
      <c r="K259">
        <v>2.709519624710083</v>
      </c>
      <c r="L259">
        <v>2.8133530616760254</v>
      </c>
      <c r="M259">
        <v>2.9815418720245361</v>
      </c>
      <c r="N259">
        <v>3.5580191612243652</v>
      </c>
      <c r="O259">
        <v>4.4636468887329102</v>
      </c>
      <c r="P259">
        <v>4.9653549194335938</v>
      </c>
      <c r="Q259">
        <v>4.6554608345031738</v>
      </c>
      <c r="R259">
        <v>4.359705924987793</v>
      </c>
      <c r="S259">
        <v>4.0257973670959473</v>
      </c>
      <c r="T259">
        <v>4.0121994018554688</v>
      </c>
      <c r="U259">
        <v>3.8869478702545166</v>
      </c>
      <c r="V259">
        <v>3.6917083263397217</v>
      </c>
      <c r="W259">
        <v>3.6266257762908936</v>
      </c>
      <c r="X259">
        <v>3.8167970180511475</v>
      </c>
      <c r="Y259">
        <v>5.0323677062988281</v>
      </c>
      <c r="Z259">
        <v>5.8755831718444824</v>
      </c>
      <c r="AA259">
        <v>5.8515419960021973</v>
      </c>
      <c r="AB259">
        <v>5.7258710861206055</v>
      </c>
      <c r="AC259">
        <v>5.4359121322631836</v>
      </c>
      <c r="AD259">
        <v>4.7366266250610352</v>
      </c>
      <c r="AE259">
        <v>4.0223088264465332</v>
      </c>
      <c r="AF259">
        <v>3.1627867221832275</v>
      </c>
      <c r="AG259">
        <v>-0.33282724022865295</v>
      </c>
      <c r="AH259">
        <v>-0.50223612785339355</v>
      </c>
      <c r="AI259">
        <v>-0.76818662881851196</v>
      </c>
      <c r="AJ259">
        <v>-0.93264061212539673</v>
      </c>
      <c r="AK259">
        <v>-1.1053644418716431</v>
      </c>
      <c r="AL259">
        <v>-1.2032797336578369</v>
      </c>
      <c r="AM259">
        <v>-0.97752839326858521</v>
      </c>
      <c r="AN259">
        <v>-0.76927947998046875</v>
      </c>
      <c r="AO259">
        <v>-0.78812241554260254</v>
      </c>
      <c r="AP259">
        <v>-0.7814260721206665</v>
      </c>
      <c r="AQ259">
        <v>-0.7749323844909668</v>
      </c>
      <c r="AR259">
        <v>7.4469916522502899E-2</v>
      </c>
      <c r="AS259">
        <v>0.36644881963729858</v>
      </c>
      <c r="AT259">
        <v>0.44692543148994446</v>
      </c>
      <c r="AU259">
        <v>0.13534240424633026</v>
      </c>
      <c r="AV259">
        <v>0.18775533139705658</v>
      </c>
      <c r="AW259">
        <v>0.49202293157577515</v>
      </c>
      <c r="AX259">
        <v>0.1492622047662735</v>
      </c>
      <c r="AY259">
        <v>-0.29365211725234985</v>
      </c>
      <c r="AZ259">
        <v>-0.19497132301330566</v>
      </c>
      <c r="BA259">
        <v>-0.31513196229934692</v>
      </c>
      <c r="BB259">
        <v>-0.52594238519668579</v>
      </c>
      <c r="BC259">
        <v>-0.47653734683990479</v>
      </c>
      <c r="BD259">
        <v>-0.41844341158866882</v>
      </c>
      <c r="BE259">
        <v>-8.8219195604324341E-2</v>
      </c>
      <c r="BF259">
        <v>-0.25998559594154358</v>
      </c>
      <c r="BG259">
        <v>-0.51353698968887329</v>
      </c>
      <c r="BH259">
        <v>-0.67034190893173218</v>
      </c>
      <c r="BI259">
        <v>-0.84417951107025146</v>
      </c>
      <c r="BJ259">
        <v>-0.92481023073196411</v>
      </c>
      <c r="BK259">
        <v>-0.69247221946716309</v>
      </c>
      <c r="BL259">
        <v>-0.46300914883613586</v>
      </c>
      <c r="BM259">
        <v>-0.4881630539894104</v>
      </c>
      <c r="BN259">
        <v>-0.47068068385124207</v>
      </c>
      <c r="BO259">
        <v>-0.47499951720237732</v>
      </c>
      <c r="BP259">
        <v>0.36413612961769104</v>
      </c>
      <c r="BQ259">
        <v>0.63917088508605957</v>
      </c>
      <c r="BR259">
        <v>0.69711500406265259</v>
      </c>
      <c r="BS259">
        <v>0.39478158950805664</v>
      </c>
      <c r="BT259">
        <v>0.43740659952163696</v>
      </c>
      <c r="BU259">
        <v>0.76718348264694214</v>
      </c>
      <c r="BV259">
        <v>0.43735799193382263</v>
      </c>
      <c r="BW259">
        <v>1.8113998230546713E-3</v>
      </c>
      <c r="BX259">
        <v>9.7767122089862823E-2</v>
      </c>
      <c r="BY259">
        <v>-3.1453181058168411E-2</v>
      </c>
      <c r="BZ259">
        <v>-0.251212477684021</v>
      </c>
      <c r="CA259">
        <v>-0.21479295194149017</v>
      </c>
      <c r="CB259">
        <v>-0.17562432587146759</v>
      </c>
      <c r="CC259">
        <v>8.1195592880249023E-2</v>
      </c>
      <c r="CD259">
        <v>-9.2203594744205475E-2</v>
      </c>
      <c r="CE259">
        <v>-0.33716738224029541</v>
      </c>
      <c r="CF259">
        <v>-0.48867461085319519</v>
      </c>
      <c r="CG259">
        <v>-0.66328364610671997</v>
      </c>
      <c r="CH259">
        <v>-0.73194313049316406</v>
      </c>
      <c r="CI259">
        <v>-0.49504321813583374</v>
      </c>
      <c r="CJ259">
        <v>-0.25088724493980408</v>
      </c>
      <c r="CK259">
        <v>-0.28041210770606995</v>
      </c>
      <c r="CL259">
        <v>-0.25545936822891235</v>
      </c>
      <c r="CM259">
        <v>-0.26726692914962769</v>
      </c>
      <c r="CN259">
        <v>0.5647580623626709</v>
      </c>
      <c r="CO259">
        <v>0.82805740833282471</v>
      </c>
      <c r="CP259">
        <v>0.87039554119110107</v>
      </c>
      <c r="CQ259">
        <v>0.57446837425231934</v>
      </c>
      <c r="CR259">
        <v>0.61031430959701538</v>
      </c>
      <c r="CS259">
        <v>0.95775884389877319</v>
      </c>
      <c r="CT259">
        <v>0.63689225912094116</v>
      </c>
      <c r="CU259">
        <v>0.20644854009151459</v>
      </c>
      <c r="CV259">
        <v>0.30051687359809875</v>
      </c>
      <c r="CW259">
        <v>0.16502188146114349</v>
      </c>
      <c r="CX259">
        <v>-6.0935381799936295E-2</v>
      </c>
      <c r="CY259">
        <v>-3.3509593456983566E-2</v>
      </c>
      <c r="CZ259">
        <v>-7.4485535733401775E-3</v>
      </c>
      <c r="DA259">
        <v>0.25061038136482239</v>
      </c>
      <c r="DB259">
        <v>7.5578406453132629E-2</v>
      </c>
      <c r="DC259">
        <v>-0.16079778969287872</v>
      </c>
      <c r="DD259">
        <v>-0.3070073127746582</v>
      </c>
      <c r="DE259">
        <v>-0.48238778114318848</v>
      </c>
      <c r="DF259">
        <v>-0.53907603025436401</v>
      </c>
      <c r="DG259">
        <v>-0.29761421680450439</v>
      </c>
      <c r="DH259">
        <v>-3.876534104347229E-2</v>
      </c>
      <c r="DI259">
        <v>-7.2661176323890686E-2</v>
      </c>
      <c r="DJ259">
        <v>-4.0238067507743835E-2</v>
      </c>
      <c r="DK259">
        <v>-5.953434482216835E-2</v>
      </c>
      <c r="DL259">
        <v>0.76538002490997314</v>
      </c>
      <c r="DM259">
        <v>1.0169439315795898</v>
      </c>
      <c r="DN259">
        <v>1.0436761379241943</v>
      </c>
      <c r="DO259">
        <v>0.75415515899658203</v>
      </c>
      <c r="DP259">
        <v>0.7832220196723938</v>
      </c>
      <c r="DQ259">
        <v>1.1483341455459595</v>
      </c>
      <c r="DR259">
        <v>0.8364264965057373</v>
      </c>
      <c r="DS259">
        <v>0.41108569502830505</v>
      </c>
      <c r="DT259">
        <v>0.50326663255691528</v>
      </c>
      <c r="DU259">
        <v>0.36149695515632629</v>
      </c>
      <c r="DV259">
        <v>0.129341721534729</v>
      </c>
      <c r="DW259">
        <v>0.14777377247810364</v>
      </c>
      <c r="DX259">
        <v>0.16072721779346466</v>
      </c>
      <c r="DY259">
        <v>0.495218425989151</v>
      </c>
      <c r="DZ259">
        <v>0.3178289532661438</v>
      </c>
      <c r="EA259">
        <v>9.3851886689662933E-2</v>
      </c>
      <c r="EB259">
        <v>-4.4708605855703354E-2</v>
      </c>
      <c r="EC259">
        <v>-0.22120286524295807</v>
      </c>
      <c r="ED259">
        <v>-0.26060652732849121</v>
      </c>
      <c r="EE259">
        <v>-1.2558060698211193E-2</v>
      </c>
      <c r="EF259">
        <v>0.2675049901008606</v>
      </c>
      <c r="EG259">
        <v>0.22729817032814026</v>
      </c>
      <c r="EH259">
        <v>0.27050730586051941</v>
      </c>
      <c r="EI259">
        <v>0.24039851129055023</v>
      </c>
      <c r="EJ259">
        <v>1.0550462007522583</v>
      </c>
      <c r="EK259">
        <v>1.2896660566329956</v>
      </c>
      <c r="EL259">
        <v>1.2938656806945801</v>
      </c>
      <c r="EM259">
        <v>1.013594388961792</v>
      </c>
      <c r="EN259">
        <v>1.032873272895813</v>
      </c>
      <c r="EO259">
        <v>1.4234946966171265</v>
      </c>
      <c r="EP259">
        <v>1.12452232837677</v>
      </c>
      <c r="EQ259">
        <v>0.70654922723770142</v>
      </c>
      <c r="ER259">
        <v>0.79600507020950317</v>
      </c>
      <c r="ES259">
        <v>0.6451757550239563</v>
      </c>
      <c r="ET259">
        <v>0.40407165884971619</v>
      </c>
      <c r="EU259">
        <v>0.40951815247535706</v>
      </c>
      <c r="EV259">
        <v>0.40354633331298828</v>
      </c>
      <c r="EW259">
        <v>41</v>
      </c>
      <c r="EX259">
        <v>41</v>
      </c>
      <c r="EY259">
        <v>41</v>
      </c>
      <c r="EZ259">
        <v>41</v>
      </c>
      <c r="FA259">
        <v>41</v>
      </c>
      <c r="FB259">
        <v>42</v>
      </c>
      <c r="FC259">
        <v>43</v>
      </c>
      <c r="FD259">
        <v>43.5</v>
      </c>
      <c r="FE259">
        <v>45.5</v>
      </c>
      <c r="FF259">
        <v>47.5</v>
      </c>
      <c r="FG259">
        <v>50.5</v>
      </c>
      <c r="FH259">
        <v>53.5</v>
      </c>
      <c r="FI259">
        <v>54.5</v>
      </c>
      <c r="FJ259">
        <v>56.5</v>
      </c>
      <c r="FK259">
        <v>57</v>
      </c>
      <c r="FL259">
        <v>56.5</v>
      </c>
      <c r="FM259">
        <v>54</v>
      </c>
      <c r="FN259">
        <v>51.5</v>
      </c>
      <c r="FO259">
        <v>52</v>
      </c>
      <c r="FP259">
        <v>53</v>
      </c>
      <c r="FQ259">
        <v>52.5</v>
      </c>
      <c r="FR259">
        <v>52</v>
      </c>
      <c r="FS259">
        <v>51</v>
      </c>
      <c r="FT259">
        <v>50.5</v>
      </c>
      <c r="FU259">
        <v>0.16770006716251373</v>
      </c>
      <c r="FV259">
        <v>0.22843696177005768</v>
      </c>
      <c r="FW259">
        <v>0</v>
      </c>
      <c r="FX259">
        <v>0.1820378303527832</v>
      </c>
      <c r="FY259">
        <v>7</v>
      </c>
      <c r="FZ259">
        <v>9.3500003814697266</v>
      </c>
      <c r="GA259">
        <v>1083.27</v>
      </c>
      <c r="GB259">
        <v>1</v>
      </c>
    </row>
    <row r="260" spans="1:184" x14ac:dyDescent="0.2">
      <c r="A260" t="s">
        <v>186</v>
      </c>
      <c r="B260" t="s">
        <v>237</v>
      </c>
      <c r="C260" t="s">
        <v>2</v>
      </c>
      <c r="D260" t="s">
        <v>203</v>
      </c>
      <c r="E260" t="s">
        <v>215</v>
      </c>
      <c r="F260" t="s">
        <v>180</v>
      </c>
      <c r="G260" t="s">
        <v>1</v>
      </c>
      <c r="H260">
        <v>3423</v>
      </c>
      <c r="I260">
        <v>3.109844446182251</v>
      </c>
      <c r="J260">
        <v>2.8427495956420898</v>
      </c>
      <c r="K260">
        <v>2.7077398300170898</v>
      </c>
      <c r="L260">
        <v>2.5764708518981934</v>
      </c>
      <c r="M260">
        <v>2.744570255279541</v>
      </c>
      <c r="N260">
        <v>3.3938820362091064</v>
      </c>
      <c r="O260">
        <v>4.5370888710021973</v>
      </c>
      <c r="P260">
        <v>5.281430721282959</v>
      </c>
      <c r="Q260">
        <v>4.9945225715637207</v>
      </c>
      <c r="R260">
        <v>4.8743696212768555</v>
      </c>
      <c r="S260">
        <v>4.5858516693115234</v>
      </c>
      <c r="T260">
        <v>4.5568447113037109</v>
      </c>
      <c r="U260">
        <v>4.7819948196411133</v>
      </c>
      <c r="V260">
        <v>4.6726994514465332</v>
      </c>
      <c r="W260">
        <v>4.6818404197692871</v>
      </c>
      <c r="X260">
        <v>4.7507572174072266</v>
      </c>
      <c r="Y260">
        <v>5.4652900695800781</v>
      </c>
      <c r="Z260">
        <v>6.6650071144104004</v>
      </c>
      <c r="AA260">
        <v>6.8360123634338379</v>
      </c>
      <c r="AB260">
        <v>6.4020442962646484</v>
      </c>
      <c r="AC260">
        <v>6.0737485885620117</v>
      </c>
      <c r="AD260">
        <v>5.5011115074157715</v>
      </c>
      <c r="AE260">
        <v>4.5649051666259766</v>
      </c>
      <c r="AF260">
        <v>3.7979910373687744</v>
      </c>
      <c r="AG260">
        <v>-0.18035395443439484</v>
      </c>
      <c r="AH260">
        <v>-0.28494212031364441</v>
      </c>
      <c r="AI260">
        <v>-0.28987210988998413</v>
      </c>
      <c r="AJ260">
        <v>-0.5312885046005249</v>
      </c>
      <c r="AK260">
        <v>-0.75983792543411255</v>
      </c>
      <c r="AL260">
        <v>-0.64163434505462646</v>
      </c>
      <c r="AM260">
        <v>-0.48433169722557068</v>
      </c>
      <c r="AN260">
        <v>-0.31543713808059692</v>
      </c>
      <c r="AO260">
        <v>-0.68493282794952393</v>
      </c>
      <c r="AP260">
        <v>-0.95527356863021851</v>
      </c>
      <c r="AQ260">
        <v>-0.98282831907272339</v>
      </c>
      <c r="AR260">
        <v>-0.97447824478149414</v>
      </c>
      <c r="AS260">
        <v>-9.438960999250412E-2</v>
      </c>
      <c r="AT260">
        <v>-1.0417244397103786E-2</v>
      </c>
      <c r="AU260">
        <v>9.1025903820991516E-2</v>
      </c>
      <c r="AV260">
        <v>0.28557562828063965</v>
      </c>
      <c r="AW260">
        <v>0.17330284416675568</v>
      </c>
      <c r="AX260">
        <v>-2.7406884357333183E-2</v>
      </c>
      <c r="AY260">
        <v>-0.88908147811889648</v>
      </c>
      <c r="AZ260">
        <v>-1.0332851409912109</v>
      </c>
      <c r="BA260">
        <v>-0.60211563110351563</v>
      </c>
      <c r="BB260">
        <v>-0.33845478296279907</v>
      </c>
      <c r="BC260">
        <v>-0.20938630402088165</v>
      </c>
      <c r="BD260">
        <v>-0.16451177000999451</v>
      </c>
      <c r="BE260">
        <v>9.3091003596782684E-2</v>
      </c>
      <c r="BF260">
        <v>-2.1424135193228722E-2</v>
      </c>
      <c r="BG260">
        <v>-3.1034486368298531E-2</v>
      </c>
      <c r="BH260">
        <v>-0.26788866519927979</v>
      </c>
      <c r="BI260">
        <v>-0.48599359393119812</v>
      </c>
      <c r="BJ260">
        <v>-0.35098129510879517</v>
      </c>
      <c r="BK260">
        <v>-0.1750854104757309</v>
      </c>
      <c r="BL260">
        <v>3.4184451214969158E-3</v>
      </c>
      <c r="BM260">
        <v>-0.35583204030990601</v>
      </c>
      <c r="BN260">
        <v>-0.62403863668441772</v>
      </c>
      <c r="BO260">
        <v>-0.66495859622955322</v>
      </c>
      <c r="BP260">
        <v>-0.65785658359527588</v>
      </c>
      <c r="BQ260">
        <v>0.21413299441337585</v>
      </c>
      <c r="BR260">
        <v>0.2883128821849823</v>
      </c>
      <c r="BS260">
        <v>0.38918322324752808</v>
      </c>
      <c r="BT260">
        <v>0.57670098543167114</v>
      </c>
      <c r="BU260">
        <v>0.47626140713691711</v>
      </c>
      <c r="BV260">
        <v>0.30206727981567383</v>
      </c>
      <c r="BW260">
        <v>-0.54915755987167358</v>
      </c>
      <c r="BX260">
        <v>-0.69370800256729126</v>
      </c>
      <c r="BY260">
        <v>-0.26598131656646729</v>
      </c>
      <c r="BZ260">
        <v>-2.1712072193622589E-2</v>
      </c>
      <c r="CA260">
        <v>9.3640357255935669E-2</v>
      </c>
      <c r="CB260">
        <v>0.12256583571434021</v>
      </c>
      <c r="CC260">
        <v>0.28247815370559692</v>
      </c>
      <c r="CD260">
        <v>0.16108761727809906</v>
      </c>
      <c r="CE260">
        <v>0.14823566377162933</v>
      </c>
      <c r="CF260">
        <v>-8.5458725690841675E-2</v>
      </c>
      <c r="CG260">
        <v>-0.29632985591888428</v>
      </c>
      <c r="CH260">
        <v>-0.1496758908033371</v>
      </c>
      <c r="CI260">
        <v>3.9097614586353302E-2</v>
      </c>
      <c r="CJ260">
        <v>0.22425685822963715</v>
      </c>
      <c r="CK260">
        <v>-0.12789784371852875</v>
      </c>
      <c r="CL260">
        <v>-0.39462631940841675</v>
      </c>
      <c r="CM260">
        <v>-0.44480296969413757</v>
      </c>
      <c r="CN260">
        <v>-0.43856537342071533</v>
      </c>
      <c r="CO260">
        <v>0.42781481146812439</v>
      </c>
      <c r="CP260">
        <v>0.49521246552467346</v>
      </c>
      <c r="CQ260">
        <v>0.59568607807159424</v>
      </c>
      <c r="CR260">
        <v>0.77833354473114014</v>
      </c>
      <c r="CS260">
        <v>0.68608957529067993</v>
      </c>
      <c r="CT260">
        <v>0.53026008605957031</v>
      </c>
      <c r="CU260">
        <v>-0.31372731924057007</v>
      </c>
      <c r="CV260">
        <v>-0.45851787924766541</v>
      </c>
      <c r="CW260">
        <v>-3.3175740391016006E-2</v>
      </c>
      <c r="CX260">
        <v>0.19766296446323395</v>
      </c>
      <c r="CY260">
        <v>0.30351570248603821</v>
      </c>
      <c r="CZ260">
        <v>0.32139492034912109</v>
      </c>
      <c r="DA260">
        <v>0.47186529636383057</v>
      </c>
      <c r="DB260">
        <v>0.34359937906265259</v>
      </c>
      <c r="DC260">
        <v>0.32750582695007324</v>
      </c>
      <c r="DD260">
        <v>9.6971213817596436E-2</v>
      </c>
      <c r="DE260">
        <v>-0.10666611790657043</v>
      </c>
      <c r="DF260">
        <v>5.162951722741127E-2</v>
      </c>
      <c r="DG260">
        <v>0.2532806396484375</v>
      </c>
      <c r="DH260">
        <v>0.44509527087211609</v>
      </c>
      <c r="DI260">
        <v>0.10003636032342911</v>
      </c>
      <c r="DJ260">
        <v>-0.16521400213241577</v>
      </c>
      <c r="DK260">
        <v>-0.22464735805988312</v>
      </c>
      <c r="DL260">
        <v>-0.21927416324615479</v>
      </c>
      <c r="DM260">
        <v>0.64149659872055054</v>
      </c>
      <c r="DN260">
        <v>0.70211201906204224</v>
      </c>
      <c r="DO260">
        <v>0.8021889328956604</v>
      </c>
      <c r="DP260">
        <v>0.97996610403060913</v>
      </c>
      <c r="DQ260">
        <v>0.89591777324676514</v>
      </c>
      <c r="DR260">
        <v>0.7584528923034668</v>
      </c>
      <c r="DS260">
        <v>-7.8297071158885956E-2</v>
      </c>
      <c r="DT260">
        <v>-0.22332777082920074</v>
      </c>
      <c r="DU260">
        <v>0.19962984323501587</v>
      </c>
      <c r="DV260">
        <v>0.41703799366950989</v>
      </c>
      <c r="DW260">
        <v>0.51339101791381836</v>
      </c>
      <c r="DX260">
        <v>0.52022397518157959</v>
      </c>
      <c r="DY260">
        <v>0.74531024694442749</v>
      </c>
      <c r="DZ260">
        <v>0.60711735486984253</v>
      </c>
      <c r="EA260">
        <v>0.58634346723556519</v>
      </c>
      <c r="EB260">
        <v>0.36037108302116394</v>
      </c>
      <c r="EC260">
        <v>0.1671781986951828</v>
      </c>
      <c r="ED260">
        <v>0.34228256344795227</v>
      </c>
      <c r="EE260">
        <v>0.56252694129943848</v>
      </c>
      <c r="EF260">
        <v>0.7639508843421936</v>
      </c>
      <c r="EG260">
        <v>0.42913714051246643</v>
      </c>
      <c r="EH260">
        <v>0.1660209447145462</v>
      </c>
      <c r="EI260">
        <v>9.3222379684448242E-2</v>
      </c>
      <c r="EJ260">
        <v>9.7347505390644073E-2</v>
      </c>
      <c r="EK260">
        <v>0.9500192403793335</v>
      </c>
      <c r="EL260">
        <v>1.0008422136306763</v>
      </c>
      <c r="EM260">
        <v>1.1003462076187134</v>
      </c>
      <c r="EN260">
        <v>1.2710914611816406</v>
      </c>
      <c r="EO260">
        <v>1.1988762617111206</v>
      </c>
      <c r="EP260">
        <v>1.0879271030426025</v>
      </c>
      <c r="EQ260">
        <v>0.26162680983543396</v>
      </c>
      <c r="ER260">
        <v>0.11624937504529953</v>
      </c>
      <c r="ES260">
        <v>0.53576415777206421</v>
      </c>
      <c r="ET260">
        <v>0.73378074169158936</v>
      </c>
      <c r="EU260">
        <v>0.81641769409179688</v>
      </c>
      <c r="EV260">
        <v>0.80730164051055908</v>
      </c>
      <c r="EW260">
        <v>52.989097595214844</v>
      </c>
      <c r="EX260">
        <v>51.881114959716797</v>
      </c>
      <c r="EY260">
        <v>51.767829895019531</v>
      </c>
      <c r="EZ260">
        <v>51.666851043701172</v>
      </c>
      <c r="FA260">
        <v>51.75537109375</v>
      </c>
      <c r="FB260">
        <v>51.788009643554688</v>
      </c>
      <c r="FC260">
        <v>51.215099334716797</v>
      </c>
      <c r="FD260">
        <v>51.328266143798828</v>
      </c>
      <c r="FE260">
        <v>52.196525573730469</v>
      </c>
      <c r="FF260">
        <v>53.153518676757813</v>
      </c>
      <c r="FG260">
        <v>54.045032501220703</v>
      </c>
      <c r="FH260">
        <v>53.273216247558594</v>
      </c>
      <c r="FI260">
        <v>50.003326416015625</v>
      </c>
      <c r="FJ260">
        <v>49.868896484375</v>
      </c>
      <c r="FK260">
        <v>50.680568695068359</v>
      </c>
      <c r="FL260">
        <v>50.497394561767578</v>
      </c>
      <c r="FM260">
        <v>49.902580261230469</v>
      </c>
      <c r="FN260">
        <v>48.292057037353516</v>
      </c>
      <c r="FO260">
        <v>48</v>
      </c>
      <c r="FP260">
        <v>48.399070739746094</v>
      </c>
      <c r="FQ260">
        <v>48.509616851806641</v>
      </c>
      <c r="FR260">
        <v>49.127262115478516</v>
      </c>
      <c r="FS260">
        <v>49.750865936279297</v>
      </c>
      <c r="FT260">
        <v>50.204055786132813</v>
      </c>
      <c r="FU260">
        <v>0.1866098940372467</v>
      </c>
      <c r="FV260">
        <v>0.25966814160346985</v>
      </c>
      <c r="FW260">
        <v>0</v>
      </c>
      <c r="FX260">
        <v>0.20133441686630249</v>
      </c>
      <c r="FY260">
        <v>7</v>
      </c>
      <c r="FZ260">
        <v>8.25</v>
      </c>
      <c r="GA260">
        <v>973.16</v>
      </c>
      <c r="GB260">
        <v>1</v>
      </c>
    </row>
    <row r="261" spans="1:184" x14ac:dyDescent="0.2">
      <c r="A261" t="s">
        <v>186</v>
      </c>
      <c r="B261" t="s">
        <v>237</v>
      </c>
      <c r="C261" t="s">
        <v>2</v>
      </c>
      <c r="D261" t="s">
        <v>203</v>
      </c>
      <c r="E261" t="s">
        <v>215</v>
      </c>
      <c r="F261" t="s">
        <v>181</v>
      </c>
      <c r="G261" t="s">
        <v>1</v>
      </c>
      <c r="H261">
        <v>1134</v>
      </c>
      <c r="I261">
        <v>0.94761133193969727</v>
      </c>
      <c r="J261">
        <v>0.84201532602310181</v>
      </c>
      <c r="K261">
        <v>0.86155349016189575</v>
      </c>
      <c r="L261">
        <v>0.86171239614486694</v>
      </c>
      <c r="M261">
        <v>0.96247178316116333</v>
      </c>
      <c r="N261">
        <v>1.1193810701370239</v>
      </c>
      <c r="O261">
        <v>1.399391770362854</v>
      </c>
      <c r="P261">
        <v>1.3617602586746216</v>
      </c>
      <c r="Q261">
        <v>1.0845820903778076</v>
      </c>
      <c r="R261">
        <v>1.2199853658676147</v>
      </c>
      <c r="S261">
        <v>1.1517949104309082</v>
      </c>
      <c r="T261">
        <v>1.1099616289138794</v>
      </c>
      <c r="U261">
        <v>1.2335042953491211</v>
      </c>
      <c r="V261">
        <v>1.060188889503479</v>
      </c>
      <c r="W261">
        <v>0.98322021961212158</v>
      </c>
      <c r="X261">
        <v>1.0149224996566772</v>
      </c>
      <c r="Y261">
        <v>1.2164092063903809</v>
      </c>
      <c r="Z261">
        <v>1.7559257745742798</v>
      </c>
      <c r="AA261">
        <v>1.8318676948547363</v>
      </c>
      <c r="AB261">
        <v>1.8391357660293579</v>
      </c>
      <c r="AC261">
        <v>1.7925028800964355</v>
      </c>
      <c r="AD261">
        <v>1.6249592304229736</v>
      </c>
      <c r="AE261">
        <v>1.3353519439697266</v>
      </c>
      <c r="AF261">
        <v>1.0622178316116333</v>
      </c>
      <c r="AG261">
        <v>-0.22773949801921844</v>
      </c>
      <c r="AH261">
        <v>-0.28685864806175232</v>
      </c>
      <c r="AI261">
        <v>-0.27949294447898865</v>
      </c>
      <c r="AJ261">
        <v>-0.21970663964748383</v>
      </c>
      <c r="AK261">
        <v>-0.15545909106731415</v>
      </c>
      <c r="AL261">
        <v>-0.16810767352581024</v>
      </c>
      <c r="AM261">
        <v>-0.18448066711425781</v>
      </c>
      <c r="AN261">
        <v>-0.59765946865081787</v>
      </c>
      <c r="AO261">
        <v>-0.90509909391403198</v>
      </c>
      <c r="AP261">
        <v>-0.67410767078399658</v>
      </c>
      <c r="AQ261">
        <v>-0.43273565173149109</v>
      </c>
      <c r="AR261">
        <v>-0.30729910731315613</v>
      </c>
      <c r="AS261">
        <v>-0.14101225137710571</v>
      </c>
      <c r="AT261">
        <v>-0.3250383734703064</v>
      </c>
      <c r="AU261">
        <v>-0.29290515184402466</v>
      </c>
      <c r="AV261">
        <v>-0.38271084427833557</v>
      </c>
      <c r="AW261">
        <v>-0.40184897184371948</v>
      </c>
      <c r="AX261">
        <v>-0.20057936012744904</v>
      </c>
      <c r="AY261">
        <v>-0.32091832160949707</v>
      </c>
      <c r="AZ261">
        <v>-0.31622955203056335</v>
      </c>
      <c r="BA261">
        <v>-0.3486880362033844</v>
      </c>
      <c r="BB261">
        <v>-0.26708760857582092</v>
      </c>
      <c r="BC261">
        <v>-0.2225462943315506</v>
      </c>
      <c r="BD261">
        <v>-0.36041736602783203</v>
      </c>
      <c r="BE261">
        <v>-6.2668167054653168E-2</v>
      </c>
      <c r="BF261">
        <v>-0.12615780532360077</v>
      </c>
      <c r="BG261">
        <v>-0.11702483147382736</v>
      </c>
      <c r="BH261">
        <v>-5.9451211243867874E-2</v>
      </c>
      <c r="BI261">
        <v>1.0126234963536263E-2</v>
      </c>
      <c r="BJ261">
        <v>9.2184431850910187E-3</v>
      </c>
      <c r="BK261">
        <v>2.0367298275232315E-2</v>
      </c>
      <c r="BL261">
        <v>-0.37638574838638306</v>
      </c>
      <c r="BM261">
        <v>-0.69060605764389038</v>
      </c>
      <c r="BN261">
        <v>-0.44866985082626343</v>
      </c>
      <c r="BO261">
        <v>-0.24449674785137177</v>
      </c>
      <c r="BP261">
        <v>-0.1278330385684967</v>
      </c>
      <c r="BQ261">
        <v>4.3422851711511612E-2</v>
      </c>
      <c r="BR261">
        <v>-0.1445552259683609</v>
      </c>
      <c r="BS261">
        <v>-0.12328112125396729</v>
      </c>
      <c r="BT261">
        <v>-0.21306133270263672</v>
      </c>
      <c r="BU261">
        <v>-0.22516486048698425</v>
      </c>
      <c r="BV261">
        <v>9.7247697412967682E-3</v>
      </c>
      <c r="BW261">
        <v>-0.10869410634040833</v>
      </c>
      <c r="BX261">
        <v>-0.10940182209014893</v>
      </c>
      <c r="BY261">
        <v>-0.13736994564533234</v>
      </c>
      <c r="BZ261">
        <v>-6.4548283815383911E-2</v>
      </c>
      <c r="CA261">
        <v>-3.4429863095283508E-2</v>
      </c>
      <c r="CB261">
        <v>-0.17435850203037262</v>
      </c>
      <c r="CC261">
        <v>5.1659736782312393E-2</v>
      </c>
      <c r="CD261">
        <v>-1.4856882393360138E-2</v>
      </c>
      <c r="CE261">
        <v>-4.499905277043581E-3</v>
      </c>
      <c r="CF261">
        <v>5.1541212946176529E-2</v>
      </c>
      <c r="CG261">
        <v>0.1248101219534874</v>
      </c>
      <c r="CH261">
        <v>0.13203397393226624</v>
      </c>
      <c r="CI261">
        <v>0.16224437952041626</v>
      </c>
      <c r="CJ261">
        <v>-0.22313226759433746</v>
      </c>
      <c r="CK261">
        <v>-0.5420488715171814</v>
      </c>
      <c r="CL261">
        <v>-0.2925322949886322</v>
      </c>
      <c r="CM261">
        <v>-0.11412306129932404</v>
      </c>
      <c r="CN261">
        <v>-3.5353982821106911E-3</v>
      </c>
      <c r="CO261">
        <v>0.17116203904151917</v>
      </c>
      <c r="CP261">
        <v>-1.955314539372921E-2</v>
      </c>
      <c r="CQ261">
        <v>-5.8000287972390652E-3</v>
      </c>
      <c r="CR261">
        <v>-9.5562614500522614E-2</v>
      </c>
      <c r="CS261">
        <v>-0.10279397666454315</v>
      </c>
      <c r="CT261">
        <v>0.15538077056407928</v>
      </c>
      <c r="CU261">
        <v>3.8291744887828827E-2</v>
      </c>
      <c r="CV261">
        <v>3.3846445381641388E-2</v>
      </c>
      <c r="CW261">
        <v>8.9883347973227501E-3</v>
      </c>
      <c r="CX261">
        <v>7.5729846954345703E-2</v>
      </c>
      <c r="CY261">
        <v>9.585900604724884E-2</v>
      </c>
      <c r="CZ261">
        <v>-4.5494701713323593E-2</v>
      </c>
      <c r="DA261">
        <v>0.16598764061927795</v>
      </c>
      <c r="DB261">
        <v>9.6444040536880493E-2</v>
      </c>
      <c r="DC261">
        <v>0.10802502185106277</v>
      </c>
      <c r="DD261">
        <v>0.16253364086151123</v>
      </c>
      <c r="DE261">
        <v>0.23949401080608368</v>
      </c>
      <c r="DF261">
        <v>0.25484949350357056</v>
      </c>
      <c r="DG261">
        <v>0.3041214644908905</v>
      </c>
      <c r="DH261">
        <v>-6.9878779351711273E-2</v>
      </c>
      <c r="DI261">
        <v>-0.39349165558815002</v>
      </c>
      <c r="DJ261">
        <v>-0.13639473915100098</v>
      </c>
      <c r="DK261">
        <v>1.6250628978013992E-2</v>
      </c>
      <c r="DL261">
        <v>0.12076224386692047</v>
      </c>
      <c r="DM261">
        <v>0.29890123009681702</v>
      </c>
      <c r="DN261">
        <v>0.10544893145561218</v>
      </c>
      <c r="DO261">
        <v>0.11168105900287628</v>
      </c>
      <c r="DP261">
        <v>2.1936111152172089E-2</v>
      </c>
      <c r="DQ261">
        <v>1.9576903432607651E-2</v>
      </c>
      <c r="DR261">
        <v>0.3010367751121521</v>
      </c>
      <c r="DS261">
        <v>0.18527759611606598</v>
      </c>
      <c r="DT261">
        <v>0.1770947128534317</v>
      </c>
      <c r="DU261">
        <v>0.15534661710262299</v>
      </c>
      <c r="DV261">
        <v>0.21600797772407532</v>
      </c>
      <c r="DW261">
        <v>0.22614787518978119</v>
      </c>
      <c r="DX261">
        <v>8.3369098603725433E-2</v>
      </c>
      <c r="DY261">
        <v>0.33105897903442383</v>
      </c>
      <c r="DZ261">
        <v>0.25714489817619324</v>
      </c>
      <c r="EA261">
        <v>0.27049314975738525</v>
      </c>
      <c r="EB261">
        <v>0.32278907299041748</v>
      </c>
      <c r="EC261">
        <v>0.40507933497428894</v>
      </c>
      <c r="ED261">
        <v>0.43217563629150391</v>
      </c>
      <c r="EE261">
        <v>0.50896942615509033</v>
      </c>
      <c r="EF261">
        <v>0.15139491856098175</v>
      </c>
      <c r="EG261">
        <v>-0.178998664021492</v>
      </c>
      <c r="EH261">
        <v>8.9043110609054565E-2</v>
      </c>
      <c r="EI261">
        <v>0.20448952913284302</v>
      </c>
      <c r="EJ261">
        <v>0.3002282977104187</v>
      </c>
      <c r="EK261">
        <v>0.48333632946014404</v>
      </c>
      <c r="EL261">
        <v>0.28593206405639648</v>
      </c>
      <c r="EM261">
        <v>0.28130510449409485</v>
      </c>
      <c r="EN261">
        <v>0.19158561527729034</v>
      </c>
      <c r="EO261">
        <v>0.19626101851463318</v>
      </c>
      <c r="EP261">
        <v>0.5113409161567688</v>
      </c>
      <c r="EQ261">
        <v>0.39750182628631592</v>
      </c>
      <c r="ER261">
        <v>0.38392245769500732</v>
      </c>
      <c r="ES261">
        <v>0.36666470766067505</v>
      </c>
      <c r="ET261">
        <v>0.41854730248451233</v>
      </c>
      <c r="EU261">
        <v>0.41426432132720947</v>
      </c>
      <c r="EV261">
        <v>0.26942795515060425</v>
      </c>
      <c r="EW261">
        <v>44</v>
      </c>
      <c r="EX261">
        <v>44</v>
      </c>
      <c r="EY261">
        <v>44</v>
      </c>
      <c r="EZ261">
        <v>43</v>
      </c>
      <c r="FA261">
        <v>43</v>
      </c>
      <c r="FB261">
        <v>43</v>
      </c>
      <c r="FC261">
        <v>43.5</v>
      </c>
      <c r="FD261">
        <v>44</v>
      </c>
      <c r="FE261">
        <v>44.5</v>
      </c>
      <c r="FF261">
        <v>47.5</v>
      </c>
      <c r="FG261">
        <v>51.5</v>
      </c>
      <c r="FH261">
        <v>54.5</v>
      </c>
      <c r="FI261">
        <v>55</v>
      </c>
      <c r="FJ261">
        <v>58</v>
      </c>
      <c r="FK261">
        <v>63</v>
      </c>
      <c r="FL261">
        <v>64</v>
      </c>
      <c r="FM261">
        <v>62</v>
      </c>
      <c r="FN261">
        <v>61</v>
      </c>
      <c r="FO261">
        <v>59.5</v>
      </c>
      <c r="FP261">
        <v>54.5</v>
      </c>
      <c r="FQ261">
        <v>53</v>
      </c>
      <c r="FR261">
        <v>52</v>
      </c>
      <c r="FS261">
        <v>52.5</v>
      </c>
      <c r="FT261">
        <v>50.5</v>
      </c>
      <c r="FU261">
        <v>0.11656013876199722</v>
      </c>
      <c r="FV261">
        <v>0.1568434089422226</v>
      </c>
      <c r="FW261">
        <v>0</v>
      </c>
      <c r="FX261">
        <v>0.12707822024822235</v>
      </c>
      <c r="FY261">
        <v>7</v>
      </c>
      <c r="FZ261">
        <v>5.570000171661377</v>
      </c>
      <c r="GA261">
        <v>469.18</v>
      </c>
      <c r="GB261">
        <v>1</v>
      </c>
    </row>
    <row r="262" spans="1:184" x14ac:dyDescent="0.2">
      <c r="A262" t="s">
        <v>186</v>
      </c>
      <c r="B262" t="s">
        <v>237</v>
      </c>
      <c r="C262" t="s">
        <v>2</v>
      </c>
      <c r="D262" t="s">
        <v>203</v>
      </c>
      <c r="E262" t="s">
        <v>215</v>
      </c>
      <c r="F262" t="s">
        <v>182</v>
      </c>
      <c r="G262" t="s">
        <v>1</v>
      </c>
      <c r="H262">
        <v>6366</v>
      </c>
      <c r="I262">
        <v>5.664238452911377</v>
      </c>
      <c r="J262">
        <v>5.1670093536376953</v>
      </c>
      <c r="K262">
        <v>5.0768280029296875</v>
      </c>
      <c r="L262">
        <v>5.0445480346679688</v>
      </c>
      <c r="M262">
        <v>5.0833024978637695</v>
      </c>
      <c r="N262">
        <v>5.7485928535461426</v>
      </c>
      <c r="O262">
        <v>7.0868344306945801</v>
      </c>
      <c r="P262">
        <v>8.6438884735107422</v>
      </c>
      <c r="Q262">
        <v>8.4987173080444336</v>
      </c>
      <c r="R262">
        <v>8.7244195938110352</v>
      </c>
      <c r="S262">
        <v>9.1308460235595703</v>
      </c>
      <c r="T262">
        <v>9.3917684555053711</v>
      </c>
      <c r="U262">
        <v>9.5894451141357422</v>
      </c>
      <c r="V262">
        <v>8.8824710845947266</v>
      </c>
      <c r="W262">
        <v>8.3198976516723633</v>
      </c>
      <c r="X262">
        <v>8.6020793914794922</v>
      </c>
      <c r="Y262">
        <v>9.7706813812255859</v>
      </c>
      <c r="Z262">
        <v>12.056005477905273</v>
      </c>
      <c r="AA262">
        <v>12.793638229370117</v>
      </c>
      <c r="AB262">
        <v>12.93974781036377</v>
      </c>
      <c r="AC262">
        <v>12.08861255645752</v>
      </c>
      <c r="AD262">
        <v>10.395339012145996</v>
      </c>
      <c r="AE262">
        <v>8.6808834075927734</v>
      </c>
      <c r="AF262">
        <v>6.7139754295349121</v>
      </c>
      <c r="AG262">
        <v>-0.4595886766910553</v>
      </c>
      <c r="AH262">
        <v>-0.6536441445350647</v>
      </c>
      <c r="AI262">
        <v>-0.6415906548500061</v>
      </c>
      <c r="AJ262">
        <v>-0.44437870383262634</v>
      </c>
      <c r="AK262">
        <v>-0.58083856105804443</v>
      </c>
      <c r="AL262">
        <v>-0.69031262397766113</v>
      </c>
      <c r="AM262">
        <v>-1.0671745538711548</v>
      </c>
      <c r="AN262">
        <v>-0.99103939533233643</v>
      </c>
      <c r="AO262">
        <v>-2.1637942790985107</v>
      </c>
      <c r="AP262">
        <v>-2.1972966194152832</v>
      </c>
      <c r="AQ262">
        <v>-1.5347505807876587</v>
      </c>
      <c r="AR262">
        <v>-1.1203790903091431</v>
      </c>
      <c r="AS262">
        <v>5.0806853920221329E-2</v>
      </c>
      <c r="AT262">
        <v>-1.4341998845338821E-2</v>
      </c>
      <c r="AU262">
        <v>-1.587383821606636E-2</v>
      </c>
      <c r="AV262">
        <v>0.26759374141693115</v>
      </c>
      <c r="AW262">
        <v>8.7552942335605621E-2</v>
      </c>
      <c r="AX262">
        <v>4.6480923891067505E-2</v>
      </c>
      <c r="AY262">
        <v>-0.79956686496734619</v>
      </c>
      <c r="AZ262">
        <v>-0.16449043154716492</v>
      </c>
      <c r="BA262">
        <v>-0.25868776440620422</v>
      </c>
      <c r="BB262">
        <v>-0.53951478004455566</v>
      </c>
      <c r="BC262">
        <v>-0.35776790976524353</v>
      </c>
      <c r="BD262">
        <v>-0.25565865635871887</v>
      </c>
      <c r="BE262">
        <v>-0.1763172447681427</v>
      </c>
      <c r="BF262">
        <v>-0.37636512517929077</v>
      </c>
      <c r="BG262">
        <v>-0.3631376326084137</v>
      </c>
      <c r="BH262">
        <v>-0.17443598806858063</v>
      </c>
      <c r="BI262">
        <v>-0.30934441089630127</v>
      </c>
      <c r="BJ262">
        <v>-0.4085502028465271</v>
      </c>
      <c r="BK262">
        <v>-0.7586205005645752</v>
      </c>
      <c r="BL262">
        <v>-0.65888851881027222</v>
      </c>
      <c r="BM262">
        <v>-1.8151198625564575</v>
      </c>
      <c r="BN262">
        <v>-1.8469096422195435</v>
      </c>
      <c r="BO262">
        <v>-1.1796669960021973</v>
      </c>
      <c r="BP262">
        <v>-0.76545244455337524</v>
      </c>
      <c r="BQ262">
        <v>0.39744716882705688</v>
      </c>
      <c r="BR262">
        <v>0.31911978125572205</v>
      </c>
      <c r="BS262">
        <v>0.30823200941085815</v>
      </c>
      <c r="BT262">
        <v>0.58576428890228271</v>
      </c>
      <c r="BU262">
        <v>0.41948732733726501</v>
      </c>
      <c r="BV262">
        <v>0.39628255367279053</v>
      </c>
      <c r="BW262">
        <v>-0.43902859091758728</v>
      </c>
      <c r="BX262">
        <v>0.19122131168842316</v>
      </c>
      <c r="BY262">
        <v>9.2840991914272308E-2</v>
      </c>
      <c r="BZ262">
        <v>-0.20554959774017334</v>
      </c>
      <c r="CA262">
        <v>-4.1206572204828262E-2</v>
      </c>
      <c r="CB262">
        <v>3.4760352224111557E-2</v>
      </c>
      <c r="CC262">
        <v>1.9875679165124893E-2</v>
      </c>
      <c r="CD262">
        <v>-0.1843225359916687</v>
      </c>
      <c r="CE262">
        <v>-0.17028191685676575</v>
      </c>
      <c r="CF262">
        <v>1.2525514699518681E-2</v>
      </c>
      <c r="CG262">
        <v>-0.12130840122699738</v>
      </c>
      <c r="CH262">
        <v>-0.2134023904800415</v>
      </c>
      <c r="CI262">
        <v>-0.54491692781448364</v>
      </c>
      <c r="CJ262">
        <v>-0.42884179949760437</v>
      </c>
      <c r="CK262">
        <v>-1.5736289024353027</v>
      </c>
      <c r="CL262">
        <v>-1.6042326688766479</v>
      </c>
      <c r="CM262">
        <v>-0.93373721837997437</v>
      </c>
      <c r="CN262">
        <v>-0.51963132619857788</v>
      </c>
      <c r="CO262">
        <v>0.63752919435501099</v>
      </c>
      <c r="CP262">
        <v>0.55007439851760864</v>
      </c>
      <c r="CQ262">
        <v>0.53270673751831055</v>
      </c>
      <c r="CR262">
        <v>0.80612820386886597</v>
      </c>
      <c r="CS262">
        <v>0.64938408136367798</v>
      </c>
      <c r="CT262">
        <v>0.63855409622192383</v>
      </c>
      <c r="CU262">
        <v>-0.18932084739208221</v>
      </c>
      <c r="CV262">
        <v>0.43758618831634521</v>
      </c>
      <c r="CW262">
        <v>0.33630874752998352</v>
      </c>
      <c r="CX262">
        <v>2.5753673166036606E-2</v>
      </c>
      <c r="CY262">
        <v>0.17804284393787384</v>
      </c>
      <c r="CZ262">
        <v>0.23590366542339325</v>
      </c>
      <c r="DA262">
        <v>0.21606859564781189</v>
      </c>
      <c r="DB262">
        <v>7.7200583182275295E-3</v>
      </c>
      <c r="DC262">
        <v>2.257380448281765E-2</v>
      </c>
      <c r="DD262">
        <v>0.19948701560497284</v>
      </c>
      <c r="DE262">
        <v>6.6727615892887115E-2</v>
      </c>
      <c r="DF262">
        <v>-1.8254583701491356E-2</v>
      </c>
      <c r="DG262">
        <v>-0.3312133252620697</v>
      </c>
      <c r="DH262">
        <v>-0.19879509508609772</v>
      </c>
      <c r="DI262">
        <v>-1.3321379423141479</v>
      </c>
      <c r="DJ262">
        <v>-1.3615556955337524</v>
      </c>
      <c r="DK262">
        <v>-0.68780738115310669</v>
      </c>
      <c r="DL262">
        <v>-0.27381020784378052</v>
      </c>
      <c r="DM262">
        <v>0.87761121988296509</v>
      </c>
      <c r="DN262">
        <v>0.78102898597717285</v>
      </c>
      <c r="DO262">
        <v>0.75718146562576294</v>
      </c>
      <c r="DP262">
        <v>1.0264921188354492</v>
      </c>
      <c r="DQ262">
        <v>0.87928080558776855</v>
      </c>
      <c r="DR262">
        <v>0.88082563877105713</v>
      </c>
      <c r="DS262">
        <v>6.0386884957551956E-2</v>
      </c>
      <c r="DT262">
        <v>0.68395107984542847</v>
      </c>
      <c r="DU262">
        <v>0.57977652549743652</v>
      </c>
      <c r="DV262">
        <v>0.25705695152282715</v>
      </c>
      <c r="DW262">
        <v>0.39729225635528564</v>
      </c>
      <c r="DX262">
        <v>0.43704697489738464</v>
      </c>
      <c r="DY262">
        <v>0.49934002757072449</v>
      </c>
      <c r="DZ262">
        <v>0.28499907255172729</v>
      </c>
      <c r="EA262">
        <v>0.301026850938797</v>
      </c>
      <c r="EB262">
        <v>0.46942973136901855</v>
      </c>
      <c r="EC262">
        <v>0.33822175860404968</v>
      </c>
      <c r="ED262">
        <v>0.26350784301757813</v>
      </c>
      <c r="EE262">
        <v>-2.2659268230199814E-2</v>
      </c>
      <c r="EF262">
        <v>0.13335579633712769</v>
      </c>
      <c r="EG262">
        <v>-0.98346346616744995</v>
      </c>
      <c r="EH262">
        <v>-1.0111685991287231</v>
      </c>
      <c r="EI262">
        <v>-0.33272382616996765</v>
      </c>
      <c r="EJ262">
        <v>8.1116445362567902E-2</v>
      </c>
      <c r="EK262">
        <v>1.2242515087127686</v>
      </c>
      <c r="EL262">
        <v>1.1144907474517822</v>
      </c>
      <c r="EM262">
        <v>1.0812872648239136</v>
      </c>
      <c r="EN262">
        <v>1.3446626663208008</v>
      </c>
      <c r="EO262">
        <v>1.2112152576446533</v>
      </c>
      <c r="EP262">
        <v>1.2306272983551025</v>
      </c>
      <c r="EQ262">
        <v>0.42092519998550415</v>
      </c>
      <c r="ER262">
        <v>1.0396628379821777</v>
      </c>
      <c r="ES262">
        <v>0.93130528926849365</v>
      </c>
      <c r="ET262">
        <v>0.59102213382720947</v>
      </c>
      <c r="EU262">
        <v>0.71385359764099121</v>
      </c>
      <c r="EV262">
        <v>0.72746598720550537</v>
      </c>
      <c r="EW262">
        <v>50.002235412597656</v>
      </c>
      <c r="EX262">
        <v>49.910022735595703</v>
      </c>
      <c r="EY262">
        <v>49.419826507568359</v>
      </c>
      <c r="EZ262">
        <v>50.067878723144531</v>
      </c>
      <c r="FA262">
        <v>50.26934814453125</v>
      </c>
      <c r="FB262">
        <v>49.863494873046875</v>
      </c>
      <c r="FC262">
        <v>49.650733947753906</v>
      </c>
      <c r="FD262">
        <v>49.448013305664063</v>
      </c>
      <c r="FE262">
        <v>49.229686737060547</v>
      </c>
      <c r="FF262">
        <v>49.292713165283203</v>
      </c>
      <c r="FG262">
        <v>50.017417907714844</v>
      </c>
      <c r="FH262">
        <v>50.016632080078125</v>
      </c>
      <c r="FI262">
        <v>50.017143249511719</v>
      </c>
      <c r="FJ262">
        <v>50.73284912109375</v>
      </c>
      <c r="FK262">
        <v>51.646289825439453</v>
      </c>
      <c r="FL262">
        <v>53.007965087890625</v>
      </c>
      <c r="FM262">
        <v>52.723300933837891</v>
      </c>
      <c r="FN262">
        <v>52.427574157714844</v>
      </c>
      <c r="FO262">
        <v>52.431514739990234</v>
      </c>
      <c r="FP262">
        <v>52.007511138916016</v>
      </c>
      <c r="FQ262">
        <v>52.011123657226563</v>
      </c>
      <c r="FR262">
        <v>52.005466461181641</v>
      </c>
      <c r="FS262">
        <v>51.413955688476563</v>
      </c>
      <c r="FT262">
        <v>51.503894805908203</v>
      </c>
      <c r="FU262">
        <v>0.19888162612915039</v>
      </c>
      <c r="FV262">
        <v>0.28402003645896912</v>
      </c>
      <c r="FW262">
        <v>0</v>
      </c>
      <c r="FX262">
        <v>0.2128005176782608</v>
      </c>
      <c r="FY262">
        <v>7</v>
      </c>
      <c r="FZ262">
        <v>12.279999732971191</v>
      </c>
      <c r="GA262">
        <v>1987.43</v>
      </c>
      <c r="GB262">
        <v>1</v>
      </c>
    </row>
    <row r="263" spans="1:184" x14ac:dyDescent="0.2">
      <c r="A263" t="s">
        <v>186</v>
      </c>
      <c r="B263" t="s">
        <v>237</v>
      </c>
      <c r="C263" t="s">
        <v>2</v>
      </c>
      <c r="D263" t="s">
        <v>203</v>
      </c>
      <c r="E263" t="s">
        <v>215</v>
      </c>
      <c r="F263" t="s">
        <v>183</v>
      </c>
      <c r="G263" t="s">
        <v>1</v>
      </c>
      <c r="H263">
        <v>11817</v>
      </c>
      <c r="I263">
        <v>11.428997993469238</v>
      </c>
      <c r="J263">
        <v>10.612199783325195</v>
      </c>
      <c r="K263">
        <v>10.072278022766113</v>
      </c>
      <c r="L263">
        <v>10.112357139587402</v>
      </c>
      <c r="M263">
        <v>10.813472747802734</v>
      </c>
      <c r="N263">
        <v>13.16277027130127</v>
      </c>
      <c r="O263">
        <v>16.439517974853516</v>
      </c>
      <c r="P263">
        <v>18.735301971435547</v>
      </c>
      <c r="Q263">
        <v>17.420627593994141</v>
      </c>
      <c r="R263">
        <v>16.874317169189453</v>
      </c>
      <c r="S263">
        <v>16.741029739379883</v>
      </c>
      <c r="T263">
        <v>16.723091125488281</v>
      </c>
      <c r="U263">
        <v>16.545932769775391</v>
      </c>
      <c r="V263">
        <v>16.358657836914063</v>
      </c>
      <c r="W263">
        <v>15.994702339172363</v>
      </c>
      <c r="X263">
        <v>16.85218620300293</v>
      </c>
      <c r="Y263">
        <v>19.442974090576172</v>
      </c>
      <c r="Z263">
        <v>23.969017028808594</v>
      </c>
      <c r="AA263">
        <v>25.447248458862305</v>
      </c>
      <c r="AB263">
        <v>24.640974044799805</v>
      </c>
      <c r="AC263">
        <v>23.110078811645508</v>
      </c>
      <c r="AD263">
        <v>20.455286026000977</v>
      </c>
      <c r="AE263">
        <v>16.474298477172852</v>
      </c>
      <c r="AF263">
        <v>13.487349510192871</v>
      </c>
      <c r="AG263">
        <v>-0.11827505379915237</v>
      </c>
      <c r="AH263">
        <v>-0.16260235011577606</v>
      </c>
      <c r="AI263">
        <v>-0.34295102953910828</v>
      </c>
      <c r="AJ263">
        <v>-0.63888579607009888</v>
      </c>
      <c r="AK263">
        <v>-1.0899096727371216</v>
      </c>
      <c r="AL263">
        <v>-1.5294957160949707</v>
      </c>
      <c r="AM263">
        <v>-1.7293843030929565</v>
      </c>
      <c r="AN263">
        <v>-1.9074246883392334</v>
      </c>
      <c r="AO263">
        <v>-3.2667369842529297</v>
      </c>
      <c r="AP263">
        <v>-4.1300907135009766</v>
      </c>
      <c r="AQ263">
        <v>-3.0402505397796631</v>
      </c>
      <c r="AR263">
        <v>-1.4589591026306152</v>
      </c>
      <c r="AS263">
        <v>-0.690207839012146</v>
      </c>
      <c r="AT263">
        <v>0.34926939010620117</v>
      </c>
      <c r="AU263">
        <v>0.12756636738777161</v>
      </c>
      <c r="AV263">
        <v>6.9159574806690216E-2</v>
      </c>
      <c r="AW263">
        <v>5.9420943260192871E-2</v>
      </c>
      <c r="AX263">
        <v>0.23341968655586243</v>
      </c>
      <c r="AY263">
        <v>-0.7587134838104248</v>
      </c>
      <c r="AZ263">
        <v>-0.91498750448226929</v>
      </c>
      <c r="BA263">
        <v>6.0005508363246918E-2</v>
      </c>
      <c r="BB263">
        <v>0.59982764720916748</v>
      </c>
      <c r="BC263">
        <v>0.33080172538757324</v>
      </c>
      <c r="BD263">
        <v>0.10512161999940872</v>
      </c>
      <c r="BE263">
        <v>0.22456955909729004</v>
      </c>
      <c r="BF263">
        <v>0.17235597968101501</v>
      </c>
      <c r="BG263">
        <v>-1.5458511188626289E-2</v>
      </c>
      <c r="BH263">
        <v>-0.30500206351280212</v>
      </c>
      <c r="BI263">
        <v>-0.74127185344696045</v>
      </c>
      <c r="BJ263">
        <v>-1.1349143981933594</v>
      </c>
      <c r="BK263">
        <v>-1.3103972673416138</v>
      </c>
      <c r="BL263">
        <v>-1.4654794931411743</v>
      </c>
      <c r="BM263">
        <v>-2.829643726348877</v>
      </c>
      <c r="BN263">
        <v>-3.689892053604126</v>
      </c>
      <c r="BO263">
        <v>-2.6121053695678711</v>
      </c>
      <c r="BP263">
        <v>-1.0411760807037354</v>
      </c>
      <c r="BQ263">
        <v>-0.28136220574378967</v>
      </c>
      <c r="BR263">
        <v>0.74983775615692139</v>
      </c>
      <c r="BS263">
        <v>0.51781976222991943</v>
      </c>
      <c r="BT263">
        <v>0.46731320023536682</v>
      </c>
      <c r="BU263">
        <v>0.47467169165611267</v>
      </c>
      <c r="BV263">
        <v>0.66620171070098877</v>
      </c>
      <c r="BW263">
        <v>-0.31044852733612061</v>
      </c>
      <c r="BX263">
        <v>-0.46754887700080872</v>
      </c>
      <c r="BY263">
        <v>0.48779913783073425</v>
      </c>
      <c r="BZ263">
        <v>1.015177845954895</v>
      </c>
      <c r="CA263">
        <v>0.71894460916519165</v>
      </c>
      <c r="CB263">
        <v>0.46935263276100159</v>
      </c>
      <c r="CC263">
        <v>0.46202269196510315</v>
      </c>
      <c r="CD263">
        <v>0.40434709191322327</v>
      </c>
      <c r="CE263">
        <v>0.21136181056499481</v>
      </c>
      <c r="CF263">
        <v>-7.3755212128162384E-2</v>
      </c>
      <c r="CG263">
        <v>-0.49980628490447998</v>
      </c>
      <c r="CH263">
        <v>-0.86162859201431274</v>
      </c>
      <c r="CI263">
        <v>-1.0202081203460693</v>
      </c>
      <c r="CJ263">
        <v>-1.1593896150588989</v>
      </c>
      <c r="CK263">
        <v>-2.526914119720459</v>
      </c>
      <c r="CL263">
        <v>-3.3850116729736328</v>
      </c>
      <c r="CM263">
        <v>-2.3155732154846191</v>
      </c>
      <c r="CN263">
        <v>-0.75182080268859863</v>
      </c>
      <c r="CO263">
        <v>1.8030208302661777E-3</v>
      </c>
      <c r="CP263">
        <v>1.0272701978683472</v>
      </c>
      <c r="CQ263">
        <v>0.78810805082321167</v>
      </c>
      <c r="CR263">
        <v>0.74307316541671753</v>
      </c>
      <c r="CS263">
        <v>0.76227307319641113</v>
      </c>
      <c r="CT263">
        <v>0.96594518423080444</v>
      </c>
      <c r="CU263">
        <v>1.8391423509456217E-5</v>
      </c>
      <c r="CV263">
        <v>-0.15765427052974701</v>
      </c>
      <c r="CW263">
        <v>0.78408771753311157</v>
      </c>
      <c r="CX263">
        <v>1.302848219871521</v>
      </c>
      <c r="CY263">
        <v>0.98777121305465698</v>
      </c>
      <c r="CZ263">
        <v>0.7216179370880127</v>
      </c>
      <c r="DA263">
        <v>0.69947582483291626</v>
      </c>
      <c r="DB263">
        <v>0.63633823394775391</v>
      </c>
      <c r="DC263">
        <v>0.43818214535713196</v>
      </c>
      <c r="DD263">
        <v>0.15749163925647736</v>
      </c>
      <c r="DE263">
        <v>-0.2583407461643219</v>
      </c>
      <c r="DF263">
        <v>-0.58834278583526611</v>
      </c>
      <c r="DG263">
        <v>-0.7300189733505249</v>
      </c>
      <c r="DH263">
        <v>-0.85329973697662354</v>
      </c>
      <c r="DI263">
        <v>-2.224184513092041</v>
      </c>
      <c r="DJ263">
        <v>-3.0801312923431396</v>
      </c>
      <c r="DK263">
        <v>-2.0190410614013672</v>
      </c>
      <c r="DL263">
        <v>-0.46246552467346191</v>
      </c>
      <c r="DM263">
        <v>0.28496825695037842</v>
      </c>
      <c r="DN263">
        <v>1.3047026395797729</v>
      </c>
      <c r="DO263">
        <v>1.0583963394165039</v>
      </c>
      <c r="DP263">
        <v>1.0188331604003906</v>
      </c>
      <c r="DQ263">
        <v>1.0498744249343872</v>
      </c>
      <c r="DR263">
        <v>1.2656886577606201</v>
      </c>
      <c r="DS263">
        <v>0.31048530340194702</v>
      </c>
      <c r="DT263">
        <v>0.15224035084247589</v>
      </c>
      <c r="DU263">
        <v>1.0803762674331665</v>
      </c>
      <c r="DV263">
        <v>1.590518593788147</v>
      </c>
      <c r="DW263">
        <v>1.2565977573394775</v>
      </c>
      <c r="DX263">
        <v>0.97388321161270142</v>
      </c>
      <c r="DY263">
        <v>1.0423204898834229</v>
      </c>
      <c r="DZ263">
        <v>0.97129654884338379</v>
      </c>
      <c r="EA263">
        <v>0.7656746506690979</v>
      </c>
      <c r="EB263">
        <v>0.49137535691261292</v>
      </c>
      <c r="EC263">
        <v>9.0297147631645203E-2</v>
      </c>
      <c r="ED263">
        <v>-0.19376145303249359</v>
      </c>
      <c r="EE263">
        <v>-0.31103196740150452</v>
      </c>
      <c r="EF263">
        <v>-0.41135454177856445</v>
      </c>
      <c r="EG263">
        <v>-1.7870911359786987</v>
      </c>
      <c r="EH263">
        <v>-2.6399326324462891</v>
      </c>
      <c r="EI263">
        <v>-1.5908957719802856</v>
      </c>
      <c r="EJ263">
        <v>-4.468248039484024E-2</v>
      </c>
      <c r="EK263">
        <v>0.69381386041641235</v>
      </c>
      <c r="EL263">
        <v>1.7052710056304932</v>
      </c>
      <c r="EM263">
        <v>1.4486497640609741</v>
      </c>
      <c r="EN263">
        <v>1.4169867038726807</v>
      </c>
      <c r="EO263">
        <v>1.4651252031326294</v>
      </c>
      <c r="EP263">
        <v>1.6984707117080688</v>
      </c>
      <c r="EQ263">
        <v>0.75875025987625122</v>
      </c>
      <c r="ER263">
        <v>0.59967893362045288</v>
      </c>
      <c r="ES263">
        <v>1.5081698894500732</v>
      </c>
      <c r="ET263">
        <v>2.005868673324585</v>
      </c>
      <c r="EU263">
        <v>1.6447407007217407</v>
      </c>
      <c r="EV263">
        <v>1.3381142616271973</v>
      </c>
      <c r="EW263">
        <v>47.458164215087891</v>
      </c>
      <c r="EX263">
        <v>47.312080383300781</v>
      </c>
      <c r="EY263">
        <v>47.449771881103516</v>
      </c>
      <c r="EZ263">
        <v>47.213459014892578</v>
      </c>
      <c r="FA263">
        <v>47.456783294677734</v>
      </c>
      <c r="FB263">
        <v>47.132434844970703</v>
      </c>
      <c r="FC263">
        <v>47.133590698242188</v>
      </c>
      <c r="FD263">
        <v>47.516017913818359</v>
      </c>
      <c r="FE263">
        <v>48.571586608886719</v>
      </c>
      <c r="FF263">
        <v>49.508045196533203</v>
      </c>
      <c r="FG263">
        <v>50.748912811279297</v>
      </c>
      <c r="FH263">
        <v>51.826396942138672</v>
      </c>
      <c r="FI263">
        <v>52.337898254394531</v>
      </c>
      <c r="FJ263">
        <v>52.745494842529297</v>
      </c>
      <c r="FK263">
        <v>52.436782836914063</v>
      </c>
      <c r="FL263">
        <v>52.045135498046875</v>
      </c>
      <c r="FM263">
        <v>51.277069091796875</v>
      </c>
      <c r="FN263">
        <v>50.590087890625</v>
      </c>
      <c r="FO263">
        <v>50.457035064697266</v>
      </c>
      <c r="FP263">
        <v>50.561737060546875</v>
      </c>
      <c r="FQ263">
        <v>50.571006774902344</v>
      </c>
      <c r="FR263">
        <v>50.408157348632813</v>
      </c>
      <c r="FS263">
        <v>50.014030456542969</v>
      </c>
      <c r="FT263">
        <v>49.648017883300781</v>
      </c>
      <c r="FU263">
        <v>0.24657703936100006</v>
      </c>
      <c r="FV263">
        <v>0.34716334939002991</v>
      </c>
      <c r="FW263">
        <v>0</v>
      </c>
      <c r="FX263">
        <v>0.26521468162536621</v>
      </c>
      <c r="FY263">
        <v>7</v>
      </c>
      <c r="FZ263">
        <v>12.090000152587891</v>
      </c>
      <c r="GA263">
        <v>4160.0600000000004</v>
      </c>
      <c r="GB263">
        <v>1</v>
      </c>
    </row>
    <row r="264" spans="1:184" x14ac:dyDescent="0.2">
      <c r="A264" t="s">
        <v>186</v>
      </c>
      <c r="B264" t="s">
        <v>237</v>
      </c>
      <c r="C264" t="s">
        <v>2</v>
      </c>
      <c r="D264" t="s">
        <v>203</v>
      </c>
      <c r="E264" t="s">
        <v>215</v>
      </c>
      <c r="F264" t="s">
        <v>184</v>
      </c>
      <c r="G264" t="s">
        <v>1</v>
      </c>
      <c r="H264">
        <v>4411</v>
      </c>
      <c r="I264">
        <v>4.2987489700317383</v>
      </c>
      <c r="J264">
        <v>3.9985878467559814</v>
      </c>
      <c r="K264">
        <v>3.9010825157165527</v>
      </c>
      <c r="L264">
        <v>3.8550732135772705</v>
      </c>
      <c r="M264">
        <v>4.2712969779968262</v>
      </c>
      <c r="N264">
        <v>5.3622045516967773</v>
      </c>
      <c r="O264">
        <v>6.9520983695983887</v>
      </c>
      <c r="P264">
        <v>8.0536727905273438</v>
      </c>
      <c r="Q264">
        <v>7.6907024383544922</v>
      </c>
      <c r="R264">
        <v>7.3889861106872559</v>
      </c>
      <c r="S264">
        <v>7.2273464202880859</v>
      </c>
      <c r="T264">
        <v>6.9905686378479004</v>
      </c>
      <c r="U264">
        <v>6.8418788909912109</v>
      </c>
      <c r="V264">
        <v>6.9845380783081055</v>
      </c>
      <c r="W264">
        <v>7.0382828712463379</v>
      </c>
      <c r="X264">
        <v>7.2689313888549805</v>
      </c>
      <c r="Y264">
        <v>8.2251729965209961</v>
      </c>
      <c r="Z264">
        <v>9.4565467834472656</v>
      </c>
      <c r="AA264">
        <v>10.052151679992676</v>
      </c>
      <c r="AB264">
        <v>9.742213249206543</v>
      </c>
      <c r="AC264">
        <v>9.2128324508666992</v>
      </c>
      <c r="AD264">
        <v>7.6545958518981934</v>
      </c>
      <c r="AE264">
        <v>6.2346224784851074</v>
      </c>
      <c r="AF264">
        <v>5.0640645027160645</v>
      </c>
      <c r="AG264">
        <v>-0.42497527599334717</v>
      </c>
      <c r="AH264">
        <v>-0.44485506415367126</v>
      </c>
      <c r="AI264">
        <v>-0.54438525438308716</v>
      </c>
      <c r="AJ264">
        <v>-0.4581158459186554</v>
      </c>
      <c r="AK264">
        <v>-0.45750761032104492</v>
      </c>
      <c r="AL264">
        <v>-0.42948919534683228</v>
      </c>
      <c r="AM264">
        <v>-0.71862232685089111</v>
      </c>
      <c r="AN264">
        <v>-0.40079045295715332</v>
      </c>
      <c r="AO264">
        <v>-1.361064076423645</v>
      </c>
      <c r="AP264">
        <v>-1.4953771829605103</v>
      </c>
      <c r="AQ264">
        <v>-1.9258725643157959</v>
      </c>
      <c r="AR264">
        <v>-1.1701658964157104</v>
      </c>
      <c r="AS264">
        <v>-0.29661965370178223</v>
      </c>
      <c r="AT264">
        <v>0.12106058746576309</v>
      </c>
      <c r="AU264">
        <v>0.214246466755867</v>
      </c>
      <c r="AV264">
        <v>0.28170004487037659</v>
      </c>
      <c r="AW264">
        <v>0.27443805336952209</v>
      </c>
      <c r="AX264">
        <v>-0.12671378254890442</v>
      </c>
      <c r="AY264">
        <v>-0.86833864450454712</v>
      </c>
      <c r="AZ264">
        <v>-0.6371416449546814</v>
      </c>
      <c r="BA264">
        <v>-2.9312383383512497E-2</v>
      </c>
      <c r="BB264">
        <v>-0.58766382932662964</v>
      </c>
      <c r="BC264">
        <v>-0.69563841819763184</v>
      </c>
      <c r="BD264">
        <v>-0.36360415816307068</v>
      </c>
      <c r="BE264">
        <v>-0.15191623568534851</v>
      </c>
      <c r="BF264">
        <v>-0.1878000944852829</v>
      </c>
      <c r="BG264">
        <v>-0.28482353687286377</v>
      </c>
      <c r="BH264">
        <v>-0.2107955664396286</v>
      </c>
      <c r="BI264">
        <v>-0.19891548156738281</v>
      </c>
      <c r="BJ264">
        <v>-0.13427682220935822</v>
      </c>
      <c r="BK264">
        <v>-0.37768381834030151</v>
      </c>
      <c r="BL264">
        <v>-4.960903525352478E-2</v>
      </c>
      <c r="BM264">
        <v>-1.0117309093475342</v>
      </c>
      <c r="BN264">
        <v>-1.1566001176834106</v>
      </c>
      <c r="BO264">
        <v>-1.5770409107208252</v>
      </c>
      <c r="BP264">
        <v>-0.83255285024642944</v>
      </c>
      <c r="BQ264">
        <v>2.5655139237642288E-2</v>
      </c>
      <c r="BR264">
        <v>0.44308438897132874</v>
      </c>
      <c r="BS264">
        <v>0.52193492650985718</v>
      </c>
      <c r="BT264">
        <v>0.59207993745803833</v>
      </c>
      <c r="BU264">
        <v>0.59385240077972412</v>
      </c>
      <c r="BV264">
        <v>0.20800639688968658</v>
      </c>
      <c r="BW264">
        <v>-0.51920723915100098</v>
      </c>
      <c r="BX264">
        <v>-0.28514879941940308</v>
      </c>
      <c r="BY264">
        <v>0.30472865700721741</v>
      </c>
      <c r="BZ264">
        <v>-0.26972901821136475</v>
      </c>
      <c r="CA264">
        <v>-0.39190784096717834</v>
      </c>
      <c r="CB264">
        <v>-8.5412070155143738E-2</v>
      </c>
      <c r="CC264">
        <v>3.720361739397049E-2</v>
      </c>
      <c r="CD264">
        <v>-9.7645968198776245E-3</v>
      </c>
      <c r="CE264">
        <v>-0.10505188256502151</v>
      </c>
      <c r="CF264">
        <v>-3.9502281695604324E-2</v>
      </c>
      <c r="CG264">
        <v>-1.9815372303128242E-2</v>
      </c>
      <c r="CH264">
        <v>7.0186354219913483E-2</v>
      </c>
      <c r="CI264">
        <v>-0.14155085384845734</v>
      </c>
      <c r="CJ264">
        <v>0.19361814856529236</v>
      </c>
      <c r="CK264">
        <v>-0.76978379487991333</v>
      </c>
      <c r="CL264">
        <v>-0.92196428775787354</v>
      </c>
      <c r="CM264">
        <v>-1.3354412317276001</v>
      </c>
      <c r="CN264">
        <v>-0.59872305393218994</v>
      </c>
      <c r="CO264">
        <v>0.24886168539524078</v>
      </c>
      <c r="CP264">
        <v>0.66611707210540771</v>
      </c>
      <c r="CQ264">
        <v>0.73503899574279785</v>
      </c>
      <c r="CR264">
        <v>0.80704814195632935</v>
      </c>
      <c r="CS264">
        <v>0.81507784128189087</v>
      </c>
      <c r="CT264">
        <v>0.43983256816864014</v>
      </c>
      <c r="CU264">
        <v>-0.27739983797073364</v>
      </c>
      <c r="CV264">
        <v>-4.1359622031450272E-2</v>
      </c>
      <c r="CW264">
        <v>0.53608447313308716</v>
      </c>
      <c r="CX264">
        <v>-4.9528356641530991E-2</v>
      </c>
      <c r="CY264">
        <v>-0.1815449595451355</v>
      </c>
      <c r="CZ264">
        <v>0.10726292431354523</v>
      </c>
      <c r="DA264">
        <v>0.22632347047328949</v>
      </c>
      <c r="DB264">
        <v>0.16827090084552765</v>
      </c>
      <c r="DC264">
        <v>7.4719779193401337E-2</v>
      </c>
      <c r="DD264">
        <v>0.13179099559783936</v>
      </c>
      <c r="DE264">
        <v>0.15928474068641663</v>
      </c>
      <c r="DF264">
        <v>0.27464953064918518</v>
      </c>
      <c r="DG264">
        <v>9.4582125544548035E-2</v>
      </c>
      <c r="DH264">
        <v>0.4368453323841095</v>
      </c>
      <c r="DI264">
        <v>-0.52783668041229248</v>
      </c>
      <c r="DJ264">
        <v>-0.68732839822769165</v>
      </c>
      <c r="DK264">
        <v>-1.093841552734375</v>
      </c>
      <c r="DL264">
        <v>-0.36489328742027283</v>
      </c>
      <c r="DM264">
        <v>0.47206822037696838</v>
      </c>
      <c r="DN264">
        <v>0.88914978504180908</v>
      </c>
      <c r="DO264">
        <v>0.94814306497573853</v>
      </c>
      <c r="DP264">
        <v>1.0220162868499756</v>
      </c>
      <c r="DQ264">
        <v>1.0363032817840576</v>
      </c>
      <c r="DR264">
        <v>0.67165875434875488</v>
      </c>
      <c r="DS264">
        <v>-3.5592455416917801E-2</v>
      </c>
      <c r="DT264">
        <v>0.20242954790592194</v>
      </c>
      <c r="DU264">
        <v>0.76744025945663452</v>
      </c>
      <c r="DV264">
        <v>0.17067231237888336</v>
      </c>
      <c r="DW264">
        <v>2.8817908838391304E-2</v>
      </c>
      <c r="DX264">
        <v>0.29993793368339539</v>
      </c>
      <c r="DY264">
        <v>0.49938252568244934</v>
      </c>
      <c r="DZ264">
        <v>0.42532587051391602</v>
      </c>
      <c r="EA264">
        <v>0.33428150415420532</v>
      </c>
      <c r="EB264">
        <v>0.37911128997802734</v>
      </c>
      <c r="EC264">
        <v>0.41787686944007874</v>
      </c>
      <c r="ED264">
        <v>0.56986188888549805</v>
      </c>
      <c r="EE264">
        <v>0.43552064895629883</v>
      </c>
      <c r="EF264">
        <v>0.78802675008773804</v>
      </c>
      <c r="EG264">
        <v>-0.17850351333618164</v>
      </c>
      <c r="EH264">
        <v>-0.34855145215988159</v>
      </c>
      <c r="EI264">
        <v>-0.74500995874404907</v>
      </c>
      <c r="EJ264">
        <v>-2.7280213311314583E-2</v>
      </c>
      <c r="EK264">
        <v>0.79434305429458618</v>
      </c>
      <c r="EL264">
        <v>1.2111735343933105</v>
      </c>
      <c r="EM264">
        <v>1.2558314800262451</v>
      </c>
      <c r="EN264">
        <v>1.3323962688446045</v>
      </c>
      <c r="EO264">
        <v>1.355717658996582</v>
      </c>
      <c r="EP264">
        <v>1.0063788890838623</v>
      </c>
      <c r="EQ264">
        <v>0.31353899836540222</v>
      </c>
      <c r="ER264">
        <v>0.55442237854003906</v>
      </c>
      <c r="ES264">
        <v>1.1014813184738159</v>
      </c>
      <c r="ET264">
        <v>0.48860710859298706</v>
      </c>
      <c r="EU264">
        <v>0.33254846930503845</v>
      </c>
      <c r="EV264">
        <v>0.57813000679016113</v>
      </c>
      <c r="EW264">
        <v>44.054134368896484</v>
      </c>
      <c r="EX264">
        <v>44.060653686523438</v>
      </c>
      <c r="EY264">
        <v>44.530776977539063</v>
      </c>
      <c r="EZ264">
        <v>44.525779724121094</v>
      </c>
      <c r="FA264">
        <v>43.737739562988281</v>
      </c>
      <c r="FB264">
        <v>44.528919219970703</v>
      </c>
      <c r="FC264">
        <v>45.512714385986328</v>
      </c>
      <c r="FD264">
        <v>44.973163604736328</v>
      </c>
      <c r="FE264">
        <v>44.874671936035156</v>
      </c>
      <c r="FF264">
        <v>45.319313049316406</v>
      </c>
      <c r="FG264">
        <v>45.391132354736328</v>
      </c>
      <c r="FH264">
        <v>46.912330627441406</v>
      </c>
      <c r="FI264">
        <v>47.047023773193359</v>
      </c>
      <c r="FJ264">
        <v>48.390453338623047</v>
      </c>
      <c r="FK264">
        <v>46.831642150878906</v>
      </c>
      <c r="FL264">
        <v>46.3658447265625</v>
      </c>
      <c r="FM264">
        <v>45.479873657226563</v>
      </c>
      <c r="FN264">
        <v>45.534732818603516</v>
      </c>
      <c r="FO264">
        <v>44.673465728759766</v>
      </c>
      <c r="FP264">
        <v>45.118373870849609</v>
      </c>
      <c r="FQ264">
        <v>44.713287353515625</v>
      </c>
      <c r="FR264">
        <v>45.160346984863281</v>
      </c>
      <c r="FS264">
        <v>45.537429809570313</v>
      </c>
      <c r="FT264">
        <v>45.615058898925781</v>
      </c>
      <c r="FU264">
        <v>0.19420053064823151</v>
      </c>
      <c r="FV264">
        <v>0.27150243520736694</v>
      </c>
      <c r="FW264">
        <v>0</v>
      </c>
      <c r="FX264">
        <v>0.20922759175300598</v>
      </c>
      <c r="FY264">
        <v>7</v>
      </c>
      <c r="FZ264">
        <v>7.5399999618530273</v>
      </c>
      <c r="GA264">
        <v>1654.31</v>
      </c>
      <c r="GB264">
        <v>1</v>
      </c>
    </row>
    <row r="265" spans="1:184" x14ac:dyDescent="0.2">
      <c r="A265" t="s">
        <v>186</v>
      </c>
      <c r="B265" t="s">
        <v>237</v>
      </c>
      <c r="C265" t="s">
        <v>2</v>
      </c>
      <c r="D265" t="s">
        <v>203</v>
      </c>
      <c r="E265" t="s">
        <v>215</v>
      </c>
      <c r="F265" t="s">
        <v>185</v>
      </c>
      <c r="G265" t="s">
        <v>1</v>
      </c>
      <c r="H265">
        <v>2321</v>
      </c>
      <c r="I265">
        <v>2.0920541286468506</v>
      </c>
      <c r="J265">
        <v>1.9698238372802734</v>
      </c>
      <c r="K265">
        <v>1.9331338405609131</v>
      </c>
      <c r="L265">
        <v>2.0145120620727539</v>
      </c>
      <c r="M265">
        <v>2.3167085647583008</v>
      </c>
      <c r="N265">
        <v>2.6712493896484375</v>
      </c>
      <c r="O265">
        <v>3.1725773811340332</v>
      </c>
      <c r="P265">
        <v>3.6841971874237061</v>
      </c>
      <c r="Q265">
        <v>3.4580600261688232</v>
      </c>
      <c r="R265">
        <v>3.3263044357299805</v>
      </c>
      <c r="S265">
        <v>3.258798360824585</v>
      </c>
      <c r="T265">
        <v>3.0849471092224121</v>
      </c>
      <c r="U265">
        <v>3.3261311054229736</v>
      </c>
      <c r="V265">
        <v>3.2429091930389404</v>
      </c>
      <c r="W265">
        <v>3.3164098262786865</v>
      </c>
      <c r="X265">
        <v>3.5580456256866455</v>
      </c>
      <c r="Y265">
        <v>3.9470129013061523</v>
      </c>
      <c r="Z265">
        <v>4.7501273155212402</v>
      </c>
      <c r="AA265">
        <v>4.9421067237854004</v>
      </c>
      <c r="AB265">
        <v>4.5386214256286621</v>
      </c>
      <c r="AC265">
        <v>4.3002409934997559</v>
      </c>
      <c r="AD265">
        <v>3.7987253665924072</v>
      </c>
      <c r="AE265">
        <v>3.1449198722839355</v>
      </c>
      <c r="AF265">
        <v>2.5220649242401123</v>
      </c>
      <c r="AG265">
        <v>-0.28980177640914917</v>
      </c>
      <c r="AH265">
        <v>-0.27677243947982788</v>
      </c>
      <c r="AI265">
        <v>-0.36168333888053894</v>
      </c>
      <c r="AJ265">
        <v>-0.30431991815567017</v>
      </c>
      <c r="AK265">
        <v>-0.2301173061132431</v>
      </c>
      <c r="AL265">
        <v>-0.39586132764816284</v>
      </c>
      <c r="AM265">
        <v>-0.46863073110580444</v>
      </c>
      <c r="AN265">
        <v>-0.29633289575576782</v>
      </c>
      <c r="AO265">
        <v>-0.55061757564544678</v>
      </c>
      <c r="AP265">
        <v>-0.81205898523330688</v>
      </c>
      <c r="AQ265">
        <v>-0.80485105514526367</v>
      </c>
      <c r="AR265">
        <v>-0.85937613248825073</v>
      </c>
      <c r="AS265">
        <v>-0.19883044064044952</v>
      </c>
      <c r="AT265">
        <v>-8.2905478775501251E-2</v>
      </c>
      <c r="AU265">
        <v>0.11687120795249939</v>
      </c>
      <c r="AV265">
        <v>0.14233782887458801</v>
      </c>
      <c r="AW265">
        <v>-9.5636369660496712E-3</v>
      </c>
      <c r="AX265">
        <v>-0.16899740695953369</v>
      </c>
      <c r="AY265">
        <v>-0.49273127317428589</v>
      </c>
      <c r="AZ265">
        <v>-0.59681957960128784</v>
      </c>
      <c r="BA265">
        <v>-0.49984237551689148</v>
      </c>
      <c r="BB265">
        <v>-0.4924062192440033</v>
      </c>
      <c r="BC265">
        <v>-0.58535307645797729</v>
      </c>
      <c r="BD265">
        <v>-0.41041266918182373</v>
      </c>
      <c r="BE265">
        <v>-7.0240169763565063E-2</v>
      </c>
      <c r="BF265">
        <v>-6.6623441874980927E-2</v>
      </c>
      <c r="BG265">
        <v>-0.14808954298496246</v>
      </c>
      <c r="BH265">
        <v>-8.7776221334934235E-2</v>
      </c>
      <c r="BI265">
        <v>3.4354252275079489E-3</v>
      </c>
      <c r="BJ265">
        <v>-0.13296890258789063</v>
      </c>
      <c r="BK265">
        <v>-0.19658432900905609</v>
      </c>
      <c r="BL265">
        <v>-4.8288381658494473E-3</v>
      </c>
      <c r="BM265">
        <v>-0.26924636960029602</v>
      </c>
      <c r="BN265">
        <v>-0.52794629335403442</v>
      </c>
      <c r="BO265">
        <v>-0.52136838436126709</v>
      </c>
      <c r="BP265">
        <v>-0.58079373836517334</v>
      </c>
      <c r="BQ265">
        <v>8.6862534284591675E-2</v>
      </c>
      <c r="BR265">
        <v>0.19022960960865021</v>
      </c>
      <c r="BS265">
        <v>0.38096907734870911</v>
      </c>
      <c r="BT265">
        <v>0.41344371438026428</v>
      </c>
      <c r="BU265">
        <v>0.2739986777305603</v>
      </c>
      <c r="BV265">
        <v>0.12086474895477295</v>
      </c>
      <c r="BW265">
        <v>-0.18435271084308624</v>
      </c>
      <c r="BX265">
        <v>-0.30242258310317993</v>
      </c>
      <c r="BY265">
        <v>-0.20724005997180939</v>
      </c>
      <c r="BZ265">
        <v>-0.2130422443151474</v>
      </c>
      <c r="CA265">
        <v>-0.32031822204589844</v>
      </c>
      <c r="CB265">
        <v>-0.16798228025436401</v>
      </c>
      <c r="CC265">
        <v>8.1827536225318909E-2</v>
      </c>
      <c r="CD265">
        <v>7.892511785030365E-2</v>
      </c>
      <c r="CE265">
        <v>-1.5513440303038806E-4</v>
      </c>
      <c r="CF265">
        <v>6.2201283872127533E-2</v>
      </c>
      <c r="CG265">
        <v>0.1651933342218399</v>
      </c>
      <c r="CH265">
        <v>4.9109581857919693E-2</v>
      </c>
      <c r="CI265">
        <v>-8.1658205017447472E-3</v>
      </c>
      <c r="CJ265">
        <v>0.19706597924232483</v>
      </c>
      <c r="CK265">
        <v>-7.4369512498378754E-2</v>
      </c>
      <c r="CL265">
        <v>-0.3311707079410553</v>
      </c>
      <c r="CM265">
        <v>-0.32502913475036621</v>
      </c>
      <c r="CN265">
        <v>-0.38784840703010559</v>
      </c>
      <c r="CO265">
        <v>0.28473260998725891</v>
      </c>
      <c r="CP265">
        <v>0.37940213084220886</v>
      </c>
      <c r="CQ265">
        <v>0.56388247013092041</v>
      </c>
      <c r="CR265">
        <v>0.6012108325958252</v>
      </c>
      <c r="CS265">
        <v>0.47039309144020081</v>
      </c>
      <c r="CT265">
        <v>0.32162240147590637</v>
      </c>
      <c r="CU265">
        <v>2.9229328036308289E-2</v>
      </c>
      <c r="CV265">
        <v>-9.8524123430252075E-2</v>
      </c>
      <c r="CW265">
        <v>-4.5845727436244488E-3</v>
      </c>
      <c r="CX265">
        <v>-1.9555602222681046E-2</v>
      </c>
      <c r="CY265">
        <v>-0.13675586879253387</v>
      </c>
      <c r="CZ265">
        <v>-7.572448521386832E-5</v>
      </c>
      <c r="DA265">
        <v>0.23389524221420288</v>
      </c>
      <c r="DB265">
        <v>0.22447367012500763</v>
      </c>
      <c r="DC265">
        <v>0.14777927100658417</v>
      </c>
      <c r="DD265">
        <v>0.2121787965297699</v>
      </c>
      <c r="DE265">
        <v>0.32695123553276062</v>
      </c>
      <c r="DF265">
        <v>0.23118807375431061</v>
      </c>
      <c r="DG265">
        <v>0.18025268614292145</v>
      </c>
      <c r="DH265">
        <v>0.39896079897880554</v>
      </c>
      <c r="DI265">
        <v>0.12050732970237732</v>
      </c>
      <c r="DJ265">
        <v>-0.13439510762691498</v>
      </c>
      <c r="DK265">
        <v>-0.12868988513946533</v>
      </c>
      <c r="DL265">
        <v>-0.19490307569503784</v>
      </c>
      <c r="DM265">
        <v>0.48260268568992615</v>
      </c>
      <c r="DN265">
        <v>0.56857466697692871</v>
      </c>
      <c r="DO265">
        <v>0.74679583311080933</v>
      </c>
      <c r="DP265">
        <v>0.78897792100906372</v>
      </c>
      <c r="DQ265">
        <v>0.66678750514984131</v>
      </c>
      <c r="DR265">
        <v>0.52238005399703979</v>
      </c>
      <c r="DS265">
        <v>0.24281136691570282</v>
      </c>
      <c r="DT265">
        <v>0.10537434369325638</v>
      </c>
      <c r="DU265">
        <v>0.19807091355323792</v>
      </c>
      <c r="DV265">
        <v>0.17393103241920471</v>
      </c>
      <c r="DW265">
        <v>4.6806484460830688E-2</v>
      </c>
      <c r="DX265">
        <v>0.16783082485198975</v>
      </c>
      <c r="DY265">
        <v>0.45345684885978699</v>
      </c>
      <c r="DZ265">
        <v>0.43462267518043518</v>
      </c>
      <c r="EA265">
        <v>0.36137306690216064</v>
      </c>
      <c r="EB265">
        <v>0.42872250080108643</v>
      </c>
      <c r="EC265">
        <v>0.56050395965576172</v>
      </c>
      <c r="ED265">
        <v>0.49408048391342163</v>
      </c>
      <c r="EE265">
        <v>0.4522990882396698</v>
      </c>
      <c r="EF265">
        <v>0.69046485424041748</v>
      </c>
      <c r="EG265">
        <v>0.40187853574752808</v>
      </c>
      <c r="EH265">
        <v>0.14971758425235748</v>
      </c>
      <c r="EI265">
        <v>0.15479281544685364</v>
      </c>
      <c r="EJ265">
        <v>8.3679348230361938E-2</v>
      </c>
      <c r="EK265">
        <v>0.76829564571380615</v>
      </c>
      <c r="EL265">
        <v>0.84170973300933838</v>
      </c>
      <c r="EM265">
        <v>1.010893702507019</v>
      </c>
      <c r="EN265">
        <v>1.0600838661193848</v>
      </c>
      <c r="EO265">
        <v>0.95034980773925781</v>
      </c>
      <c r="EP265">
        <v>0.81224220991134644</v>
      </c>
      <c r="EQ265">
        <v>0.55118989944458008</v>
      </c>
      <c r="ER265">
        <v>0.39977133274078369</v>
      </c>
      <c r="ES265">
        <v>0.4906732439994812</v>
      </c>
      <c r="ET265">
        <v>0.4532950222492218</v>
      </c>
      <c r="EU265">
        <v>0.31184136867523193</v>
      </c>
      <c r="EV265">
        <v>0.41026124358177185</v>
      </c>
      <c r="EW265">
        <v>45.643795013427734</v>
      </c>
      <c r="EX265">
        <v>45.712566375732422</v>
      </c>
      <c r="EY265">
        <v>46.305095672607422</v>
      </c>
      <c r="EZ265">
        <v>46.205493927001953</v>
      </c>
      <c r="FA265">
        <v>47.129753112792969</v>
      </c>
      <c r="FB265">
        <v>46.037654876708984</v>
      </c>
      <c r="FC265">
        <v>45.273696899414063</v>
      </c>
      <c r="FD265">
        <v>45.950077056884766</v>
      </c>
      <c r="FE265">
        <v>47.886669158935547</v>
      </c>
      <c r="FF265">
        <v>48.975322723388672</v>
      </c>
      <c r="FG265">
        <v>49.865261077880859</v>
      </c>
      <c r="FH265">
        <v>50.231647491455078</v>
      </c>
      <c r="FI265">
        <v>50.406055450439453</v>
      </c>
      <c r="FJ265">
        <v>51.152046203613281</v>
      </c>
      <c r="FK265">
        <v>51.083549499511719</v>
      </c>
      <c r="FL265">
        <v>50.5</v>
      </c>
      <c r="FM265">
        <v>50.169059753417969</v>
      </c>
      <c r="FN265">
        <v>48.978591918945313</v>
      </c>
      <c r="FO265">
        <v>49.096591949462891</v>
      </c>
      <c r="FP265">
        <v>49.580055236816406</v>
      </c>
      <c r="FQ265">
        <v>50.188587188720703</v>
      </c>
      <c r="FR265">
        <v>49.784320831298828</v>
      </c>
      <c r="FS265">
        <v>49.174007415771484</v>
      </c>
      <c r="FT265">
        <v>48.844062805175781</v>
      </c>
      <c r="FU265">
        <v>0.16453588008880615</v>
      </c>
      <c r="FV265">
        <v>0.23662212491035461</v>
      </c>
      <c r="FW265">
        <v>0</v>
      </c>
      <c r="FX265">
        <v>0.17551596462726593</v>
      </c>
      <c r="FY265">
        <v>7</v>
      </c>
      <c r="FZ265">
        <v>7.5</v>
      </c>
      <c r="GA265">
        <v>819.14</v>
      </c>
      <c r="GB265">
        <v>1</v>
      </c>
    </row>
    <row r="266" spans="1:184" x14ac:dyDescent="0.2">
      <c r="A266" t="s">
        <v>186</v>
      </c>
      <c r="B266" t="s">
        <v>237</v>
      </c>
      <c r="C266" t="s">
        <v>194</v>
      </c>
      <c r="D266" t="s">
        <v>202</v>
      </c>
      <c r="E266" t="s">
        <v>204</v>
      </c>
      <c r="F266" t="s">
        <v>1</v>
      </c>
      <c r="G266" t="s">
        <v>198</v>
      </c>
      <c r="H266">
        <v>44875</v>
      </c>
      <c r="I266">
        <v>0.86193245649337769</v>
      </c>
      <c r="J266">
        <v>0.79808449745178223</v>
      </c>
      <c r="K266">
        <v>0.77888262271881104</v>
      </c>
      <c r="L266">
        <v>0.78119033575057983</v>
      </c>
      <c r="M266">
        <v>0.83148688077926636</v>
      </c>
      <c r="N266">
        <v>0.98112189769744873</v>
      </c>
      <c r="O266">
        <v>1.2181981801986694</v>
      </c>
      <c r="P266">
        <v>1.357077956199646</v>
      </c>
      <c r="Q266">
        <v>1.2546358108520508</v>
      </c>
      <c r="R266">
        <v>1.2016493082046509</v>
      </c>
      <c r="S266">
        <v>1.1571164131164551</v>
      </c>
      <c r="T266">
        <v>1.1135377883911133</v>
      </c>
      <c r="U266">
        <v>1.0798343420028687</v>
      </c>
      <c r="V266">
        <v>1.0253175497055054</v>
      </c>
      <c r="W266">
        <v>0.99380838871002197</v>
      </c>
      <c r="X266">
        <v>1.0132883787155151</v>
      </c>
      <c r="Y266">
        <v>1.1459764242172241</v>
      </c>
      <c r="Z266">
        <v>1.4837380647659302</v>
      </c>
      <c r="AA266">
        <v>1.6592094898223877</v>
      </c>
      <c r="AB266">
        <v>1.6332281827926636</v>
      </c>
      <c r="AC266">
        <v>1.5546295642852783</v>
      </c>
      <c r="AD266">
        <v>1.4073970317840576</v>
      </c>
      <c r="AE266">
        <v>1.1981592178344727</v>
      </c>
      <c r="AF266">
        <v>0.99073606729507446</v>
      </c>
      <c r="AG266">
        <v>2.4521375074982643E-2</v>
      </c>
      <c r="AH266">
        <v>5.9130210429430008E-3</v>
      </c>
      <c r="AI266">
        <v>-5.4076719097793102E-3</v>
      </c>
      <c r="AJ266">
        <v>-2.1865008398890495E-2</v>
      </c>
      <c r="AK266">
        <v>-3.5105433315038681E-2</v>
      </c>
      <c r="AL266">
        <v>-4.3461564928293228E-2</v>
      </c>
      <c r="AM266">
        <v>-7.9166755080223083E-2</v>
      </c>
      <c r="AN266">
        <v>-0.12359753251075745</v>
      </c>
      <c r="AO266">
        <v>-0.23224645853042603</v>
      </c>
      <c r="AP266">
        <v>-0.22585630416870117</v>
      </c>
      <c r="AQ266">
        <v>-0.15567128360271454</v>
      </c>
      <c r="AR266">
        <v>-5.3552970290184021E-2</v>
      </c>
      <c r="AS266">
        <v>7.285735011100769E-2</v>
      </c>
      <c r="AT266">
        <v>0.10072441399097443</v>
      </c>
      <c r="AU266">
        <v>0.10253521800041199</v>
      </c>
      <c r="AV266">
        <v>0.10740955173969269</v>
      </c>
      <c r="AW266">
        <v>0.11368879675865173</v>
      </c>
      <c r="AX266">
        <v>9.4001077115535736E-2</v>
      </c>
      <c r="AY266">
        <v>7.8985327854752541E-3</v>
      </c>
      <c r="AZ266">
        <v>1.680220291018486E-2</v>
      </c>
      <c r="BA266">
        <v>2.9006702825427055E-2</v>
      </c>
      <c r="BB266">
        <v>2.5437293574213982E-2</v>
      </c>
      <c r="BC266">
        <v>3.1716469675302505E-2</v>
      </c>
      <c r="BD266">
        <v>3.0820032581686974E-2</v>
      </c>
      <c r="BE266">
        <v>3.1121743842959404E-2</v>
      </c>
      <c r="BF266">
        <v>1.2406389228999615E-2</v>
      </c>
      <c r="BG266">
        <v>1.0937760816887021E-3</v>
      </c>
      <c r="BH266">
        <v>-1.5276514925062656E-2</v>
      </c>
      <c r="BI266">
        <v>-2.8263675048947334E-2</v>
      </c>
      <c r="BJ266">
        <v>-3.6028124392032623E-2</v>
      </c>
      <c r="BK266">
        <v>-7.0997148752212524E-2</v>
      </c>
      <c r="BL266">
        <v>-0.11504897475242615</v>
      </c>
      <c r="BM266">
        <v>-0.22370454668998718</v>
      </c>
      <c r="BN266">
        <v>-0.21750566363334656</v>
      </c>
      <c r="BO266">
        <v>-0.14755405485630035</v>
      </c>
      <c r="BP266">
        <v>-4.5757383108139038E-2</v>
      </c>
      <c r="BQ266">
        <v>8.0255255103111267E-2</v>
      </c>
      <c r="BR266">
        <v>0.10785134136676788</v>
      </c>
      <c r="BS266">
        <v>0.10950658470392227</v>
      </c>
      <c r="BT266">
        <v>0.11433883756399155</v>
      </c>
      <c r="BU266">
        <v>0.12087304145097733</v>
      </c>
      <c r="BV266">
        <v>0.10173474252223969</v>
      </c>
      <c r="BW266">
        <v>1.6094891354441643E-2</v>
      </c>
      <c r="BX266">
        <v>2.4943675845861435E-2</v>
      </c>
      <c r="BY266">
        <v>3.6951750516891479E-2</v>
      </c>
      <c r="BZ266">
        <v>3.3104397356510162E-2</v>
      </c>
      <c r="CA266">
        <v>3.9011724293231964E-2</v>
      </c>
      <c r="CB266">
        <v>3.7674415856599808E-2</v>
      </c>
      <c r="CC266">
        <v>3.569314256310463E-2</v>
      </c>
      <c r="CD266">
        <v>1.6903676092624664E-2</v>
      </c>
      <c r="CE266">
        <v>5.596658680588007E-3</v>
      </c>
      <c r="CF266">
        <v>-1.0713346302509308E-2</v>
      </c>
      <c r="CG266">
        <v>-2.3525096476078033E-2</v>
      </c>
      <c r="CH266">
        <v>-3.0879748985171318E-2</v>
      </c>
      <c r="CI266">
        <v>-6.533890962600708E-2</v>
      </c>
      <c r="CJ266">
        <v>-0.10912826657295227</v>
      </c>
      <c r="CK266">
        <v>-0.2177884429693222</v>
      </c>
      <c r="CL266">
        <v>-0.21172206103801727</v>
      </c>
      <c r="CM266">
        <v>-0.14193207025527954</v>
      </c>
      <c r="CN266">
        <v>-4.0358182042837143E-2</v>
      </c>
      <c r="CO266">
        <v>8.5379019379615784E-2</v>
      </c>
      <c r="CP266">
        <v>0.11278743296861649</v>
      </c>
      <c r="CQ266">
        <v>0.11433493345975876</v>
      </c>
      <c r="CR266">
        <v>0.11913804709911346</v>
      </c>
      <c r="CS266">
        <v>0.12584882974624634</v>
      </c>
      <c r="CT266">
        <v>0.10709107667207718</v>
      </c>
      <c r="CU266">
        <v>2.1771661937236786E-2</v>
      </c>
      <c r="CV266">
        <v>3.0582431703805923E-2</v>
      </c>
      <c r="CW266">
        <v>4.2454466223716736E-2</v>
      </c>
      <c r="CX266">
        <v>3.8414612412452698E-2</v>
      </c>
      <c r="CY266">
        <v>4.4064395129680634E-2</v>
      </c>
      <c r="CZ266">
        <v>4.2421743273735046E-2</v>
      </c>
      <c r="DA266">
        <v>4.0264539420604706E-2</v>
      </c>
      <c r="DB266">
        <v>2.1400962024927139E-2</v>
      </c>
      <c r="DC266">
        <v>1.0099542327225208E-2</v>
      </c>
      <c r="DD266">
        <v>-6.150177214294672E-3</v>
      </c>
      <c r="DE266">
        <v>-1.8786519765853882E-2</v>
      </c>
      <c r="DF266">
        <v>-2.5731373578310013E-2</v>
      </c>
      <c r="DG266">
        <v>-5.9680666774511337E-2</v>
      </c>
      <c r="DH266">
        <v>-0.10320755839347839</v>
      </c>
      <c r="DI266">
        <v>-0.21187235414981842</v>
      </c>
      <c r="DJ266">
        <v>-0.20593844354152679</v>
      </c>
      <c r="DK266">
        <v>-0.13631010055541992</v>
      </c>
      <c r="DL266">
        <v>-3.4958984702825546E-2</v>
      </c>
      <c r="DM266">
        <v>9.0502791106700897E-2</v>
      </c>
      <c r="DN266">
        <v>0.11772352457046509</v>
      </c>
      <c r="DO266">
        <v>0.11916328966617584</v>
      </c>
      <c r="DP266">
        <v>0.12393724918365479</v>
      </c>
      <c r="DQ266">
        <v>0.13082461059093475</v>
      </c>
      <c r="DR266">
        <v>0.11244739592075348</v>
      </c>
      <c r="DS266">
        <v>2.7448434382677078E-2</v>
      </c>
      <c r="DT266">
        <v>3.622119128704071E-2</v>
      </c>
      <c r="DU266">
        <v>4.7957181930541992E-2</v>
      </c>
      <c r="DV266">
        <v>4.3724823743104935E-2</v>
      </c>
      <c r="DW266">
        <v>4.9117069691419601E-2</v>
      </c>
      <c r="DX266">
        <v>4.7169074416160583E-2</v>
      </c>
      <c r="DY266">
        <v>4.6864904463291168E-2</v>
      </c>
      <c r="DZ266">
        <v>2.7894331142306328E-2</v>
      </c>
      <c r="EA266">
        <v>1.6600990667939186E-2</v>
      </c>
      <c r="EB266">
        <v>4.3831454240716994E-4</v>
      </c>
      <c r="EC266">
        <v>-1.1944761499762535E-2</v>
      </c>
      <c r="ED266">
        <v>-1.8297934904694557E-2</v>
      </c>
      <c r="EE266">
        <v>-5.1511067897081375E-2</v>
      </c>
      <c r="EF266">
        <v>-9.4659000635147095E-2</v>
      </c>
      <c r="EG266">
        <v>-0.20333041250705719</v>
      </c>
      <c r="EH266">
        <v>-0.19758780300617218</v>
      </c>
      <c r="EI266">
        <v>-0.12819288671016693</v>
      </c>
      <c r="EJ266">
        <v>-2.7163401246070862E-2</v>
      </c>
      <c r="EK266">
        <v>9.7900688648223877E-2</v>
      </c>
      <c r="EL266">
        <v>0.12485045939683914</v>
      </c>
      <c r="EM266">
        <v>0.12613464891910553</v>
      </c>
      <c r="EN266">
        <v>0.13086654245853424</v>
      </c>
      <c r="EO266">
        <v>0.13800886273384094</v>
      </c>
      <c r="EP266">
        <v>0.12018106132745743</v>
      </c>
      <c r="EQ266">
        <v>3.5644792020320892E-2</v>
      </c>
      <c r="ER266">
        <v>4.4362664222717285E-2</v>
      </c>
      <c r="ES266">
        <v>5.5902231484651566E-2</v>
      </c>
      <c r="ET266">
        <v>5.1391925662755966E-2</v>
      </c>
      <c r="EU266">
        <v>5.6412320584058762E-2</v>
      </c>
      <c r="EV266">
        <v>5.4023455828428268E-2</v>
      </c>
      <c r="EW266">
        <v>45.822849273681641</v>
      </c>
      <c r="EX266">
        <v>45.100643157958984</v>
      </c>
      <c r="EY266">
        <v>44.533233642578125</v>
      </c>
      <c r="EZ266">
        <v>44.037456512451172</v>
      </c>
      <c r="FA266">
        <v>43.636177062988281</v>
      </c>
      <c r="FB266">
        <v>43.386009216308594</v>
      </c>
      <c r="FC266">
        <v>43.288749694824219</v>
      </c>
      <c r="FD266">
        <v>43.465446472167969</v>
      </c>
      <c r="FE266">
        <v>45.831333160400391</v>
      </c>
      <c r="FF266">
        <v>49.762832641601563</v>
      </c>
      <c r="FG266">
        <v>53.417652130126953</v>
      </c>
      <c r="FH266">
        <v>56.263572692871094</v>
      </c>
      <c r="FI266">
        <v>58.599090576171875</v>
      </c>
      <c r="FJ266">
        <v>60.354862213134766</v>
      </c>
      <c r="FK266">
        <v>61.396804809570313</v>
      </c>
      <c r="FL266">
        <v>61.26116943359375</v>
      </c>
      <c r="FM266">
        <v>59.412944793701172</v>
      </c>
      <c r="FN266">
        <v>56.114044189453125</v>
      </c>
      <c r="FO266">
        <v>53.581100463867188</v>
      </c>
      <c r="FP266">
        <v>51.829868316650391</v>
      </c>
      <c r="FQ266">
        <v>50.369941711425781</v>
      </c>
      <c r="FR266">
        <v>49.232795715332031</v>
      </c>
      <c r="FS266">
        <v>48.265094757080078</v>
      </c>
      <c r="FT266">
        <v>47.358791351318359</v>
      </c>
      <c r="FU266">
        <v>4.5867818407714367E-3</v>
      </c>
      <c r="FV266">
        <v>6.1545870266854763E-3</v>
      </c>
      <c r="FW266">
        <v>0</v>
      </c>
      <c r="FX266">
        <v>4.9992725253105164E-3</v>
      </c>
      <c r="FY266">
        <v>7</v>
      </c>
      <c r="FZ266">
        <v>17.010000228881836</v>
      </c>
      <c r="GA266">
        <v>13076.23</v>
      </c>
      <c r="GB266">
        <v>1</v>
      </c>
    </row>
    <row r="267" spans="1:184" x14ac:dyDescent="0.2">
      <c r="A267" t="s">
        <v>186</v>
      </c>
      <c r="B267" t="s">
        <v>237</v>
      </c>
      <c r="C267" t="s">
        <v>194</v>
      </c>
      <c r="D267" t="s">
        <v>202</v>
      </c>
      <c r="E267" t="s">
        <v>204</v>
      </c>
      <c r="F267" t="s">
        <v>1</v>
      </c>
      <c r="G267" t="s">
        <v>200</v>
      </c>
      <c r="H267">
        <v>5261</v>
      </c>
      <c r="I267">
        <v>0.95439696311950684</v>
      </c>
      <c r="J267">
        <v>0.87166011333465576</v>
      </c>
      <c r="K267">
        <v>0.83028608560562134</v>
      </c>
      <c r="L267">
        <v>0.838459312915802</v>
      </c>
      <c r="M267">
        <v>0.87334311008453369</v>
      </c>
      <c r="N267">
        <v>0.9913250207901001</v>
      </c>
      <c r="O267">
        <v>1.2046210765838623</v>
      </c>
      <c r="P267">
        <v>1.3838106393814087</v>
      </c>
      <c r="Q267">
        <v>1.2925873994827271</v>
      </c>
      <c r="R267">
        <v>1.2414699792861938</v>
      </c>
      <c r="S267">
        <v>1.1974210739135742</v>
      </c>
      <c r="T267">
        <v>1.1639602184295654</v>
      </c>
      <c r="U267">
        <v>1.1402573585510254</v>
      </c>
      <c r="V267">
        <v>1.0950000286102295</v>
      </c>
      <c r="W267">
        <v>1.0707035064697266</v>
      </c>
      <c r="X267">
        <v>1.1070593595504761</v>
      </c>
      <c r="Y267">
        <v>1.2275415658950806</v>
      </c>
      <c r="Z267">
        <v>1.4812705516815186</v>
      </c>
      <c r="AA267">
        <v>1.6323494911193848</v>
      </c>
      <c r="AB267">
        <v>1.6359601020812988</v>
      </c>
      <c r="AC267">
        <v>1.5909473896026611</v>
      </c>
      <c r="AD267">
        <v>1.4823964834213257</v>
      </c>
      <c r="AE267">
        <v>1.2816085815429688</v>
      </c>
      <c r="AF267">
        <v>1.0938084125518799</v>
      </c>
      <c r="AG267">
        <v>-7.6114989817142487E-2</v>
      </c>
      <c r="AH267">
        <v>-0.10229802876710892</v>
      </c>
      <c r="AI267">
        <v>-0.12619346380233765</v>
      </c>
      <c r="AJ267">
        <v>-0.13678678870201111</v>
      </c>
      <c r="AK267">
        <v>-0.12602625787258148</v>
      </c>
      <c r="AL267">
        <v>-0.14987081289291382</v>
      </c>
      <c r="AM267">
        <v>-0.15770246088504791</v>
      </c>
      <c r="AN267">
        <v>-0.15351247787475586</v>
      </c>
      <c r="AO267">
        <v>-0.27394804358482361</v>
      </c>
      <c r="AP267">
        <v>-0.27692523598670959</v>
      </c>
      <c r="AQ267">
        <v>-0.22753530740737915</v>
      </c>
      <c r="AR267">
        <v>-0.13266512751579285</v>
      </c>
      <c r="AS267">
        <v>1.4220413751900196E-2</v>
      </c>
      <c r="AT267">
        <v>5.472448468208313E-2</v>
      </c>
      <c r="AU267">
        <v>7.3523245751857758E-2</v>
      </c>
      <c r="AV267">
        <v>8.0098710954189301E-2</v>
      </c>
      <c r="AW267">
        <v>5.1821939647197723E-2</v>
      </c>
      <c r="AX267">
        <v>1.3104322133585811E-3</v>
      </c>
      <c r="AY267">
        <v>-2.8548147529363632E-2</v>
      </c>
      <c r="AZ267">
        <v>2.6813456788659096E-2</v>
      </c>
      <c r="BA267">
        <v>5.8128204196691513E-2</v>
      </c>
      <c r="BB267">
        <v>6.0431085526943207E-2</v>
      </c>
      <c r="BC267">
        <v>-2.6236101984977722E-3</v>
      </c>
      <c r="BD267">
        <v>-2.8769958764314651E-2</v>
      </c>
      <c r="BE267">
        <v>-4.207780584692955E-2</v>
      </c>
      <c r="BF267">
        <v>-6.9207943975925446E-2</v>
      </c>
      <c r="BG267">
        <v>-9.3560293316841125E-2</v>
      </c>
      <c r="BH267">
        <v>-0.10376767814159393</v>
      </c>
      <c r="BI267">
        <v>-9.2576935887336731E-2</v>
      </c>
      <c r="BJ267">
        <v>-0.11391352862119675</v>
      </c>
      <c r="BK267">
        <v>-0.11848820000886917</v>
      </c>
      <c r="BL267">
        <v>-0.11243516206741333</v>
      </c>
      <c r="BM267">
        <v>-0.23288048803806305</v>
      </c>
      <c r="BN267">
        <v>-0.23683609068393707</v>
      </c>
      <c r="BO267">
        <v>-0.18823927640914917</v>
      </c>
      <c r="BP267">
        <v>-9.4646051526069641E-2</v>
      </c>
      <c r="BQ267">
        <v>5.0452150404453278E-2</v>
      </c>
      <c r="BR267">
        <v>9.0005338191986084E-2</v>
      </c>
      <c r="BS267">
        <v>0.10813599079847336</v>
      </c>
      <c r="BT267">
        <v>0.11464802175760269</v>
      </c>
      <c r="BU267">
        <v>8.7710164487361908E-2</v>
      </c>
      <c r="BV267">
        <v>3.9764773100614548E-2</v>
      </c>
      <c r="BW267">
        <v>1.1338671669363976E-2</v>
      </c>
      <c r="BX267">
        <v>6.6497884690761566E-2</v>
      </c>
      <c r="BY267">
        <v>9.7429312765598297E-2</v>
      </c>
      <c r="BZ267">
        <v>9.8611019551753998E-2</v>
      </c>
      <c r="CA267">
        <v>3.4276235848665237E-2</v>
      </c>
      <c r="CB267">
        <v>6.2990295700728893E-3</v>
      </c>
      <c r="CC267">
        <v>-1.8503759056329727E-2</v>
      </c>
      <c r="CD267">
        <v>-4.6289850026369095E-2</v>
      </c>
      <c r="CE267">
        <v>-7.0958651602268219E-2</v>
      </c>
      <c r="CF267">
        <v>-8.0898739397525787E-2</v>
      </c>
      <c r="CG267">
        <v>-6.9410055875778198E-2</v>
      </c>
      <c r="CH267">
        <v>-8.900962769985199E-2</v>
      </c>
      <c r="CI267">
        <v>-9.1328516602516174E-2</v>
      </c>
      <c r="CJ267">
        <v>-8.3985142409801483E-2</v>
      </c>
      <c r="CK267">
        <v>-0.20443721115589142</v>
      </c>
      <c r="CL267">
        <v>-0.20907047390937805</v>
      </c>
      <c r="CM267">
        <v>-0.16102296113967896</v>
      </c>
      <c r="CN267">
        <v>-6.8314157426357269E-2</v>
      </c>
      <c r="CO267">
        <v>7.5546137988567352E-2</v>
      </c>
      <c r="CP267">
        <v>0.11444076150655746</v>
      </c>
      <c r="CQ267">
        <v>0.13210867345333099</v>
      </c>
      <c r="CR267">
        <v>0.13857676088809967</v>
      </c>
      <c r="CS267">
        <v>0.11256624758243561</v>
      </c>
      <c r="CT267">
        <v>6.639813631772995E-2</v>
      </c>
      <c r="CU267">
        <v>3.8964159786701202E-2</v>
      </c>
      <c r="CV267">
        <v>9.3983203172683716E-2</v>
      </c>
      <c r="CW267">
        <v>0.12464914470911026</v>
      </c>
      <c r="CX267">
        <v>0.12505431473255157</v>
      </c>
      <c r="CY267">
        <v>5.983295664191246E-2</v>
      </c>
      <c r="CZ267">
        <v>3.0587702989578247E-2</v>
      </c>
      <c r="DA267">
        <v>5.0702900625765324E-3</v>
      </c>
      <c r="DB267">
        <v>-2.3371752351522446E-2</v>
      </c>
      <c r="DC267">
        <v>-4.8357017338275909E-2</v>
      </c>
      <c r="DD267">
        <v>-5.8029796928167343E-2</v>
      </c>
      <c r="DE267">
        <v>-4.624316468834877E-2</v>
      </c>
      <c r="DF267">
        <v>-6.4105711877346039E-2</v>
      </c>
      <c r="DG267">
        <v>-6.4168840646743774E-2</v>
      </c>
      <c r="DH267">
        <v>-5.5535126477479935E-2</v>
      </c>
      <c r="DI267">
        <v>-0.17599393427371979</v>
      </c>
      <c r="DJ267">
        <v>-0.18130487203598022</v>
      </c>
      <c r="DK267">
        <v>-0.13380666077136993</v>
      </c>
      <c r="DL267">
        <v>-4.1982263326644897E-2</v>
      </c>
      <c r="DM267">
        <v>0.10064012557268143</v>
      </c>
      <c r="DN267">
        <v>0.13887616991996765</v>
      </c>
      <c r="DO267">
        <v>0.15608134865760803</v>
      </c>
      <c r="DP267">
        <v>0.16250552237033844</v>
      </c>
      <c r="DQ267">
        <v>0.13742232322692871</v>
      </c>
      <c r="DR267">
        <v>9.3031503260135651E-2</v>
      </c>
      <c r="DS267">
        <v>6.6589653491973877E-2</v>
      </c>
      <c r="DT267">
        <v>0.12146852165460587</v>
      </c>
      <c r="DU267">
        <v>0.15186898410320282</v>
      </c>
      <c r="DV267">
        <v>0.15149761736392975</v>
      </c>
      <c r="DW267">
        <v>8.5389681160449982E-2</v>
      </c>
      <c r="DX267">
        <v>5.4876379668712616E-2</v>
      </c>
      <c r="DY267">
        <v>3.9107471704483032E-2</v>
      </c>
      <c r="DZ267">
        <v>9.7183370962738991E-3</v>
      </c>
      <c r="EA267">
        <v>-1.5723839402198792E-2</v>
      </c>
      <c r="EB267">
        <v>-2.5010682642459869E-2</v>
      </c>
      <c r="EC267">
        <v>-1.2793862260878086E-2</v>
      </c>
      <c r="ED267">
        <v>-2.8148425742983818E-2</v>
      </c>
      <c r="EE267">
        <v>-2.4954564869403839E-2</v>
      </c>
      <c r="EF267">
        <v>-1.4457814395427704E-2</v>
      </c>
      <c r="EG267">
        <v>-0.13492636382579803</v>
      </c>
      <c r="EH267">
        <v>-0.1412157267332077</v>
      </c>
      <c r="EI267">
        <v>-9.4510637223720551E-2</v>
      </c>
      <c r="EJ267">
        <v>-3.9631957188248634E-3</v>
      </c>
      <c r="EK267">
        <v>0.13687185943126678</v>
      </c>
      <c r="EL267">
        <v>0.17415702342987061</v>
      </c>
      <c r="EM267">
        <v>0.19069410860538483</v>
      </c>
      <c r="EN267">
        <v>0.19705481827259064</v>
      </c>
      <c r="EO267">
        <v>0.1733105480670929</v>
      </c>
      <c r="EP267">
        <v>0.13148583471775055</v>
      </c>
      <c r="EQ267">
        <v>0.10647646337747574</v>
      </c>
      <c r="ER267">
        <v>0.16115294396877289</v>
      </c>
      <c r="ES267">
        <v>0.1911700963973999</v>
      </c>
      <c r="ET267">
        <v>0.18967756628990173</v>
      </c>
      <c r="EU267">
        <v>0.12228952348232269</v>
      </c>
      <c r="EV267">
        <v>8.9945368468761444E-2</v>
      </c>
      <c r="EW267">
        <v>45.336650848388672</v>
      </c>
      <c r="EX267">
        <v>44.671779632568359</v>
      </c>
      <c r="EY267">
        <v>44.120304107666016</v>
      </c>
      <c r="EZ267">
        <v>43.613136291503906</v>
      </c>
      <c r="FA267">
        <v>43.183597564697266</v>
      </c>
      <c r="FB267">
        <v>42.947017669677734</v>
      </c>
      <c r="FC267">
        <v>42.802677154541016</v>
      </c>
      <c r="FD267">
        <v>43.070465087890625</v>
      </c>
      <c r="FE267">
        <v>45.213752746582031</v>
      </c>
      <c r="FF267">
        <v>49.129051208496094</v>
      </c>
      <c r="FG267">
        <v>52.915340423583984</v>
      </c>
      <c r="FH267">
        <v>55.728763580322266</v>
      </c>
      <c r="FI267">
        <v>57.928386688232422</v>
      </c>
      <c r="FJ267">
        <v>59.663867950439453</v>
      </c>
      <c r="FK267">
        <v>60.750869750976563</v>
      </c>
      <c r="FL267">
        <v>60.568870544433594</v>
      </c>
      <c r="FM267">
        <v>58.708683013916016</v>
      </c>
      <c r="FN267">
        <v>55.389797210693359</v>
      </c>
      <c r="FO267">
        <v>52.932209014892578</v>
      </c>
      <c r="FP267">
        <v>51.144287109375</v>
      </c>
      <c r="FQ267">
        <v>49.691368103027344</v>
      </c>
      <c r="FR267">
        <v>48.639480590820313</v>
      </c>
      <c r="FS267">
        <v>47.760040283203125</v>
      </c>
      <c r="FT267">
        <v>46.890739440917969</v>
      </c>
      <c r="FU267">
        <v>2.2437486797571182E-2</v>
      </c>
      <c r="FV267">
        <v>3.0469449236989021E-2</v>
      </c>
      <c r="FW267">
        <v>0</v>
      </c>
      <c r="FX267">
        <v>2.4384867399930954E-2</v>
      </c>
      <c r="FY267">
        <v>7</v>
      </c>
      <c r="FZ267">
        <v>9.1400003433227539</v>
      </c>
      <c r="GA267">
        <v>2082.62</v>
      </c>
      <c r="GB267">
        <v>1</v>
      </c>
    </row>
    <row r="268" spans="1:184" x14ac:dyDescent="0.2">
      <c r="A268" t="s">
        <v>186</v>
      </c>
      <c r="B268" t="s">
        <v>237</v>
      </c>
      <c r="C268" t="s">
        <v>194</v>
      </c>
      <c r="D268" t="s">
        <v>202</v>
      </c>
      <c r="E268" t="s">
        <v>204</v>
      </c>
      <c r="F268" t="s">
        <v>1</v>
      </c>
      <c r="G268" t="s">
        <v>1</v>
      </c>
      <c r="H268">
        <v>50136</v>
      </c>
      <c r="I268">
        <v>0.87346744537353516</v>
      </c>
      <c r="J268">
        <v>0.8072630763053894</v>
      </c>
      <c r="K268">
        <v>0.78529524803161621</v>
      </c>
      <c r="L268">
        <v>0.78833466768264771</v>
      </c>
      <c r="M268">
        <v>0.83670848608016968</v>
      </c>
      <c r="N268">
        <v>0.98239469528198242</v>
      </c>
      <c r="O268">
        <v>1.2165043354034424</v>
      </c>
      <c r="P268">
        <v>1.3604130744934082</v>
      </c>
      <c r="Q268">
        <v>1.2593703269958496</v>
      </c>
      <c r="R268">
        <v>1.206616997718811</v>
      </c>
      <c r="S268">
        <v>1.1621443033218384</v>
      </c>
      <c r="T268">
        <v>1.1198281049728394</v>
      </c>
      <c r="U268">
        <v>1.0873720645904541</v>
      </c>
      <c r="V268">
        <v>1.0340105295181274</v>
      </c>
      <c r="W268">
        <v>1.0034010410308838</v>
      </c>
      <c r="X268">
        <v>1.0249863862991333</v>
      </c>
      <c r="Y268">
        <v>1.1561516523361206</v>
      </c>
      <c r="Z268">
        <v>1.4834302663803101</v>
      </c>
      <c r="AA268">
        <v>1.6558586359024048</v>
      </c>
      <c r="AB268">
        <v>1.6335688829421997</v>
      </c>
      <c r="AC268">
        <v>1.5591601133346558</v>
      </c>
      <c r="AD268">
        <v>1.4167532920837402</v>
      </c>
      <c r="AE268">
        <v>1.2085696458816528</v>
      </c>
      <c r="AF268">
        <v>1.0035945177078247</v>
      </c>
      <c r="AG268">
        <v>1.7048275098204613E-2</v>
      </c>
      <c r="AH268">
        <v>-2.6285857893526554E-3</v>
      </c>
      <c r="AI268">
        <v>-1.5564203262329102E-2</v>
      </c>
      <c r="AJ268">
        <v>-3.1229631975293159E-2</v>
      </c>
      <c r="AK268">
        <v>-4.1374392807483673E-2</v>
      </c>
      <c r="AL268">
        <v>-5.1265541464090347E-2</v>
      </c>
      <c r="AM268">
        <v>-8.2984775304794312E-2</v>
      </c>
      <c r="AN268">
        <v>-0.12106793373823166</v>
      </c>
      <c r="AO268">
        <v>-0.23118968307971954</v>
      </c>
      <c r="AP268">
        <v>-0.22611470520496368</v>
      </c>
      <c r="AQ268">
        <v>-0.15865913033485413</v>
      </c>
      <c r="AR268">
        <v>-5.7651564478874207E-2</v>
      </c>
      <c r="AS268">
        <v>7.1035057306289673E-2</v>
      </c>
      <c r="AT268">
        <v>0.10031772404909134</v>
      </c>
      <c r="AU268">
        <v>0.10414227843284607</v>
      </c>
      <c r="AV268">
        <v>0.10921276360750198</v>
      </c>
      <c r="AW268">
        <v>0.11138002574443817</v>
      </c>
      <c r="AX268">
        <v>8.8241726160049438E-2</v>
      </c>
      <c r="AY268">
        <v>9.4097768887877464E-3</v>
      </c>
      <c r="AZ268">
        <v>2.4075521156191826E-2</v>
      </c>
      <c r="BA268">
        <v>3.8580328226089478E-2</v>
      </c>
      <c r="BB268">
        <v>3.5562705248594284E-2</v>
      </c>
      <c r="BC268">
        <v>3.2973542809486389E-2</v>
      </c>
      <c r="BD268">
        <v>2.8634112328290939E-2</v>
      </c>
      <c r="BE268">
        <v>2.4069305509328842E-2</v>
      </c>
      <c r="BF268">
        <v>4.2536393739283085E-3</v>
      </c>
      <c r="BG268">
        <v>-8.704598993062973E-3</v>
      </c>
      <c r="BH268">
        <v>-2.4281362071633339E-2</v>
      </c>
      <c r="BI268">
        <v>-3.4210771322250366E-2</v>
      </c>
      <c r="BJ268">
        <v>-4.3505832552909851E-2</v>
      </c>
      <c r="BK268">
        <v>-7.447497546672821E-2</v>
      </c>
      <c r="BL268">
        <v>-0.11216074228286743</v>
      </c>
      <c r="BM268">
        <v>-0.2222881019115448</v>
      </c>
      <c r="BN268">
        <v>-0.21741598844528198</v>
      </c>
      <c r="BO268">
        <v>-0.15018370747566223</v>
      </c>
      <c r="BP268">
        <v>-4.9494951963424683E-2</v>
      </c>
      <c r="BQ268">
        <v>7.8784868121147156E-2</v>
      </c>
      <c r="BR268">
        <v>0.10780678689479828</v>
      </c>
      <c r="BS268">
        <v>0.1114741787314415</v>
      </c>
      <c r="BT268">
        <v>0.11650940775871277</v>
      </c>
      <c r="BU268">
        <v>0.11894933879375458</v>
      </c>
      <c r="BV268">
        <v>9.637884795665741E-2</v>
      </c>
      <c r="BW268">
        <v>1.7980428412556648E-2</v>
      </c>
      <c r="BX268">
        <v>3.259272500872612E-2</v>
      </c>
      <c r="BY268">
        <v>4.6927247196435928E-2</v>
      </c>
      <c r="BZ268">
        <v>4.3633297085762024E-2</v>
      </c>
      <c r="CA268">
        <v>4.0688313543796539E-2</v>
      </c>
      <c r="CB268">
        <v>3.5907745361328125E-2</v>
      </c>
      <c r="CC268">
        <v>2.8932048007845879E-2</v>
      </c>
      <c r="CD268">
        <v>9.0202484279870987E-3</v>
      </c>
      <c r="CE268">
        <v>-3.9536580443382263E-3</v>
      </c>
      <c r="CF268">
        <v>-1.9469011574983597E-2</v>
      </c>
      <c r="CG268">
        <v>-2.9249269515275955E-2</v>
      </c>
      <c r="CH268">
        <v>-3.8131482899188995E-2</v>
      </c>
      <c r="CI268">
        <v>-6.8581126630306244E-2</v>
      </c>
      <c r="CJ268">
        <v>-0.10599164664745331</v>
      </c>
      <c r="CK268">
        <v>-0.21612286567687988</v>
      </c>
      <c r="CL268">
        <v>-0.21139128506183624</v>
      </c>
      <c r="CM268">
        <v>-0.14431367814540863</v>
      </c>
      <c r="CN268">
        <v>-4.3845705687999725E-2</v>
      </c>
      <c r="CO268">
        <v>8.4152363240718842E-2</v>
      </c>
      <c r="CP268">
        <v>0.11299368739128113</v>
      </c>
      <c r="CQ268">
        <v>0.11655221879482269</v>
      </c>
      <c r="CR268">
        <v>0.12156303972005844</v>
      </c>
      <c r="CS268">
        <v>0.12419182062149048</v>
      </c>
      <c r="CT268">
        <v>0.10201460123062134</v>
      </c>
      <c r="CU268">
        <v>2.3916434496641159E-2</v>
      </c>
      <c r="CV268">
        <v>3.8491714745759964E-2</v>
      </c>
      <c r="CW268">
        <v>5.2708294242620468E-2</v>
      </c>
      <c r="CX268">
        <v>4.9222961068153381E-2</v>
      </c>
      <c r="CY268">
        <v>4.6031534671783447E-2</v>
      </c>
      <c r="CZ268">
        <v>4.0945444256067276E-2</v>
      </c>
      <c r="DA268">
        <v>3.3794794231653214E-2</v>
      </c>
      <c r="DB268">
        <v>1.3786856085062027E-2</v>
      </c>
      <c r="DC268">
        <v>7.9728284617885947E-4</v>
      </c>
      <c r="DD268">
        <v>-1.4656659215688705E-2</v>
      </c>
      <c r="DE268">
        <v>-2.4287767708301544E-2</v>
      </c>
      <c r="DF268">
        <v>-3.2757129520177841E-2</v>
      </c>
      <c r="DG268">
        <v>-6.268727034330368E-2</v>
      </c>
      <c r="DH268">
        <v>-9.9822551012039185E-2</v>
      </c>
      <c r="DI268">
        <v>-0.20995764434337616</v>
      </c>
      <c r="DJ268">
        <v>-0.2053665816783905</v>
      </c>
      <c r="DK268">
        <v>-0.13844364881515503</v>
      </c>
      <c r="DL268">
        <v>-3.8196463137865067E-2</v>
      </c>
      <c r="DM268">
        <v>8.9519858360290527E-2</v>
      </c>
      <c r="DN268">
        <v>0.11818058788776398</v>
      </c>
      <c r="DO268">
        <v>0.12163026630878448</v>
      </c>
      <c r="DP268">
        <v>0.12661667168140411</v>
      </c>
      <c r="DQ268">
        <v>0.12943428754806519</v>
      </c>
      <c r="DR268">
        <v>0.10765035450458527</v>
      </c>
      <c r="DS268">
        <v>2.9852442443370819E-2</v>
      </c>
      <c r="DT268">
        <v>4.4390704482793808E-2</v>
      </c>
      <c r="DU268">
        <v>5.8489345014095306E-2</v>
      </c>
      <c r="DV268">
        <v>5.481262132525444E-2</v>
      </c>
      <c r="DW268">
        <v>5.1374759525060654E-2</v>
      </c>
      <c r="DX268">
        <v>4.5983139425516129E-2</v>
      </c>
      <c r="DY268">
        <v>4.0815822780132294E-2</v>
      </c>
      <c r="DZ268">
        <v>2.0669082179665565E-2</v>
      </c>
      <c r="EA268">
        <v>7.6568876393139362E-3</v>
      </c>
      <c r="EB268">
        <v>-7.7083888463675976E-3</v>
      </c>
      <c r="EC268">
        <v>-1.7124146223068237E-2</v>
      </c>
      <c r="ED268">
        <v>-2.4997422471642494E-2</v>
      </c>
      <c r="EE268">
        <v>-5.4177474230527878E-2</v>
      </c>
      <c r="EF268">
        <v>-9.0915359556674957E-2</v>
      </c>
      <c r="EG268">
        <v>-0.20105604827404022</v>
      </c>
      <c r="EH268">
        <v>-0.19666785001754761</v>
      </c>
      <c r="EI268">
        <v>-0.12996824085712433</v>
      </c>
      <c r="EJ268">
        <v>-3.0039850622415543E-2</v>
      </c>
      <c r="EK268">
        <v>9.726966917514801E-2</v>
      </c>
      <c r="EL268">
        <v>0.12566964328289032</v>
      </c>
      <c r="EM268">
        <v>0.12896215915679932</v>
      </c>
      <c r="EN268">
        <v>0.1339133232831955</v>
      </c>
      <c r="EO268">
        <v>0.13700360059738159</v>
      </c>
      <c r="EP268">
        <v>0.11578747630119324</v>
      </c>
      <c r="EQ268">
        <v>3.8423091173171997E-2</v>
      </c>
      <c r="ER268">
        <v>5.2907902747392654E-2</v>
      </c>
      <c r="ES268">
        <v>6.6836260259151459E-2</v>
      </c>
      <c r="ET268">
        <v>6.288321316242218E-2</v>
      </c>
      <c r="EU268">
        <v>5.9089526534080505E-2</v>
      </c>
      <c r="EV268">
        <v>5.3256776183843613E-2</v>
      </c>
      <c r="EW268">
        <v>45.752975463867188</v>
      </c>
      <c r="EX268">
        <v>45.039119720458984</v>
      </c>
      <c r="EY268">
        <v>44.474411010742188</v>
      </c>
      <c r="EZ268">
        <v>43.977214813232422</v>
      </c>
      <c r="FA268">
        <v>43.574710845947266</v>
      </c>
      <c r="FB268">
        <v>43.328037261962891</v>
      </c>
      <c r="FC268">
        <v>43.22760009765625</v>
      </c>
      <c r="FD268">
        <v>43.416126251220703</v>
      </c>
      <c r="FE268">
        <v>45.753166198730469</v>
      </c>
      <c r="FF268">
        <v>49.681953430175781</v>
      </c>
      <c r="FG268">
        <v>53.352493286132813</v>
      </c>
      <c r="FH268">
        <v>56.192920684814453</v>
      </c>
      <c r="FI268">
        <v>58.510292053222656</v>
      </c>
      <c r="FJ268">
        <v>60.263084411621094</v>
      </c>
      <c r="FK268">
        <v>61.3115234375</v>
      </c>
      <c r="FL268">
        <v>61.168586730957031</v>
      </c>
      <c r="FM268">
        <v>59.318019866943359</v>
      </c>
      <c r="FN268">
        <v>56.021507263183594</v>
      </c>
      <c r="FO268">
        <v>53.502063751220703</v>
      </c>
      <c r="FP268">
        <v>51.747188568115234</v>
      </c>
      <c r="FQ268">
        <v>50.287544250488281</v>
      </c>
      <c r="FR268">
        <v>49.159332275390625</v>
      </c>
      <c r="FS268">
        <v>48.198879241943359</v>
      </c>
      <c r="FT268">
        <v>47.294300079345703</v>
      </c>
      <c r="FU268">
        <v>4.8033422790467739E-3</v>
      </c>
      <c r="FV268">
        <v>6.4674387685954571E-3</v>
      </c>
      <c r="FW268">
        <v>0</v>
      </c>
      <c r="FX268">
        <v>5.231006070971489E-3</v>
      </c>
      <c r="FY268">
        <v>7</v>
      </c>
      <c r="FZ268">
        <v>17.010000228881836</v>
      </c>
      <c r="GA268">
        <v>15158.84</v>
      </c>
      <c r="GB268">
        <v>1</v>
      </c>
    </row>
    <row r="269" spans="1:184" x14ac:dyDescent="0.2">
      <c r="A269" t="s">
        <v>186</v>
      </c>
      <c r="B269" t="s">
        <v>237</v>
      </c>
      <c r="C269" t="s">
        <v>194</v>
      </c>
      <c r="D269" t="s">
        <v>202</v>
      </c>
      <c r="E269" t="s">
        <v>204</v>
      </c>
      <c r="F269" t="s">
        <v>178</v>
      </c>
      <c r="G269" t="s">
        <v>1</v>
      </c>
      <c r="H269">
        <v>17842</v>
      </c>
      <c r="I269">
        <v>0.8193507194519043</v>
      </c>
      <c r="J269">
        <v>0.74278700351715088</v>
      </c>
      <c r="K269">
        <v>0.71398663520812988</v>
      </c>
      <c r="L269">
        <v>0.70871961116790771</v>
      </c>
      <c r="M269">
        <v>0.73784971237182617</v>
      </c>
      <c r="N269">
        <v>0.82444572448730469</v>
      </c>
      <c r="O269">
        <v>0.99729675054550171</v>
      </c>
      <c r="P269">
        <v>1.1172511577606201</v>
      </c>
      <c r="Q269">
        <v>1.0332736968994141</v>
      </c>
      <c r="R269">
        <v>1.0139937400817871</v>
      </c>
      <c r="S269">
        <v>1.0010678768157959</v>
      </c>
      <c r="T269">
        <v>0.98574811220169067</v>
      </c>
      <c r="U269">
        <v>0.97504884004592896</v>
      </c>
      <c r="V269">
        <v>0.9371446967124939</v>
      </c>
      <c r="W269">
        <v>0.90845674276351929</v>
      </c>
      <c r="X269">
        <v>0.9145316481590271</v>
      </c>
      <c r="Y269">
        <v>1.0168558359146118</v>
      </c>
      <c r="Z269">
        <v>1.3292089700698853</v>
      </c>
      <c r="AA269">
        <v>1.5120313167572021</v>
      </c>
      <c r="AB269">
        <v>1.5019832849502563</v>
      </c>
      <c r="AC269">
        <v>1.450861930847168</v>
      </c>
      <c r="AD269">
        <v>1.3389763832092285</v>
      </c>
      <c r="AE269">
        <v>1.1567085981369019</v>
      </c>
      <c r="AF269">
        <v>0.95755982398986816</v>
      </c>
      <c r="AG269">
        <v>1.2962546199560165E-2</v>
      </c>
      <c r="AH269">
        <v>-1.0956057347357273E-2</v>
      </c>
      <c r="AI269">
        <v>-1.8914753571152687E-2</v>
      </c>
      <c r="AJ269">
        <v>-2.1746987476944923E-2</v>
      </c>
      <c r="AK269">
        <v>-1.3484164141118526E-2</v>
      </c>
      <c r="AL269">
        <v>-1.6473287716507912E-2</v>
      </c>
      <c r="AM269">
        <v>-4.8147078603506088E-2</v>
      </c>
      <c r="AN269">
        <v>-9.3293279409408569E-2</v>
      </c>
      <c r="AO269">
        <v>-0.22431284189224243</v>
      </c>
      <c r="AP269">
        <v>-0.21877412497997284</v>
      </c>
      <c r="AQ269">
        <v>-0.1634976863861084</v>
      </c>
      <c r="AR269">
        <v>-6.7422941327095032E-2</v>
      </c>
      <c r="AS269">
        <v>4.7275952994823456E-2</v>
      </c>
      <c r="AT269">
        <v>7.3760353028774261E-2</v>
      </c>
      <c r="AU269">
        <v>7.5746700167655945E-2</v>
      </c>
      <c r="AV269">
        <v>6.9681964814662933E-2</v>
      </c>
      <c r="AW269">
        <v>7.0958718657493591E-2</v>
      </c>
      <c r="AX269">
        <v>5.1491476595401764E-2</v>
      </c>
      <c r="AY269">
        <v>1.1893973685801029E-2</v>
      </c>
      <c r="AZ269">
        <v>9.0245520696043968E-3</v>
      </c>
      <c r="BA269">
        <v>1.5687132254242897E-2</v>
      </c>
      <c r="BB269">
        <v>1.3174569234251976E-2</v>
      </c>
      <c r="BC269">
        <v>2.1594470366835594E-2</v>
      </c>
      <c r="BD269">
        <v>2.4827102199196815E-2</v>
      </c>
      <c r="BE269">
        <v>2.1539362147450447E-2</v>
      </c>
      <c r="BF269">
        <v>-2.588099567219615E-3</v>
      </c>
      <c r="BG269">
        <v>-1.0648888535797596E-2</v>
      </c>
      <c r="BH269">
        <v>-1.3489431701600552E-2</v>
      </c>
      <c r="BI269">
        <v>-5.1723788492381573E-3</v>
      </c>
      <c r="BJ269">
        <v>-7.7822040766477585E-3</v>
      </c>
      <c r="BK269">
        <v>-3.8720697164535522E-2</v>
      </c>
      <c r="BL269">
        <v>-8.3254322409629822E-2</v>
      </c>
      <c r="BM269">
        <v>-0.21403881907463074</v>
      </c>
      <c r="BN269">
        <v>-0.20844446122646332</v>
      </c>
      <c r="BO269">
        <v>-0.15325234830379486</v>
      </c>
      <c r="BP269">
        <v>-5.7447798550128937E-2</v>
      </c>
      <c r="BQ269">
        <v>5.6918412446975708E-2</v>
      </c>
      <c r="BR269">
        <v>8.3155721426010132E-2</v>
      </c>
      <c r="BS269">
        <v>8.4944345057010651E-2</v>
      </c>
      <c r="BT269">
        <v>7.879241555929184E-2</v>
      </c>
      <c r="BU269">
        <v>8.0264411866664886E-2</v>
      </c>
      <c r="BV269">
        <v>6.1496954411268234E-2</v>
      </c>
      <c r="BW269">
        <v>2.2379061207175255E-2</v>
      </c>
      <c r="BX269">
        <v>1.9493324682116508E-2</v>
      </c>
      <c r="BY269">
        <v>2.5985073298215866E-2</v>
      </c>
      <c r="BZ269">
        <v>2.3147657513618469E-2</v>
      </c>
      <c r="CA269">
        <v>3.1094776466488838E-2</v>
      </c>
      <c r="CB269">
        <v>3.3786654472351074E-2</v>
      </c>
      <c r="CC269">
        <v>2.7479641139507294E-2</v>
      </c>
      <c r="CD269">
        <v>3.2075222115963697E-3</v>
      </c>
      <c r="CE269">
        <v>-4.9239774234592915E-3</v>
      </c>
      <c r="CF269">
        <v>-7.7702743001282215E-3</v>
      </c>
      <c r="CG269">
        <v>5.8433797676116228E-4</v>
      </c>
      <c r="CH269">
        <v>-1.7627868801355362E-3</v>
      </c>
      <c r="CI269">
        <v>-3.2192014157772064E-2</v>
      </c>
      <c r="CJ269">
        <v>-7.6301366090774536E-2</v>
      </c>
      <c r="CK269">
        <v>-0.20692308247089386</v>
      </c>
      <c r="CL269">
        <v>-0.20129016041755676</v>
      </c>
      <c r="CM269">
        <v>-0.14615644514560699</v>
      </c>
      <c r="CN269">
        <v>-5.05390465259552E-2</v>
      </c>
      <c r="CO269">
        <v>6.3596747815608978E-2</v>
      </c>
      <c r="CP269">
        <v>8.9662924408912659E-2</v>
      </c>
      <c r="CQ269">
        <v>9.1314598917961121E-2</v>
      </c>
      <c r="CR269">
        <v>8.5102282464504242E-2</v>
      </c>
      <c r="CS269">
        <v>8.6709506809711456E-2</v>
      </c>
      <c r="CT269">
        <v>6.8426713347434998E-2</v>
      </c>
      <c r="CU269">
        <v>2.9641000553965569E-2</v>
      </c>
      <c r="CV269">
        <v>2.6743963360786438E-2</v>
      </c>
      <c r="CW269">
        <v>3.3117394894361496E-2</v>
      </c>
      <c r="CX269">
        <v>3.0054984614253044E-2</v>
      </c>
      <c r="CY269">
        <v>3.7674658000469208E-2</v>
      </c>
      <c r="CZ269">
        <v>3.9992015808820724E-2</v>
      </c>
      <c r="DA269">
        <v>3.3419918268918991E-2</v>
      </c>
      <c r="DB269">
        <v>9.0031437575817108E-3</v>
      </c>
      <c r="DC269">
        <v>8.0093450378626585E-4</v>
      </c>
      <c r="DD269">
        <v>-2.0511159673333168E-3</v>
      </c>
      <c r="DE269">
        <v>6.3410550355911255E-3</v>
      </c>
      <c r="DF269">
        <v>4.2566312476992607E-3</v>
      </c>
      <c r="DG269">
        <v>-2.5663331151008606E-2</v>
      </c>
      <c r="DH269">
        <v>-6.9348417222499847E-2</v>
      </c>
      <c r="DI269">
        <v>-0.19980734586715698</v>
      </c>
      <c r="DJ269">
        <v>-0.19413585960865021</v>
      </c>
      <c r="DK269">
        <v>-0.13906054198741913</v>
      </c>
      <c r="DL269">
        <v>-4.3630294501781464E-2</v>
      </c>
      <c r="DM269">
        <v>7.0275075733661652E-2</v>
      </c>
      <c r="DN269">
        <v>9.6170127391815186E-2</v>
      </c>
      <c r="DO269">
        <v>9.7684852778911591E-2</v>
      </c>
      <c r="DP269">
        <v>9.1412149369716644E-2</v>
      </c>
      <c r="DQ269">
        <v>9.3154609203338623E-2</v>
      </c>
      <c r="DR269">
        <v>7.5356476008892059E-2</v>
      </c>
      <c r="DS269">
        <v>3.6902941763401031E-2</v>
      </c>
      <c r="DT269">
        <v>3.3994600176811218E-2</v>
      </c>
      <c r="DU269">
        <v>4.0249716490507126E-2</v>
      </c>
      <c r="DV269">
        <v>3.6962315440177917E-2</v>
      </c>
      <c r="DW269">
        <v>4.4254541397094727E-2</v>
      </c>
      <c r="DX269">
        <v>4.6197380870580673E-2</v>
      </c>
      <c r="DY269">
        <v>4.1996732354164124E-2</v>
      </c>
      <c r="DZ269">
        <v>1.7371101304888725E-2</v>
      </c>
      <c r="EA269">
        <v>9.0667977929115295E-3</v>
      </c>
      <c r="EB269">
        <v>6.2064402736723423E-3</v>
      </c>
      <c r="EC269">
        <v>1.4652838930487633E-2</v>
      </c>
      <c r="ED269">
        <v>1.2947714887559414E-2</v>
      </c>
      <c r="EE269">
        <v>-1.623694971203804E-2</v>
      </c>
      <c r="EF269">
        <v>-5.9309456497430801E-2</v>
      </c>
      <c r="EG269">
        <v>-0.18953332304954529</v>
      </c>
      <c r="EH269">
        <v>-0.18380619585514069</v>
      </c>
      <c r="EI269">
        <v>-0.12881520390510559</v>
      </c>
      <c r="EJ269">
        <v>-3.3655151724815369E-2</v>
      </c>
      <c r="EK269">
        <v>7.9917542636394501E-2</v>
      </c>
      <c r="EL269">
        <v>0.10556549578905106</v>
      </c>
      <c r="EM269">
        <v>0.1068824902176857</v>
      </c>
      <c r="EN269">
        <v>0.10052260011434555</v>
      </c>
      <c r="EO269">
        <v>0.10246030241250992</v>
      </c>
      <c r="EP269">
        <v>8.5361950099468231E-2</v>
      </c>
      <c r="EQ269">
        <v>4.7388028353452682E-2</v>
      </c>
      <c r="ER269">
        <v>4.4463373720645905E-2</v>
      </c>
      <c r="ES269">
        <v>5.0547659397125244E-2</v>
      </c>
      <c r="ET269">
        <v>4.6935401856899261E-2</v>
      </c>
      <c r="EU269">
        <v>5.3754847496747971E-2</v>
      </c>
      <c r="EV269">
        <v>5.5156927555799484E-2</v>
      </c>
      <c r="EW269">
        <v>47.873268127441406</v>
      </c>
      <c r="EX269">
        <v>46.998172760009766</v>
      </c>
      <c r="EY269">
        <v>46.343235015869141</v>
      </c>
      <c r="EZ269">
        <v>45.890830993652344</v>
      </c>
      <c r="FA269">
        <v>45.600330352783203</v>
      </c>
      <c r="FB269">
        <v>45.398319244384766</v>
      </c>
      <c r="FC269">
        <v>45.442760467529297</v>
      </c>
      <c r="FD269">
        <v>45.823665618896484</v>
      </c>
      <c r="FE269">
        <v>48.483760833740234</v>
      </c>
      <c r="FF269">
        <v>51.744220733642578</v>
      </c>
      <c r="FG269">
        <v>54.773277282714844</v>
      </c>
      <c r="FH269">
        <v>57.338531494140625</v>
      </c>
      <c r="FI269">
        <v>59.587028503417969</v>
      </c>
      <c r="FJ269">
        <v>61.323162078857422</v>
      </c>
      <c r="FK269">
        <v>62.316539764404297</v>
      </c>
      <c r="FL269">
        <v>62.291122436523438</v>
      </c>
      <c r="FM269">
        <v>60.929439544677734</v>
      </c>
      <c r="FN269">
        <v>58.050823211669922</v>
      </c>
      <c r="FO269">
        <v>55.920146942138672</v>
      </c>
      <c r="FP269">
        <v>54.345062255859375</v>
      </c>
      <c r="FQ269">
        <v>52.899242401123047</v>
      </c>
      <c r="FR269">
        <v>51.700527191162109</v>
      </c>
      <c r="FS269">
        <v>50.599422454833984</v>
      </c>
      <c r="FT269">
        <v>49.541477203369141</v>
      </c>
      <c r="FU269">
        <v>5.7828389108181E-3</v>
      </c>
      <c r="FV269">
        <v>8.0301472917199135E-3</v>
      </c>
      <c r="FW269">
        <v>0</v>
      </c>
      <c r="FX269">
        <v>6.2464610673487186E-3</v>
      </c>
      <c r="FY269">
        <v>7</v>
      </c>
      <c r="FZ269">
        <v>17.010000228881836</v>
      </c>
      <c r="GA269">
        <v>5213.49</v>
      </c>
      <c r="GB269">
        <v>1</v>
      </c>
    </row>
    <row r="270" spans="1:184" x14ac:dyDescent="0.2">
      <c r="A270" t="s">
        <v>186</v>
      </c>
      <c r="B270" t="s">
        <v>237</v>
      </c>
      <c r="C270" t="s">
        <v>194</v>
      </c>
      <c r="D270" t="s">
        <v>202</v>
      </c>
      <c r="E270" t="s">
        <v>204</v>
      </c>
      <c r="F270" t="s">
        <v>179</v>
      </c>
      <c r="G270" t="s">
        <v>1</v>
      </c>
      <c r="H270">
        <v>3060</v>
      </c>
      <c r="I270">
        <v>0.91080087423324585</v>
      </c>
      <c r="J270">
        <v>0.86383050680160522</v>
      </c>
      <c r="K270">
        <v>0.85146170854568481</v>
      </c>
      <c r="L270">
        <v>0.88551443815231323</v>
      </c>
      <c r="M270">
        <v>0.92609000205993652</v>
      </c>
      <c r="N270">
        <v>1.0914067029953003</v>
      </c>
      <c r="O270">
        <v>1.3636443614959717</v>
      </c>
      <c r="P270">
        <v>1.483332633972168</v>
      </c>
      <c r="Q270">
        <v>1.425100564956665</v>
      </c>
      <c r="R270">
        <v>1.3743817806243896</v>
      </c>
      <c r="S270">
        <v>1.3010983467102051</v>
      </c>
      <c r="T270">
        <v>1.2315599918365479</v>
      </c>
      <c r="U270">
        <v>1.1629014015197754</v>
      </c>
      <c r="V270">
        <v>1.072663426399231</v>
      </c>
      <c r="W270">
        <v>1.0427801609039307</v>
      </c>
      <c r="X270">
        <v>1.0709381103515625</v>
      </c>
      <c r="Y270">
        <v>1.2385804653167725</v>
      </c>
      <c r="Z270">
        <v>1.555564284324646</v>
      </c>
      <c r="AA270">
        <v>1.6642837524414063</v>
      </c>
      <c r="AB270">
        <v>1.6403473615646362</v>
      </c>
      <c r="AC270">
        <v>1.5545969009399414</v>
      </c>
      <c r="AD270">
        <v>1.400948166847229</v>
      </c>
      <c r="AE270">
        <v>1.1862908601760864</v>
      </c>
      <c r="AF270">
        <v>0.99991101026535034</v>
      </c>
      <c r="AG270">
        <v>-7.8084215521812439E-2</v>
      </c>
      <c r="AH270">
        <v>-8.9787706732749939E-2</v>
      </c>
      <c r="AI270">
        <v>-0.13689649105072021</v>
      </c>
      <c r="AJ270">
        <v>-0.19170959293842316</v>
      </c>
      <c r="AK270">
        <v>-0.25702595710754395</v>
      </c>
      <c r="AL270">
        <v>-0.34910696744918823</v>
      </c>
      <c r="AM270">
        <v>-0.31971648335456848</v>
      </c>
      <c r="AN270">
        <v>-0.28733706474304199</v>
      </c>
      <c r="AO270">
        <v>-0.24746446311473846</v>
      </c>
      <c r="AP270">
        <v>-0.20062458515167236</v>
      </c>
      <c r="AQ270">
        <v>-0.10501901805400848</v>
      </c>
      <c r="AR270">
        <v>1.4022549614310265E-2</v>
      </c>
      <c r="AS270">
        <v>0.12023454159498215</v>
      </c>
      <c r="AT270">
        <v>0.11561080813407898</v>
      </c>
      <c r="AU270">
        <v>0.10400964319705963</v>
      </c>
      <c r="AV270">
        <v>0.11063908040523529</v>
      </c>
      <c r="AW270">
        <v>0.14586856961250305</v>
      </c>
      <c r="AX270">
        <v>0.12566497921943665</v>
      </c>
      <c r="AY270">
        <v>4.34674471616745E-2</v>
      </c>
      <c r="AZ270">
        <v>5.1866784691810608E-2</v>
      </c>
      <c r="BA270">
        <v>-7.0161162875592709E-4</v>
      </c>
      <c r="BB270">
        <v>-3.73675636947155E-2</v>
      </c>
      <c r="BC270">
        <v>-7.3111452162265778E-2</v>
      </c>
      <c r="BD270">
        <v>-7.5827009975910187E-2</v>
      </c>
      <c r="BE270">
        <v>-4.1699156165122986E-2</v>
      </c>
      <c r="BF270">
        <v>-5.3436167538166046E-2</v>
      </c>
      <c r="BG270">
        <v>-0.10007588565349579</v>
      </c>
      <c r="BH270">
        <v>-0.15335987508296967</v>
      </c>
      <c r="BI270">
        <v>-0.21798315644264221</v>
      </c>
      <c r="BJ270">
        <v>-0.3067149817943573</v>
      </c>
      <c r="BK270">
        <v>-0.27432098984718323</v>
      </c>
      <c r="BL270">
        <v>-0.24052985012531281</v>
      </c>
      <c r="BM270">
        <v>-0.20055115222930908</v>
      </c>
      <c r="BN270">
        <v>-0.15475766360759735</v>
      </c>
      <c r="BO270">
        <v>-6.1235718429088593E-2</v>
      </c>
      <c r="BP270">
        <v>5.5819880217313766E-2</v>
      </c>
      <c r="BQ270">
        <v>0.15961956977844238</v>
      </c>
      <c r="BR270">
        <v>0.15342755615711212</v>
      </c>
      <c r="BS270">
        <v>0.14155900478363037</v>
      </c>
      <c r="BT270">
        <v>0.14804361760616302</v>
      </c>
      <c r="BU270">
        <v>0.18444646894931793</v>
      </c>
      <c r="BV270">
        <v>0.16681458055973053</v>
      </c>
      <c r="BW270">
        <v>8.6699001491069794E-2</v>
      </c>
      <c r="BX270">
        <v>9.4849824905395508E-2</v>
      </c>
      <c r="BY270">
        <v>4.1727650910615921E-2</v>
      </c>
      <c r="BZ270">
        <v>3.9049782790243626E-3</v>
      </c>
      <c r="CA270">
        <v>-3.3602386713027954E-2</v>
      </c>
      <c r="CB270">
        <v>-3.8740046322345734E-2</v>
      </c>
      <c r="CC270">
        <v>-1.6498969867825508E-2</v>
      </c>
      <c r="CD270">
        <v>-2.8259208425879478E-2</v>
      </c>
      <c r="CE270">
        <v>-7.4574045836925507E-2</v>
      </c>
      <c r="CF270">
        <v>-0.12679897248744965</v>
      </c>
      <c r="CG270">
        <v>-0.1909421980381012</v>
      </c>
      <c r="CH270">
        <v>-0.27735441923141479</v>
      </c>
      <c r="CI270">
        <v>-0.2428801953792572</v>
      </c>
      <c r="CJ270">
        <v>-0.20811134576797485</v>
      </c>
      <c r="CK270">
        <v>-0.16805914044380188</v>
      </c>
      <c r="CL270">
        <v>-0.12299039959907532</v>
      </c>
      <c r="CM270">
        <v>-3.0911535024642944E-2</v>
      </c>
      <c r="CN270">
        <v>8.4768585860729218E-2</v>
      </c>
      <c r="CO270">
        <v>0.18689750134944916</v>
      </c>
      <c r="CP270">
        <v>0.17961932718753815</v>
      </c>
      <c r="CQ270">
        <v>0.16756561398506165</v>
      </c>
      <c r="CR270">
        <v>0.17394989728927612</v>
      </c>
      <c r="CS270">
        <v>0.21116542816162109</v>
      </c>
      <c r="CT270">
        <v>0.1953146904706955</v>
      </c>
      <c r="CU270">
        <v>0.11664102971553802</v>
      </c>
      <c r="CV270">
        <v>0.1246197521686554</v>
      </c>
      <c r="CW270">
        <v>7.1114033460617065E-2</v>
      </c>
      <c r="CX270">
        <v>3.2490216195583344E-2</v>
      </c>
      <c r="CY270">
        <v>-6.2385308556258678E-3</v>
      </c>
      <c r="CZ270">
        <v>-1.3053731061518192E-2</v>
      </c>
      <c r="DA270">
        <v>8.7012117728590965E-3</v>
      </c>
      <c r="DB270">
        <v>-3.0822446569800377E-3</v>
      </c>
      <c r="DC270">
        <v>-4.9072209745645523E-2</v>
      </c>
      <c r="DD270">
        <v>-0.10023806989192963</v>
      </c>
      <c r="DE270">
        <v>-0.16390125453472137</v>
      </c>
      <c r="DF270">
        <v>-0.24799385666847229</v>
      </c>
      <c r="DG270">
        <v>-0.21143941581249237</v>
      </c>
      <c r="DH270">
        <v>-0.1756928563117981</v>
      </c>
      <c r="DI270">
        <v>-0.13556712865829468</v>
      </c>
      <c r="DJ270">
        <v>-9.122312068939209E-2</v>
      </c>
      <c r="DK270">
        <v>-5.8735476341098547E-4</v>
      </c>
      <c r="DL270">
        <v>0.11371728777885437</v>
      </c>
      <c r="DM270">
        <v>0.21417546272277832</v>
      </c>
      <c r="DN270">
        <v>0.20581108331680298</v>
      </c>
      <c r="DO270">
        <v>0.19357217848300934</v>
      </c>
      <c r="DP270">
        <v>0.19985617697238922</v>
      </c>
      <c r="DQ270">
        <v>0.23788437247276306</v>
      </c>
      <c r="DR270">
        <v>0.22381477057933807</v>
      </c>
      <c r="DS270">
        <v>0.14658305048942566</v>
      </c>
      <c r="DT270">
        <v>0.15438967943191528</v>
      </c>
      <c r="DU270">
        <v>0.10050040483474731</v>
      </c>
      <c r="DV270">
        <v>6.1075456440448761E-2</v>
      </c>
      <c r="DW270">
        <v>2.1125327795743942E-2</v>
      </c>
      <c r="DX270">
        <v>1.2632586061954498E-2</v>
      </c>
      <c r="DY270">
        <v>4.5086272060871124E-2</v>
      </c>
      <c r="DZ270">
        <v>3.3269289880990982E-2</v>
      </c>
      <c r="EA270">
        <v>-1.2251602485775948E-2</v>
      </c>
      <c r="EB270">
        <v>-6.1888333410024643E-2</v>
      </c>
      <c r="EC270">
        <v>-0.12485840171575546</v>
      </c>
      <c r="ED270">
        <v>-0.20560185611248016</v>
      </c>
      <c r="EE270">
        <v>-0.16604392230510712</v>
      </c>
      <c r="EF270">
        <v>-0.1288856565952301</v>
      </c>
      <c r="EG270">
        <v>-8.8653802871704102E-2</v>
      </c>
      <c r="EH270">
        <v>-4.5356210321187973E-2</v>
      </c>
      <c r="EI270">
        <v>4.3195948004722595E-2</v>
      </c>
      <c r="EJ270">
        <v>0.15551462769508362</v>
      </c>
      <c r="EK270">
        <v>0.25356048345565796</v>
      </c>
      <c r="EL270">
        <v>0.24362783133983612</v>
      </c>
      <c r="EM270">
        <v>0.23112156987190247</v>
      </c>
      <c r="EN270">
        <v>0.23726072907447815</v>
      </c>
      <c r="EO270">
        <v>0.27646225690841675</v>
      </c>
      <c r="EP270">
        <v>0.26496437191963196</v>
      </c>
      <c r="EQ270">
        <v>0.18981461226940155</v>
      </c>
      <c r="ER270">
        <v>0.19737273454666138</v>
      </c>
      <c r="ES270">
        <v>0.14292967319488525</v>
      </c>
      <c r="ET270">
        <v>0.10234799981117249</v>
      </c>
      <c r="EU270">
        <v>6.0634389519691467E-2</v>
      </c>
      <c r="EV270">
        <v>4.9719545990228653E-2</v>
      </c>
      <c r="EW270">
        <v>45.770366668701172</v>
      </c>
      <c r="EX270">
        <v>45.367168426513672</v>
      </c>
      <c r="EY270">
        <v>44.814872741699219</v>
      </c>
      <c r="EZ270">
        <v>44.309757232666016</v>
      </c>
      <c r="FA270">
        <v>43.966346740722656</v>
      </c>
      <c r="FB270">
        <v>43.873882293701172</v>
      </c>
      <c r="FC270">
        <v>43.841442108154297</v>
      </c>
      <c r="FD270">
        <v>43.968757629394531</v>
      </c>
      <c r="FE270">
        <v>45.311439514160156</v>
      </c>
      <c r="FF270">
        <v>47.688179016113281</v>
      </c>
      <c r="FG270">
        <v>50.176322937011719</v>
      </c>
      <c r="FH270">
        <v>52.220409393310547</v>
      </c>
      <c r="FI270">
        <v>54.336589813232422</v>
      </c>
      <c r="FJ270">
        <v>56.13385009765625</v>
      </c>
      <c r="FK270">
        <v>57.507675170898438</v>
      </c>
      <c r="FL270">
        <v>57.836631774902344</v>
      </c>
      <c r="FM270">
        <v>56.847213745117188</v>
      </c>
      <c r="FN270">
        <v>54.959541320800781</v>
      </c>
      <c r="FO270">
        <v>53.149650573730469</v>
      </c>
      <c r="FP270">
        <v>51.509521484375</v>
      </c>
      <c r="FQ270">
        <v>49.918121337890625</v>
      </c>
      <c r="FR270">
        <v>48.596206665039063</v>
      </c>
      <c r="FS270">
        <v>47.779285430908203</v>
      </c>
      <c r="FT270">
        <v>47.199531555175781</v>
      </c>
      <c r="FU270">
        <v>2.4880006909370422E-2</v>
      </c>
      <c r="FV270">
        <v>3.2896760851144791E-2</v>
      </c>
      <c r="FW270">
        <v>0</v>
      </c>
      <c r="FX270">
        <v>2.7193315327167511E-2</v>
      </c>
      <c r="FY270">
        <v>7</v>
      </c>
      <c r="FZ270">
        <v>9.6899995803833008</v>
      </c>
      <c r="GA270">
        <v>1002.0600000000001</v>
      </c>
      <c r="GB270">
        <v>1</v>
      </c>
    </row>
    <row r="271" spans="1:184" x14ac:dyDescent="0.2">
      <c r="A271" t="s">
        <v>186</v>
      </c>
      <c r="B271" t="s">
        <v>237</v>
      </c>
      <c r="C271" t="s">
        <v>194</v>
      </c>
      <c r="D271" t="s">
        <v>202</v>
      </c>
      <c r="E271" t="s">
        <v>204</v>
      </c>
      <c r="F271" t="s">
        <v>180</v>
      </c>
      <c r="G271" t="s">
        <v>1</v>
      </c>
      <c r="H271">
        <v>3379</v>
      </c>
      <c r="I271">
        <v>0.86326134204864502</v>
      </c>
      <c r="J271">
        <v>0.79103374481201172</v>
      </c>
      <c r="K271">
        <v>0.77028721570968628</v>
      </c>
      <c r="L271">
        <v>0.76786398887634277</v>
      </c>
      <c r="M271">
        <v>0.8056187629699707</v>
      </c>
      <c r="N271">
        <v>0.97605443000793457</v>
      </c>
      <c r="O271">
        <v>1.2828109264373779</v>
      </c>
      <c r="P271">
        <v>1.5023757219314575</v>
      </c>
      <c r="Q271">
        <v>1.4150254726409912</v>
      </c>
      <c r="R271">
        <v>1.3189679384231567</v>
      </c>
      <c r="S271">
        <v>1.250734806060791</v>
      </c>
      <c r="T271">
        <v>1.1946260929107666</v>
      </c>
      <c r="U271">
        <v>1.1441069841384888</v>
      </c>
      <c r="V271">
        <v>1.0797231197357178</v>
      </c>
      <c r="W271">
        <v>1.0577254295349121</v>
      </c>
      <c r="X271">
        <v>1.0747290849685669</v>
      </c>
      <c r="Y271">
        <v>1.2395964860916138</v>
      </c>
      <c r="Z271">
        <v>1.53899085521698</v>
      </c>
      <c r="AA271">
        <v>1.7023682594299316</v>
      </c>
      <c r="AB271">
        <v>1.6688342094421387</v>
      </c>
      <c r="AC271">
        <v>1.5780177116394043</v>
      </c>
      <c r="AD271">
        <v>1.4323649406433105</v>
      </c>
      <c r="AE271">
        <v>1.2207597494125366</v>
      </c>
      <c r="AF271">
        <v>1.0030993223190308</v>
      </c>
      <c r="AG271">
        <v>-1.3924813829362392E-2</v>
      </c>
      <c r="AH271">
        <v>-2.9917489737272263E-2</v>
      </c>
      <c r="AI271">
        <v>-2.8727993369102478E-2</v>
      </c>
      <c r="AJ271">
        <v>-7.812066376209259E-2</v>
      </c>
      <c r="AK271">
        <v>-0.14929747581481934</v>
      </c>
      <c r="AL271">
        <v>-0.12130829691886902</v>
      </c>
      <c r="AM271">
        <v>-0.14149956405162811</v>
      </c>
      <c r="AN271">
        <v>-0.11098577082157135</v>
      </c>
      <c r="AO271">
        <v>-0.17884005606174469</v>
      </c>
      <c r="AP271">
        <v>-0.22051551938056946</v>
      </c>
      <c r="AQ271">
        <v>-0.1454305499792099</v>
      </c>
      <c r="AR271">
        <v>-7.2459667921066284E-2</v>
      </c>
      <c r="AS271">
        <v>6.2711387872695923E-2</v>
      </c>
      <c r="AT271">
        <v>9.4525769352912903E-2</v>
      </c>
      <c r="AU271">
        <v>0.10647206753492355</v>
      </c>
      <c r="AV271">
        <v>0.10389071702957153</v>
      </c>
      <c r="AW271">
        <v>0.12435896694660187</v>
      </c>
      <c r="AX271">
        <v>1.9477123394608498E-2</v>
      </c>
      <c r="AY271">
        <v>-0.181751549243927</v>
      </c>
      <c r="AZ271">
        <v>-9.1162890195846558E-2</v>
      </c>
      <c r="BA271">
        <v>-1.9872808828949928E-2</v>
      </c>
      <c r="BB271">
        <v>-5.8112400583922863E-3</v>
      </c>
      <c r="BC271">
        <v>1.0404043132439256E-3</v>
      </c>
      <c r="BD271">
        <v>-9.7717968747019768E-3</v>
      </c>
      <c r="BE271">
        <v>2.3714032024145126E-2</v>
      </c>
      <c r="BF271">
        <v>6.8001877516508102E-3</v>
      </c>
      <c r="BG271">
        <v>7.5662820599973202E-3</v>
      </c>
      <c r="BH271">
        <v>-4.1324157267808914E-2</v>
      </c>
      <c r="BI271">
        <v>-0.11083103716373444</v>
      </c>
      <c r="BJ271">
        <v>-8.0818153917789459E-2</v>
      </c>
      <c r="BK271">
        <v>-9.661431610584259E-2</v>
      </c>
      <c r="BL271">
        <v>-6.47425577044487E-2</v>
      </c>
      <c r="BM271">
        <v>-0.13267393410205841</v>
      </c>
      <c r="BN271">
        <v>-0.17595987021923065</v>
      </c>
      <c r="BO271">
        <v>-0.10201679915189743</v>
      </c>
      <c r="BP271">
        <v>-3.0661074444651604E-2</v>
      </c>
      <c r="BQ271">
        <v>0.10217922180891037</v>
      </c>
      <c r="BR271">
        <v>0.13260449469089508</v>
      </c>
      <c r="BS271">
        <v>0.14382141828536987</v>
      </c>
      <c r="BT271">
        <v>0.14113593101501465</v>
      </c>
      <c r="BU271">
        <v>0.1635337769985199</v>
      </c>
      <c r="BV271">
        <v>6.2314510345458984E-2</v>
      </c>
      <c r="BW271">
        <v>-0.13657277822494507</v>
      </c>
      <c r="BX271">
        <v>-4.6566933393478394E-2</v>
      </c>
      <c r="BY271">
        <v>2.3784732446074486E-2</v>
      </c>
      <c r="BZ271">
        <v>3.6504220217466354E-2</v>
      </c>
      <c r="CA271">
        <v>4.172564297914505E-2</v>
      </c>
      <c r="CB271">
        <v>2.922351099550724E-2</v>
      </c>
      <c r="CC271">
        <v>4.9782581627368927E-2</v>
      </c>
      <c r="CD271">
        <v>3.2230738550424576E-2</v>
      </c>
      <c r="CE271">
        <v>3.2703585922718048E-2</v>
      </c>
      <c r="CF271">
        <v>-1.5839012339711189E-2</v>
      </c>
      <c r="CG271">
        <v>-8.418930321931839E-2</v>
      </c>
      <c r="CH271">
        <v>-5.2774801850318909E-2</v>
      </c>
      <c r="CI271">
        <v>-6.5526925027370453E-2</v>
      </c>
      <c r="CJ271">
        <v>-3.2714646309614182E-2</v>
      </c>
      <c r="CK271">
        <v>-0.10069941729307175</v>
      </c>
      <c r="CL271">
        <v>-0.14510075747966766</v>
      </c>
      <c r="CM271">
        <v>-7.1948565542697906E-2</v>
      </c>
      <c r="CN271">
        <v>-1.7114958027377725E-3</v>
      </c>
      <c r="CO271">
        <v>0.12951450049877167</v>
      </c>
      <c r="CP271">
        <v>0.1589777022600174</v>
      </c>
      <c r="CQ271">
        <v>0.16968949139118195</v>
      </c>
      <c r="CR271">
        <v>0.16693183779716492</v>
      </c>
      <c r="CS271">
        <v>0.19066613912582397</v>
      </c>
      <c r="CT271">
        <v>9.1983556747436523E-2</v>
      </c>
      <c r="CU271">
        <v>-0.10528210550546646</v>
      </c>
      <c r="CV271">
        <v>-1.567990705370903E-2</v>
      </c>
      <c r="CW271">
        <v>5.4021812975406647E-2</v>
      </c>
      <c r="CX271">
        <v>6.5811783075332642E-2</v>
      </c>
      <c r="CY271">
        <v>6.9904111325740814E-2</v>
      </c>
      <c r="CZ271">
        <v>5.6231539696455002E-2</v>
      </c>
      <c r="DA271">
        <v>7.5851134955883026E-2</v>
      </c>
      <c r="DB271">
        <v>5.7661294937133789E-2</v>
      </c>
      <c r="DC271">
        <v>5.7840887457132339E-2</v>
      </c>
      <c r="DD271">
        <v>9.6461325883865356E-3</v>
      </c>
      <c r="DE271">
        <v>-5.7547573000192642E-2</v>
      </c>
      <c r="DF271">
        <v>-2.4731451645493507E-2</v>
      </c>
      <c r="DG271">
        <v>-3.4439541399478912E-2</v>
      </c>
      <c r="DH271">
        <v>-6.8673677742481232E-4</v>
      </c>
      <c r="DI271">
        <v>-6.8724900484085083E-2</v>
      </c>
      <c r="DJ271">
        <v>-0.11424164474010468</v>
      </c>
      <c r="DK271">
        <v>-4.1880331933498383E-2</v>
      </c>
      <c r="DL271">
        <v>2.7238084003329277E-2</v>
      </c>
      <c r="DM271">
        <v>0.15684981644153595</v>
      </c>
      <c r="DN271">
        <v>0.18535090982913971</v>
      </c>
      <c r="DO271">
        <v>0.19555753469467163</v>
      </c>
      <c r="DP271">
        <v>0.19272775948047638</v>
      </c>
      <c r="DQ271">
        <v>0.21779850125312805</v>
      </c>
      <c r="DR271">
        <v>0.12165261059999466</v>
      </c>
      <c r="DS271">
        <v>-7.3991432785987854E-2</v>
      </c>
      <c r="DT271">
        <v>1.5207119286060333E-2</v>
      </c>
      <c r="DU271">
        <v>8.4258891642093658E-2</v>
      </c>
      <c r="DV271">
        <v>9.511934220790863E-2</v>
      </c>
      <c r="DW271">
        <v>9.8082587122917175E-2</v>
      </c>
      <c r="DX271">
        <v>8.323957771062851E-2</v>
      </c>
      <c r="DY271">
        <v>0.11348997801542282</v>
      </c>
      <c r="DZ271">
        <v>9.4378970563411713E-2</v>
      </c>
      <c r="EA271">
        <v>9.4135157763957977E-2</v>
      </c>
      <c r="EB271">
        <v>4.6442635357379913E-2</v>
      </c>
      <c r="EC271">
        <v>-1.9081136211752892E-2</v>
      </c>
      <c r="ED271">
        <v>1.5758691355586052E-2</v>
      </c>
      <c r="EE271">
        <v>1.0445701889693737E-2</v>
      </c>
      <c r="EF271">
        <v>4.5556481927633286E-2</v>
      </c>
      <c r="EG271">
        <v>-2.2558778524398804E-2</v>
      </c>
      <c r="EH271">
        <v>-6.9685988128185272E-2</v>
      </c>
      <c r="EI271">
        <v>1.5334183117374778E-3</v>
      </c>
      <c r="EJ271">
        <v>6.9036677479743958E-2</v>
      </c>
      <c r="EK271">
        <v>0.19631762802600861</v>
      </c>
      <c r="EL271">
        <v>0.22342963516712189</v>
      </c>
      <c r="EM271">
        <v>0.23290687799453735</v>
      </c>
      <c r="EN271">
        <v>0.22997298836708069</v>
      </c>
      <c r="EO271">
        <v>0.25697332620620728</v>
      </c>
      <c r="EP271">
        <v>0.1644899994134903</v>
      </c>
      <c r="EQ271">
        <v>-2.8812665492296219E-2</v>
      </c>
      <c r="ER271">
        <v>5.9803079813718796E-2</v>
      </c>
      <c r="ES271">
        <v>0.12791644036769867</v>
      </c>
      <c r="ET271">
        <v>0.13743481040000916</v>
      </c>
      <c r="EU271">
        <v>0.13876782357692719</v>
      </c>
      <c r="EV271">
        <v>0.12223488092422485</v>
      </c>
      <c r="EW271">
        <v>44.501937866210938</v>
      </c>
      <c r="EX271">
        <v>44.126247406005859</v>
      </c>
      <c r="EY271">
        <v>43.744590759277344</v>
      </c>
      <c r="EZ271">
        <v>43.262565612792969</v>
      </c>
      <c r="FA271">
        <v>42.651912689208984</v>
      </c>
      <c r="FB271">
        <v>42.252456665039063</v>
      </c>
      <c r="FC271">
        <v>42.027523040771484</v>
      </c>
      <c r="FD271">
        <v>42.210391998291016</v>
      </c>
      <c r="FE271">
        <v>43.308170318603516</v>
      </c>
      <c r="FF271">
        <v>46.924736022949219</v>
      </c>
      <c r="FG271">
        <v>51.368667602539063</v>
      </c>
      <c r="FH271">
        <v>54.998619079589844</v>
      </c>
      <c r="FI271">
        <v>57.404197692871094</v>
      </c>
      <c r="FJ271">
        <v>59.364849090576172</v>
      </c>
      <c r="FK271">
        <v>60.276069641113281</v>
      </c>
      <c r="FL271">
        <v>59.938732147216797</v>
      </c>
      <c r="FM271">
        <v>57.671722412109375</v>
      </c>
      <c r="FN271">
        <v>54.282699584960938</v>
      </c>
      <c r="FO271">
        <v>51.749580383300781</v>
      </c>
      <c r="FP271">
        <v>50.045646667480469</v>
      </c>
      <c r="FQ271">
        <v>48.679939270019531</v>
      </c>
      <c r="FR271">
        <v>47.627479553222656</v>
      </c>
      <c r="FS271">
        <v>46.674667358398438</v>
      </c>
      <c r="FT271">
        <v>45.809047698974609</v>
      </c>
      <c r="FU271">
        <v>2.5032622739672661E-2</v>
      </c>
      <c r="FV271">
        <v>3.3280845731496811E-2</v>
      </c>
      <c r="FW271">
        <v>0</v>
      </c>
      <c r="FX271">
        <v>2.7351360768079758E-2</v>
      </c>
      <c r="FY271">
        <v>7</v>
      </c>
      <c r="FZ271">
        <v>9.1999998092651367</v>
      </c>
      <c r="GA271">
        <v>894.87</v>
      </c>
      <c r="GB271">
        <v>1</v>
      </c>
    </row>
    <row r="272" spans="1:184" x14ac:dyDescent="0.2">
      <c r="A272" t="s">
        <v>186</v>
      </c>
      <c r="B272" t="s">
        <v>237</v>
      </c>
      <c r="C272" t="s">
        <v>194</v>
      </c>
      <c r="D272" t="s">
        <v>202</v>
      </c>
      <c r="E272" t="s">
        <v>204</v>
      </c>
      <c r="F272" t="s">
        <v>181</v>
      </c>
      <c r="G272" t="s">
        <v>1</v>
      </c>
      <c r="H272">
        <v>1126</v>
      </c>
      <c r="I272">
        <v>0.73807001113891602</v>
      </c>
      <c r="J272">
        <v>0.68080759048461914</v>
      </c>
      <c r="K272">
        <v>0.67323082685470581</v>
      </c>
      <c r="L272">
        <v>0.6973920464515686</v>
      </c>
      <c r="M272">
        <v>0.77641165256500244</v>
      </c>
      <c r="N272">
        <v>0.96875566244125366</v>
      </c>
      <c r="O272">
        <v>1.1902697086334229</v>
      </c>
      <c r="P272">
        <v>1.181788444519043</v>
      </c>
      <c r="Q272">
        <v>1.0307451486587524</v>
      </c>
      <c r="R272">
        <v>0.99344563484191895</v>
      </c>
      <c r="S272">
        <v>0.97180551290512085</v>
      </c>
      <c r="T272">
        <v>0.92897164821624756</v>
      </c>
      <c r="U272">
        <v>0.90028458833694458</v>
      </c>
      <c r="V272">
        <v>0.85886174440383911</v>
      </c>
      <c r="W272">
        <v>0.86024725437164307</v>
      </c>
      <c r="X272">
        <v>0.89278197288513184</v>
      </c>
      <c r="Y272">
        <v>1.0407299995422363</v>
      </c>
      <c r="Z272">
        <v>1.3454806804656982</v>
      </c>
      <c r="AA272">
        <v>1.4473364353179932</v>
      </c>
      <c r="AB272">
        <v>1.4037675857543945</v>
      </c>
      <c r="AC272">
        <v>1.3450033664703369</v>
      </c>
      <c r="AD272">
        <v>1.2014135122299194</v>
      </c>
      <c r="AE272">
        <v>1.0394588708877563</v>
      </c>
      <c r="AF272">
        <v>0.8508942723274231</v>
      </c>
      <c r="AG272">
        <v>-0.16987955570220947</v>
      </c>
      <c r="AH272">
        <v>-0.21114334464073181</v>
      </c>
      <c r="AI272">
        <v>-0.21969446539878845</v>
      </c>
      <c r="AJ272">
        <v>-0.18784333765506744</v>
      </c>
      <c r="AK272">
        <v>-0.15303769707679749</v>
      </c>
      <c r="AL272">
        <v>-0.12610188126564026</v>
      </c>
      <c r="AM272">
        <v>-0.14775043725967407</v>
      </c>
      <c r="AN272">
        <v>-0.30687287449836731</v>
      </c>
      <c r="AO272">
        <v>-0.4694247841835022</v>
      </c>
      <c r="AP272">
        <v>-0.43235591053962708</v>
      </c>
      <c r="AQ272">
        <v>-0.36036193370819092</v>
      </c>
      <c r="AR272">
        <v>-0.26010686159133911</v>
      </c>
      <c r="AS272">
        <v>-0.16096797585487366</v>
      </c>
      <c r="AT272">
        <v>-0.13442052900791168</v>
      </c>
      <c r="AU272">
        <v>-8.5416644811630249E-2</v>
      </c>
      <c r="AV272">
        <v>-8.119676262140274E-2</v>
      </c>
      <c r="AW272">
        <v>-5.1024682819843292E-2</v>
      </c>
      <c r="AX272">
        <v>3.8097407668828964E-3</v>
      </c>
      <c r="AY272">
        <v>-2.5790547952055931E-2</v>
      </c>
      <c r="AZ272">
        <v>-4.295811802148819E-2</v>
      </c>
      <c r="BA272">
        <v>-5.2226562052965164E-2</v>
      </c>
      <c r="BB272">
        <v>-8.725256472826004E-2</v>
      </c>
      <c r="BC272">
        <v>-9.5523916184902191E-2</v>
      </c>
      <c r="BD272">
        <v>-0.13302187621593475</v>
      </c>
      <c r="BE272">
        <v>-0.10180693864822388</v>
      </c>
      <c r="BF272">
        <v>-0.14393891394138336</v>
      </c>
      <c r="BG272">
        <v>-0.15188595652580261</v>
      </c>
      <c r="BH272">
        <v>-0.11904725432395935</v>
      </c>
      <c r="BI272">
        <v>-8.3031624555587769E-2</v>
      </c>
      <c r="BJ272">
        <v>-4.9910478293895721E-2</v>
      </c>
      <c r="BK272">
        <v>-6.4171664416790009E-2</v>
      </c>
      <c r="BL272">
        <v>-0.22273625433444977</v>
      </c>
      <c r="BM272">
        <v>-0.38550892472267151</v>
      </c>
      <c r="BN272">
        <v>-0.3507748544216156</v>
      </c>
      <c r="BO272">
        <v>-0.27942067384719849</v>
      </c>
      <c r="BP272">
        <v>-0.18331818282604218</v>
      </c>
      <c r="BQ272">
        <v>-8.8305026292800903E-2</v>
      </c>
      <c r="BR272">
        <v>-6.3800722360610962E-2</v>
      </c>
      <c r="BS272">
        <v>-1.5845177695155144E-2</v>
      </c>
      <c r="BT272">
        <v>-1.2409184128046036E-2</v>
      </c>
      <c r="BU272">
        <v>2.1423716098070145E-2</v>
      </c>
      <c r="BV272">
        <v>8.1596434116363525E-2</v>
      </c>
      <c r="BW272">
        <v>5.6039284914731979E-2</v>
      </c>
      <c r="BX272">
        <v>3.7411786615848541E-2</v>
      </c>
      <c r="BY272">
        <v>2.8117332607507706E-2</v>
      </c>
      <c r="BZ272">
        <v>-1.0014194995164871E-2</v>
      </c>
      <c r="CA272">
        <v>-1.994633860886097E-2</v>
      </c>
      <c r="CB272">
        <v>-6.2516219913959503E-2</v>
      </c>
      <c r="CC272">
        <v>-5.4660048335790634E-2</v>
      </c>
      <c r="CD272">
        <v>-9.7393341362476349E-2</v>
      </c>
      <c r="CE272">
        <v>-0.10492198169231415</v>
      </c>
      <c r="CF272">
        <v>-7.1399301290512085E-2</v>
      </c>
      <c r="CG272">
        <v>-3.4545637667179108E-2</v>
      </c>
      <c r="CH272">
        <v>2.8594422619789839E-3</v>
      </c>
      <c r="CI272">
        <v>-6.2852469272911549E-3</v>
      </c>
      <c r="CJ272">
        <v>-0.16446349024772644</v>
      </c>
      <c r="CK272">
        <v>-0.32738906145095825</v>
      </c>
      <c r="CL272">
        <v>-0.29427206516265869</v>
      </c>
      <c r="CM272">
        <v>-0.22336100041866302</v>
      </c>
      <c r="CN272">
        <v>-0.13013458251953125</v>
      </c>
      <c r="CO272">
        <v>-3.7978887557983398E-2</v>
      </c>
      <c r="CP272">
        <v>-1.488967053592205E-2</v>
      </c>
      <c r="CQ272">
        <v>3.2339807599782944E-2</v>
      </c>
      <c r="CR272">
        <v>3.5232886672019958E-2</v>
      </c>
      <c r="CS272">
        <v>7.1601256728172302E-2</v>
      </c>
      <c r="CT272">
        <v>0.13547125458717346</v>
      </c>
      <c r="CU272">
        <v>0.11271438747644424</v>
      </c>
      <c r="CV272">
        <v>9.3075737357139587E-2</v>
      </c>
      <c r="CW272">
        <v>8.3763271570205688E-2</v>
      </c>
      <c r="CX272">
        <v>4.3480869382619858E-2</v>
      </c>
      <c r="CY272">
        <v>3.2398462295532227E-2</v>
      </c>
      <c r="CZ272">
        <v>-1.3684218749403954E-2</v>
      </c>
      <c r="DA272">
        <v>-7.5131636112928391E-3</v>
      </c>
      <c r="DB272">
        <v>-5.0847761332988739E-2</v>
      </c>
      <c r="DC272">
        <v>-5.7958010584115982E-2</v>
      </c>
      <c r="DD272">
        <v>-2.3751342669129372E-2</v>
      </c>
      <c r="DE272">
        <v>1.3940347358584404E-2</v>
      </c>
      <c r="DF272">
        <v>5.5629365146160126E-2</v>
      </c>
      <c r="DG272">
        <v>5.1601164042949677E-2</v>
      </c>
      <c r="DH272">
        <v>-0.10619073361158371</v>
      </c>
      <c r="DI272">
        <v>-0.26926916837692261</v>
      </c>
      <c r="DJ272">
        <v>-0.23776926100254059</v>
      </c>
      <c r="DK272">
        <v>-0.16730131208896637</v>
      </c>
      <c r="DL272">
        <v>-7.6950974762439728E-2</v>
      </c>
      <c r="DM272">
        <v>1.2347247451543808E-2</v>
      </c>
      <c r="DN272">
        <v>3.4021381288766861E-2</v>
      </c>
      <c r="DO272">
        <v>8.0524787306785583E-2</v>
      </c>
      <c r="DP272">
        <v>8.2874961197376251E-2</v>
      </c>
      <c r="DQ272">
        <v>0.12177880108356476</v>
      </c>
      <c r="DR272">
        <v>0.18934608995914459</v>
      </c>
      <c r="DS272">
        <v>0.16938947141170502</v>
      </c>
      <c r="DT272">
        <v>0.14873968064785004</v>
      </c>
      <c r="DU272">
        <v>0.13940919935703278</v>
      </c>
      <c r="DV272">
        <v>9.6975930035114288E-2</v>
      </c>
      <c r="DW272">
        <v>8.4743261337280273E-2</v>
      </c>
      <c r="DX272">
        <v>3.5147782415151596E-2</v>
      </c>
      <c r="DY272">
        <v>6.0559451580047607E-2</v>
      </c>
      <c r="DZ272">
        <v>1.6356663778424263E-2</v>
      </c>
      <c r="EA272">
        <v>9.8504982888698578E-3</v>
      </c>
      <c r="EB272">
        <v>4.5044735074043274E-2</v>
      </c>
      <c r="EC272">
        <v>8.3946414291858673E-2</v>
      </c>
      <c r="ED272">
        <v>0.13182075321674347</v>
      </c>
      <c r="EE272">
        <v>0.13517993688583374</v>
      </c>
      <c r="EF272">
        <v>-2.2054111585021019E-2</v>
      </c>
      <c r="EG272">
        <v>-0.18535330891609192</v>
      </c>
      <c r="EH272">
        <v>-0.15618818998336792</v>
      </c>
      <c r="EI272">
        <v>-8.6360059678554535E-2</v>
      </c>
      <c r="EJ272">
        <v>-1.6228792082984E-4</v>
      </c>
      <c r="EK272">
        <v>8.5010193288326263E-2</v>
      </c>
      <c r="EL272">
        <v>0.10464117676019669</v>
      </c>
      <c r="EM272">
        <v>0.15009625256061554</v>
      </c>
      <c r="EN272">
        <v>0.15166252851486206</v>
      </c>
      <c r="EO272">
        <v>0.19422720372676849</v>
      </c>
      <c r="EP272">
        <v>0.26713275909423828</v>
      </c>
      <c r="EQ272">
        <v>0.25121930241584778</v>
      </c>
      <c r="ER272">
        <v>0.22910958528518677</v>
      </c>
      <c r="ES272">
        <v>0.21975310146808624</v>
      </c>
      <c r="ET272">
        <v>0.17421430349349976</v>
      </c>
      <c r="EU272">
        <v>0.16032083332538605</v>
      </c>
      <c r="EV272">
        <v>0.10565343499183655</v>
      </c>
      <c r="EW272">
        <v>46.8304443359375</v>
      </c>
      <c r="EX272">
        <v>46.169876098632813</v>
      </c>
      <c r="EY272">
        <v>45.263496398925781</v>
      </c>
      <c r="EZ272">
        <v>44.801826477050781</v>
      </c>
      <c r="FA272">
        <v>44.508632659912109</v>
      </c>
      <c r="FB272">
        <v>44.259757995605469</v>
      </c>
      <c r="FC272">
        <v>43.852088928222656</v>
      </c>
      <c r="FD272">
        <v>44.363780975341797</v>
      </c>
      <c r="FE272">
        <v>46.162178039550781</v>
      </c>
      <c r="FF272">
        <v>48.547142028808594</v>
      </c>
      <c r="FG272">
        <v>51.467807769775391</v>
      </c>
      <c r="FH272">
        <v>54.217044830322266</v>
      </c>
      <c r="FI272">
        <v>56.034740447998047</v>
      </c>
      <c r="FJ272">
        <v>57.774482727050781</v>
      </c>
      <c r="FK272">
        <v>59.040580749511719</v>
      </c>
      <c r="FL272">
        <v>58.509502410888672</v>
      </c>
      <c r="FM272">
        <v>57.445320129394531</v>
      </c>
      <c r="FN272">
        <v>55.787349700927734</v>
      </c>
      <c r="FO272">
        <v>54.24981689453125</v>
      </c>
      <c r="FP272">
        <v>52.709720611572266</v>
      </c>
      <c r="FQ272">
        <v>51.635955810546875</v>
      </c>
      <c r="FR272">
        <v>50.412078857421875</v>
      </c>
      <c r="FS272">
        <v>49.289623260498047</v>
      </c>
      <c r="FT272">
        <v>48.365917205810547</v>
      </c>
      <c r="FU272">
        <v>4.5965507626533508E-2</v>
      </c>
      <c r="FV272">
        <v>6.1406701803207397E-2</v>
      </c>
      <c r="FW272">
        <v>0</v>
      </c>
      <c r="FX272">
        <v>5.0170455127954483E-2</v>
      </c>
      <c r="FY272">
        <v>7</v>
      </c>
      <c r="FZ272">
        <v>6.2399997711181641</v>
      </c>
      <c r="GA272">
        <v>433.77</v>
      </c>
      <c r="GB272">
        <v>1</v>
      </c>
    </row>
    <row r="273" spans="1:184" x14ac:dyDescent="0.2">
      <c r="A273" t="s">
        <v>186</v>
      </c>
      <c r="B273" t="s">
        <v>237</v>
      </c>
      <c r="C273" t="s">
        <v>194</v>
      </c>
      <c r="D273" t="s">
        <v>202</v>
      </c>
      <c r="E273" t="s">
        <v>204</v>
      </c>
      <c r="F273" t="s">
        <v>182</v>
      </c>
      <c r="G273" t="s">
        <v>1</v>
      </c>
      <c r="H273">
        <v>6333</v>
      </c>
      <c r="I273">
        <v>0.88360416889190674</v>
      </c>
      <c r="J273">
        <v>0.82048666477203369</v>
      </c>
      <c r="K273">
        <v>0.79519063234329224</v>
      </c>
      <c r="L273">
        <v>0.78920096158981323</v>
      </c>
      <c r="M273">
        <v>0.81951963901519775</v>
      </c>
      <c r="N273">
        <v>0.9385802149772644</v>
      </c>
      <c r="O273">
        <v>1.1572554111480713</v>
      </c>
      <c r="P273">
        <v>1.35936439037323</v>
      </c>
      <c r="Q273">
        <v>1.2809358835220337</v>
      </c>
      <c r="R273">
        <v>1.2591110467910767</v>
      </c>
      <c r="S273">
        <v>1.2336132526397705</v>
      </c>
      <c r="T273">
        <v>1.1845040321350098</v>
      </c>
      <c r="U273">
        <v>1.126481294631958</v>
      </c>
      <c r="V273">
        <v>1.0601348876953125</v>
      </c>
      <c r="W273">
        <v>1.0258200168609619</v>
      </c>
      <c r="X273">
        <v>1.0489794015884399</v>
      </c>
      <c r="Y273">
        <v>1.1651594638824463</v>
      </c>
      <c r="Z273">
        <v>1.509097695350647</v>
      </c>
      <c r="AA273">
        <v>1.6991490125656128</v>
      </c>
      <c r="AB273">
        <v>1.6833665370941162</v>
      </c>
      <c r="AC273">
        <v>1.5942844152450562</v>
      </c>
      <c r="AD273">
        <v>1.4344379901885986</v>
      </c>
      <c r="AE273">
        <v>1.2125320434570313</v>
      </c>
      <c r="AF273">
        <v>0.99992448091506958</v>
      </c>
      <c r="AG273">
        <v>2.2676318883895874E-2</v>
      </c>
      <c r="AH273">
        <v>6.4255893230438232E-3</v>
      </c>
      <c r="AI273">
        <v>-7.2968690656125546E-3</v>
      </c>
      <c r="AJ273">
        <v>-1.8790105357766151E-2</v>
      </c>
      <c r="AK273">
        <v>-1.7074385657906532E-2</v>
      </c>
      <c r="AL273">
        <v>-2.6499003171920776E-2</v>
      </c>
      <c r="AM273">
        <v>-6.6750817000865936E-2</v>
      </c>
      <c r="AN273">
        <v>-0.13138498365879059</v>
      </c>
      <c r="AO273">
        <v>-0.23078110814094543</v>
      </c>
      <c r="AP273">
        <v>-0.22140197455883026</v>
      </c>
      <c r="AQ273">
        <v>-0.17026141285896301</v>
      </c>
      <c r="AR273">
        <v>-7.983136922121048E-2</v>
      </c>
      <c r="AS273">
        <v>3.6857061088085175E-2</v>
      </c>
      <c r="AT273">
        <v>7.3128923773765564E-2</v>
      </c>
      <c r="AU273">
        <v>7.0850469172000885E-2</v>
      </c>
      <c r="AV273">
        <v>0.10357751697301865</v>
      </c>
      <c r="AW273">
        <v>0.10796359926462173</v>
      </c>
      <c r="AX273">
        <v>7.9037658870220184E-2</v>
      </c>
      <c r="AY273">
        <v>1.0071015916764736E-2</v>
      </c>
      <c r="AZ273">
        <v>2.9398197308182716E-2</v>
      </c>
      <c r="BA273">
        <v>3.3826105296611786E-2</v>
      </c>
      <c r="BB273">
        <v>1.1404621414840221E-2</v>
      </c>
      <c r="BC273">
        <v>1.5043142775539309E-4</v>
      </c>
      <c r="BD273">
        <v>4.8867356963455677E-3</v>
      </c>
      <c r="BE273">
        <v>4.3457206338644028E-2</v>
      </c>
      <c r="BF273">
        <v>2.6742901653051376E-2</v>
      </c>
      <c r="BG273">
        <v>1.2873820960521698E-2</v>
      </c>
      <c r="BH273">
        <v>1.3571162708103657E-3</v>
      </c>
      <c r="BI273">
        <v>3.1877316068857908E-3</v>
      </c>
      <c r="BJ273">
        <v>-5.1459348760545254E-3</v>
      </c>
      <c r="BK273">
        <v>-4.3208900839090347E-2</v>
      </c>
      <c r="BL273">
        <v>-0.10578916221857071</v>
      </c>
      <c r="BM273">
        <v>-0.20490910112857819</v>
      </c>
      <c r="BN273">
        <v>-0.19589346647262573</v>
      </c>
      <c r="BO273">
        <v>-0.14504614472389221</v>
      </c>
      <c r="BP273">
        <v>-5.5500023066997528E-2</v>
      </c>
      <c r="BQ273">
        <v>5.9918023645877838E-2</v>
      </c>
      <c r="BR273">
        <v>9.5306053757667542E-2</v>
      </c>
      <c r="BS273">
        <v>9.2453889548778534E-2</v>
      </c>
      <c r="BT273">
        <v>0.12493926286697388</v>
      </c>
      <c r="BU273">
        <v>0.12991899251937866</v>
      </c>
      <c r="BV273">
        <v>0.10274959355592728</v>
      </c>
      <c r="BW273">
        <v>3.4933622926473618E-2</v>
      </c>
      <c r="BX273">
        <v>5.41360042989254E-2</v>
      </c>
      <c r="BY273">
        <v>5.7895790785551071E-2</v>
      </c>
      <c r="BZ273">
        <v>3.4815479069948196E-2</v>
      </c>
      <c r="CA273">
        <v>2.2537920624017715E-2</v>
      </c>
      <c r="CB273">
        <v>2.6044154539704323E-2</v>
      </c>
      <c r="CC273">
        <v>5.784999206662178E-2</v>
      </c>
      <c r="CD273">
        <v>4.0814612060785294E-2</v>
      </c>
      <c r="CE273">
        <v>2.6843979954719543E-2</v>
      </c>
      <c r="CF273">
        <v>1.5311021357774734E-2</v>
      </c>
      <c r="CG273">
        <v>1.7221212387084961E-2</v>
      </c>
      <c r="CH273">
        <v>9.643135592341423E-3</v>
      </c>
      <c r="CI273">
        <v>-2.6903845369815826E-2</v>
      </c>
      <c r="CJ273">
        <v>-8.8061578571796417E-2</v>
      </c>
      <c r="CK273">
        <v>-0.18699020147323608</v>
      </c>
      <c r="CL273">
        <v>-0.17822633683681488</v>
      </c>
      <c r="CM273">
        <v>-0.1275821328163147</v>
      </c>
      <c r="CN273">
        <v>-3.8648206740617752E-2</v>
      </c>
      <c r="CO273">
        <v>7.588997483253479E-2</v>
      </c>
      <c r="CP273">
        <v>0.11066585034132004</v>
      </c>
      <c r="CQ273">
        <v>0.10741636157035828</v>
      </c>
      <c r="CR273">
        <v>0.13973434269428253</v>
      </c>
      <c r="CS273">
        <v>0.14512522518634796</v>
      </c>
      <c r="CT273">
        <v>0.11917241662740707</v>
      </c>
      <c r="CU273">
        <v>5.2153386175632477E-2</v>
      </c>
      <c r="CV273">
        <v>7.1269333362579346E-2</v>
      </c>
      <c r="CW273">
        <v>7.4566379189491272E-2</v>
      </c>
      <c r="CX273">
        <v>5.1029767841100693E-2</v>
      </c>
      <c r="CY273">
        <v>3.8043428212404251E-2</v>
      </c>
      <c r="CZ273">
        <v>4.0697719901800156E-2</v>
      </c>
      <c r="DA273">
        <v>7.2242781519889832E-2</v>
      </c>
      <c r="DB273">
        <v>5.4886322468519211E-2</v>
      </c>
      <c r="DC273">
        <v>4.0814138948917389E-2</v>
      </c>
      <c r="DD273">
        <v>2.9264925047755241E-2</v>
      </c>
      <c r="DE273">
        <v>3.1254693865776062E-2</v>
      </c>
      <c r="DF273">
        <v>2.443220466375351E-2</v>
      </c>
      <c r="DG273">
        <v>-1.0598788037896156E-2</v>
      </c>
      <c r="DH273">
        <v>-7.0333987474441528E-2</v>
      </c>
      <c r="DI273">
        <v>-0.16907133162021637</v>
      </c>
      <c r="DJ273">
        <v>-0.16055920720100403</v>
      </c>
      <c r="DK273">
        <v>-0.11011811345815659</v>
      </c>
      <c r="DL273">
        <v>-2.1796390414237976E-2</v>
      </c>
      <c r="DM273">
        <v>9.1861926019191742E-2</v>
      </c>
      <c r="DN273">
        <v>0.12602564692497253</v>
      </c>
      <c r="DO273">
        <v>0.12237882614135742</v>
      </c>
      <c r="DP273">
        <v>0.15452943742275238</v>
      </c>
      <c r="DQ273">
        <v>0.16033147275447845</v>
      </c>
      <c r="DR273">
        <v>0.13559523224830627</v>
      </c>
      <c r="DS273">
        <v>6.9373145699501038E-2</v>
      </c>
      <c r="DT273">
        <v>8.840266615152359E-2</v>
      </c>
      <c r="DU273">
        <v>9.1236956417560577E-2</v>
      </c>
      <c r="DV273">
        <v>6.7244060337543488E-2</v>
      </c>
      <c r="DW273">
        <v>5.3548935800790787E-2</v>
      </c>
      <c r="DX273">
        <v>5.5351283401250839E-2</v>
      </c>
      <c r="DY273">
        <v>9.3023672699928284E-2</v>
      </c>
      <c r="DZ273">
        <v>7.5203634798526764E-2</v>
      </c>
      <c r="EA273">
        <v>6.098482757806778E-2</v>
      </c>
      <c r="EB273">
        <v>4.941214993596077E-2</v>
      </c>
      <c r="EC273">
        <v>5.1516812294721603E-2</v>
      </c>
      <c r="ED273">
        <v>4.5785278081893921E-2</v>
      </c>
      <c r="EE273">
        <v>1.2943125329911709E-2</v>
      </c>
      <c r="EF273">
        <v>-4.4738166034221649E-2</v>
      </c>
      <c r="EG273">
        <v>-0.14319929480552673</v>
      </c>
      <c r="EH273">
        <v>-0.13505071401596069</v>
      </c>
      <c r="EI273">
        <v>-8.4902837872505188E-2</v>
      </c>
      <c r="EJ273">
        <v>2.5349585339426994E-3</v>
      </c>
      <c r="EK273">
        <v>0.11492288857698441</v>
      </c>
      <c r="EL273">
        <v>0.14820279181003571</v>
      </c>
      <c r="EM273">
        <v>0.14398224651813507</v>
      </c>
      <c r="EN273">
        <v>0.17589117586612701</v>
      </c>
      <c r="EO273">
        <v>0.18228685855865479</v>
      </c>
      <c r="EP273">
        <v>0.15930716693401337</v>
      </c>
      <c r="EQ273">
        <v>9.423576295375824E-2</v>
      </c>
      <c r="ER273">
        <v>0.11314046382904053</v>
      </c>
      <c r="ES273">
        <v>0.11530663818120956</v>
      </c>
      <c r="ET273">
        <v>9.0654917061328888E-2</v>
      </c>
      <c r="EU273">
        <v>7.5936421751976013E-2</v>
      </c>
      <c r="EV273">
        <v>7.6508700847625732E-2</v>
      </c>
      <c r="EW273">
        <v>43.490055084228516</v>
      </c>
      <c r="EX273">
        <v>42.698959350585938</v>
      </c>
      <c r="EY273">
        <v>42.32257080078125</v>
      </c>
      <c r="EZ273">
        <v>41.871421813964844</v>
      </c>
      <c r="FA273">
        <v>41.713432312011719</v>
      </c>
      <c r="FB273">
        <v>41.562686920166016</v>
      </c>
      <c r="FC273">
        <v>41.465507507324219</v>
      </c>
      <c r="FD273">
        <v>41.512992858886719</v>
      </c>
      <c r="FE273">
        <v>43.455837249755859</v>
      </c>
      <c r="FF273">
        <v>47.580482482910156</v>
      </c>
      <c r="FG273">
        <v>51.504791259765625</v>
      </c>
      <c r="FH273">
        <v>55.347896575927734</v>
      </c>
      <c r="FI273">
        <v>58.475299835205078</v>
      </c>
      <c r="FJ273">
        <v>60.793380737304688</v>
      </c>
      <c r="FK273">
        <v>62.156448364257813</v>
      </c>
      <c r="FL273">
        <v>62.365337371826172</v>
      </c>
      <c r="FM273">
        <v>59.882434844970703</v>
      </c>
      <c r="FN273">
        <v>55.117286682128906</v>
      </c>
      <c r="FO273">
        <v>52.161674499511719</v>
      </c>
      <c r="FP273">
        <v>50.086380004882813</v>
      </c>
      <c r="FQ273">
        <v>48.411296844482422</v>
      </c>
      <c r="FR273">
        <v>47.090511322021484</v>
      </c>
      <c r="FS273">
        <v>45.981674194335938</v>
      </c>
      <c r="FT273">
        <v>45.038242340087891</v>
      </c>
      <c r="FU273">
        <v>1.3955197297036648E-2</v>
      </c>
      <c r="FV273">
        <v>1.8980126827955246E-2</v>
      </c>
      <c r="FW273">
        <v>0</v>
      </c>
      <c r="FX273">
        <v>1.5162774361670017E-2</v>
      </c>
      <c r="FY273">
        <v>7</v>
      </c>
      <c r="FZ273">
        <v>9.0100002288818359</v>
      </c>
      <c r="GA273">
        <v>1729.81</v>
      </c>
      <c r="GB273">
        <v>1</v>
      </c>
    </row>
    <row r="274" spans="1:184" x14ac:dyDescent="0.2">
      <c r="A274" t="s">
        <v>186</v>
      </c>
      <c r="B274" t="s">
        <v>237</v>
      </c>
      <c r="C274" t="s">
        <v>194</v>
      </c>
      <c r="D274" t="s">
        <v>202</v>
      </c>
      <c r="E274" t="s">
        <v>204</v>
      </c>
      <c r="F274" t="s">
        <v>183</v>
      </c>
      <c r="G274" t="s">
        <v>1</v>
      </c>
      <c r="H274">
        <v>11712</v>
      </c>
      <c r="I274">
        <v>0.92697286605834961</v>
      </c>
      <c r="J274">
        <v>0.86832910776138306</v>
      </c>
      <c r="K274">
        <v>0.84844827651977539</v>
      </c>
      <c r="L274">
        <v>0.86107891798019409</v>
      </c>
      <c r="M274">
        <v>0.92388075590133667</v>
      </c>
      <c r="N274">
        <v>1.1183257102966309</v>
      </c>
      <c r="O274">
        <v>1.3880102634429932</v>
      </c>
      <c r="P274">
        <v>1.5415716171264648</v>
      </c>
      <c r="Q274">
        <v>1.4011423587799072</v>
      </c>
      <c r="R274">
        <v>1.3113067150115967</v>
      </c>
      <c r="S274">
        <v>1.2429934740066528</v>
      </c>
      <c r="T274">
        <v>1.1818664073944092</v>
      </c>
      <c r="U274">
        <v>1.1382094621658325</v>
      </c>
      <c r="V274">
        <v>1.0844457149505615</v>
      </c>
      <c r="W274">
        <v>1.0507920980453491</v>
      </c>
      <c r="X274">
        <v>1.08014976978302</v>
      </c>
      <c r="Y274">
        <v>1.2271299362182617</v>
      </c>
      <c r="Z274">
        <v>1.5919135808944702</v>
      </c>
      <c r="AA274">
        <v>1.7840451002120972</v>
      </c>
      <c r="AB274">
        <v>1.7555906772613525</v>
      </c>
      <c r="AC274">
        <v>1.6669201850891113</v>
      </c>
      <c r="AD274">
        <v>1.5058542490005493</v>
      </c>
      <c r="AE274">
        <v>1.2693271636962891</v>
      </c>
      <c r="AF274">
        <v>1.0635464191436768</v>
      </c>
      <c r="AG274">
        <v>1.2660901993513107E-2</v>
      </c>
      <c r="AH274">
        <v>9.4823032850399613E-4</v>
      </c>
      <c r="AI274">
        <v>-2.081216499209404E-2</v>
      </c>
      <c r="AJ274">
        <v>-4.343675822019577E-2</v>
      </c>
      <c r="AK274">
        <v>-6.5761864185333252E-2</v>
      </c>
      <c r="AL274">
        <v>-0.1011524498462677</v>
      </c>
      <c r="AM274">
        <v>-0.15307974815368652</v>
      </c>
      <c r="AN274">
        <v>-0.17561887204647064</v>
      </c>
      <c r="AO274">
        <v>-0.30397236347198486</v>
      </c>
      <c r="AP274">
        <v>-0.30556899309158325</v>
      </c>
      <c r="AQ274">
        <v>-0.20437335968017578</v>
      </c>
      <c r="AR274">
        <v>-0.10358243435621262</v>
      </c>
      <c r="AS274">
        <v>4.3339431285858154E-2</v>
      </c>
      <c r="AT274">
        <v>8.2005321979522705E-2</v>
      </c>
      <c r="AU274">
        <v>8.9972928166389465E-2</v>
      </c>
      <c r="AV274">
        <v>9.6439674496650696E-2</v>
      </c>
      <c r="AW274">
        <v>8.7370708584785461E-2</v>
      </c>
      <c r="AX274">
        <v>7.9176045954227448E-2</v>
      </c>
      <c r="AY274">
        <v>6.9681922905147076E-3</v>
      </c>
      <c r="AZ274">
        <v>2.8685087338089943E-2</v>
      </c>
      <c r="BA274">
        <v>6.1291515827178955E-2</v>
      </c>
      <c r="BB274">
        <v>6.5940536558628082E-2</v>
      </c>
      <c r="BC274">
        <v>3.906983882188797E-2</v>
      </c>
      <c r="BD274">
        <v>3.3934056758880615E-2</v>
      </c>
      <c r="BE274">
        <v>2.6228373870253563E-2</v>
      </c>
      <c r="BF274">
        <v>1.4233657158911228E-2</v>
      </c>
      <c r="BG274">
        <v>-7.5064930133521557E-3</v>
      </c>
      <c r="BH274">
        <v>-2.9869301244616508E-2</v>
      </c>
      <c r="BI274">
        <v>-5.1630690693855286E-2</v>
      </c>
      <c r="BJ274">
        <v>-8.5429482161998749E-2</v>
      </c>
      <c r="BK274">
        <v>-0.13598568737506866</v>
      </c>
      <c r="BL274">
        <v>-0.15783849358558655</v>
      </c>
      <c r="BM274">
        <v>-0.28638860583305359</v>
      </c>
      <c r="BN274">
        <v>-0.28849956393241882</v>
      </c>
      <c r="BO274">
        <v>-0.18792648613452911</v>
      </c>
      <c r="BP274">
        <v>-8.7802931666374207E-2</v>
      </c>
      <c r="BQ274">
        <v>5.8218333870172501E-2</v>
      </c>
      <c r="BR274">
        <v>9.6380464732646942E-2</v>
      </c>
      <c r="BS274">
        <v>0.10394138842821121</v>
      </c>
      <c r="BT274">
        <v>0.11043530702590942</v>
      </c>
      <c r="BU274">
        <v>0.10197829455137253</v>
      </c>
      <c r="BV274">
        <v>9.4950757920742035E-2</v>
      </c>
      <c r="BW274">
        <v>2.3585353046655655E-2</v>
      </c>
      <c r="BX274">
        <v>4.5218758285045624E-2</v>
      </c>
      <c r="BY274">
        <v>7.7437043190002441E-2</v>
      </c>
      <c r="BZ274">
        <v>8.1629090011119843E-2</v>
      </c>
      <c r="CA274">
        <v>5.4056860506534576E-2</v>
      </c>
      <c r="CB274">
        <v>4.8059064894914627E-2</v>
      </c>
      <c r="CC274">
        <v>3.5625167191028595E-2</v>
      </c>
      <c r="CD274">
        <v>2.3435104638338089E-2</v>
      </c>
      <c r="CE274">
        <v>1.7089751781895757E-3</v>
      </c>
      <c r="CF274">
        <v>-2.0472526550292969E-2</v>
      </c>
      <c r="CG274">
        <v>-4.1843481361865997E-2</v>
      </c>
      <c r="CH274">
        <v>-7.4539802968502045E-2</v>
      </c>
      <c r="CI274">
        <v>-0.12414636462926865</v>
      </c>
      <c r="CJ274">
        <v>-0.14552386105060577</v>
      </c>
      <c r="CK274">
        <v>-0.27421018481254578</v>
      </c>
      <c r="CL274">
        <v>-0.27667739987373352</v>
      </c>
      <c r="CM274">
        <v>-0.17653544247150421</v>
      </c>
      <c r="CN274">
        <v>-7.6874099671840668E-2</v>
      </c>
      <c r="CO274">
        <v>6.8523414433002472E-2</v>
      </c>
      <c r="CP274">
        <v>0.10633664578199387</v>
      </c>
      <c r="CQ274">
        <v>0.11361591517925262</v>
      </c>
      <c r="CR274">
        <v>0.12012863159179688</v>
      </c>
      <c r="CS274">
        <v>0.11209546029567719</v>
      </c>
      <c r="CT274">
        <v>0.10587627440690994</v>
      </c>
      <c r="CU274">
        <v>3.5094346851110458E-2</v>
      </c>
      <c r="CV274">
        <v>5.6669931858778E-2</v>
      </c>
      <c r="CW274">
        <v>8.8619381189346313E-2</v>
      </c>
      <c r="CX274">
        <v>9.2494934797286987E-2</v>
      </c>
      <c r="CY274">
        <v>6.4436823129653931E-2</v>
      </c>
      <c r="CZ274">
        <v>5.7841997593641281E-2</v>
      </c>
      <c r="DA274">
        <v>4.5021954923868179E-2</v>
      </c>
      <c r="DB274">
        <v>3.2636553049087524E-2</v>
      </c>
      <c r="DC274">
        <v>1.0924442671239376E-2</v>
      </c>
      <c r="DD274">
        <v>-1.1075747199356556E-2</v>
      </c>
      <c r="DE274">
        <v>-3.2056272029876709E-2</v>
      </c>
      <c r="DF274">
        <v>-6.3650131225585938E-2</v>
      </c>
      <c r="DG274">
        <v>-0.11230706423521042</v>
      </c>
      <c r="DH274">
        <v>-0.133209228515625</v>
      </c>
      <c r="DI274">
        <v>-0.26203173398971558</v>
      </c>
      <c r="DJ274">
        <v>-0.26485517621040344</v>
      </c>
      <c r="DK274">
        <v>-0.16514438390731812</v>
      </c>
      <c r="DL274">
        <v>-6.5945267677307129E-2</v>
      </c>
      <c r="DM274">
        <v>7.8828491270542145E-2</v>
      </c>
      <c r="DN274">
        <v>0.11629281938076019</v>
      </c>
      <c r="DO274">
        <v>0.12329043447971344</v>
      </c>
      <c r="DP274">
        <v>0.12982195615768433</v>
      </c>
      <c r="DQ274">
        <v>0.12221263349056244</v>
      </c>
      <c r="DR274">
        <v>0.11680178344249725</v>
      </c>
      <c r="DS274">
        <v>4.6603340655565262E-2</v>
      </c>
      <c r="DT274">
        <v>6.8121105432510376E-2</v>
      </c>
      <c r="DU274">
        <v>9.9801726639270782E-2</v>
      </c>
      <c r="DV274">
        <v>0.10336078703403473</v>
      </c>
      <c r="DW274">
        <v>7.4816793203353882E-2</v>
      </c>
      <c r="DX274">
        <v>6.7624934017658234E-2</v>
      </c>
      <c r="DY274">
        <v>5.8589424937963486E-2</v>
      </c>
      <c r="DZ274">
        <v>4.5921981334686279E-2</v>
      </c>
      <c r="EA274">
        <v>2.4230115115642548E-2</v>
      </c>
      <c r="EB274">
        <v>2.4917067494243383E-3</v>
      </c>
      <c r="EC274">
        <v>-1.7925098538398743E-2</v>
      </c>
      <c r="ED274">
        <v>-4.7927159816026688E-2</v>
      </c>
      <c r="EE274">
        <v>-9.5212988555431366E-2</v>
      </c>
      <c r="EF274">
        <v>-0.1154288575053215</v>
      </c>
      <c r="EG274">
        <v>-0.24444796144962311</v>
      </c>
      <c r="EH274">
        <v>-0.2477857917547226</v>
      </c>
      <c r="EI274">
        <v>-0.14869752526283264</v>
      </c>
      <c r="EJ274">
        <v>-5.0165768712759018E-2</v>
      </c>
      <c r="EK274">
        <v>9.3707382678985596E-2</v>
      </c>
      <c r="EL274">
        <v>0.13066796958446503</v>
      </c>
      <c r="EM274">
        <v>0.13725888729095459</v>
      </c>
      <c r="EN274">
        <v>0.14381760358810425</v>
      </c>
      <c r="EO274">
        <v>0.13682021200656891</v>
      </c>
      <c r="EP274">
        <v>0.13257649540901184</v>
      </c>
      <c r="EQ274">
        <v>6.3220500946044922E-2</v>
      </c>
      <c r="ER274">
        <v>8.4654770791530609E-2</v>
      </c>
      <c r="ES274">
        <v>0.11594724655151367</v>
      </c>
      <c r="ET274">
        <v>0.11904933303594589</v>
      </c>
      <c r="EU274">
        <v>8.9803814888000488E-2</v>
      </c>
      <c r="EV274">
        <v>8.1749938428401947E-2</v>
      </c>
      <c r="EW274">
        <v>45.483104705810547</v>
      </c>
      <c r="EX274">
        <v>44.820930480957031</v>
      </c>
      <c r="EY274">
        <v>44.271190643310547</v>
      </c>
      <c r="EZ274">
        <v>43.795555114746094</v>
      </c>
      <c r="FA274">
        <v>43.369606018066406</v>
      </c>
      <c r="FB274">
        <v>43.175281524658203</v>
      </c>
      <c r="FC274">
        <v>42.980323791503906</v>
      </c>
      <c r="FD274">
        <v>43.101711273193359</v>
      </c>
      <c r="FE274">
        <v>45.454322814941406</v>
      </c>
      <c r="FF274">
        <v>49.620380401611328</v>
      </c>
      <c r="FG274">
        <v>53.509719848632813</v>
      </c>
      <c r="FH274">
        <v>56.594100952148438</v>
      </c>
      <c r="FI274">
        <v>59.221729278564453</v>
      </c>
      <c r="FJ274">
        <v>61.077930450439453</v>
      </c>
      <c r="FK274">
        <v>62.184288024902344</v>
      </c>
      <c r="FL274">
        <v>61.969978332519531</v>
      </c>
      <c r="FM274">
        <v>60.19970703125</v>
      </c>
      <c r="FN274">
        <v>56.79486083984375</v>
      </c>
      <c r="FO274">
        <v>53.960830688476563</v>
      </c>
      <c r="FP274">
        <v>51.832923889160156</v>
      </c>
      <c r="FQ274">
        <v>50.115501403808594</v>
      </c>
      <c r="FR274">
        <v>48.865089416503906</v>
      </c>
      <c r="FS274">
        <v>47.904159545898438</v>
      </c>
      <c r="FT274">
        <v>47.071369171142578</v>
      </c>
      <c r="FU274">
        <v>9.3678748235106468E-3</v>
      </c>
      <c r="FV274">
        <v>1.2444007210433483E-2</v>
      </c>
      <c r="FW274">
        <v>0</v>
      </c>
      <c r="FX274">
        <v>1.0236840695142746E-2</v>
      </c>
      <c r="FY274">
        <v>7</v>
      </c>
      <c r="FZ274">
        <v>9.8000001907348633</v>
      </c>
      <c r="GA274">
        <v>3702.9700000000003</v>
      </c>
      <c r="GB274">
        <v>1</v>
      </c>
    </row>
    <row r="275" spans="1:184" x14ac:dyDescent="0.2">
      <c r="A275" t="s">
        <v>186</v>
      </c>
      <c r="B275" t="s">
        <v>237</v>
      </c>
      <c r="C275" t="s">
        <v>194</v>
      </c>
      <c r="D275" t="s">
        <v>202</v>
      </c>
      <c r="E275" t="s">
        <v>204</v>
      </c>
      <c r="F275" t="s">
        <v>184</v>
      </c>
      <c r="G275" t="s">
        <v>1</v>
      </c>
      <c r="H275">
        <v>4378</v>
      </c>
      <c r="I275">
        <v>0.93033033609390259</v>
      </c>
      <c r="J275">
        <v>0.86731958389282227</v>
      </c>
      <c r="K275">
        <v>0.85786092281341553</v>
      </c>
      <c r="L275">
        <v>0.86711066961288452</v>
      </c>
      <c r="M275">
        <v>0.96417397260665894</v>
      </c>
      <c r="N275">
        <v>1.1928987503051758</v>
      </c>
      <c r="O275">
        <v>1.5574661493301392</v>
      </c>
      <c r="P275">
        <v>1.7215313911437988</v>
      </c>
      <c r="Q275">
        <v>1.5876549482345581</v>
      </c>
      <c r="R275">
        <v>1.4925528764724731</v>
      </c>
      <c r="S275">
        <v>1.3811389207839966</v>
      </c>
      <c r="T275">
        <v>1.3165708780288696</v>
      </c>
      <c r="U275">
        <v>1.2837492227554321</v>
      </c>
      <c r="V275">
        <v>1.2323620319366455</v>
      </c>
      <c r="W275">
        <v>1.1994264125823975</v>
      </c>
      <c r="X275">
        <v>1.2479897737503052</v>
      </c>
      <c r="Y275">
        <v>1.4242372512817383</v>
      </c>
      <c r="Z275">
        <v>1.7363985776901245</v>
      </c>
      <c r="AA275">
        <v>1.8693877458572388</v>
      </c>
      <c r="AB275">
        <v>1.8291462659835815</v>
      </c>
      <c r="AC275">
        <v>1.720760703086853</v>
      </c>
      <c r="AD275">
        <v>1.5347485542297363</v>
      </c>
      <c r="AE275">
        <v>1.3004755973815918</v>
      </c>
      <c r="AF275">
        <v>1.0647596120834351</v>
      </c>
      <c r="AG275">
        <v>-4.9269717186689377E-2</v>
      </c>
      <c r="AH275">
        <v>-7.6742999255657196E-2</v>
      </c>
      <c r="AI275">
        <v>-7.3971711099147797E-2</v>
      </c>
      <c r="AJ275">
        <v>-8.7192066013813019E-2</v>
      </c>
      <c r="AK275">
        <v>-0.10629593580961227</v>
      </c>
      <c r="AL275">
        <v>-9.1183982789516449E-2</v>
      </c>
      <c r="AM275">
        <v>-0.12692064046859741</v>
      </c>
      <c r="AN275">
        <v>-0.16259698569774628</v>
      </c>
      <c r="AO275">
        <v>-0.28493976593017578</v>
      </c>
      <c r="AP275">
        <v>-0.26979300379753113</v>
      </c>
      <c r="AQ275">
        <v>-0.22786082327365875</v>
      </c>
      <c r="AR275">
        <v>-8.2314722239971161E-2</v>
      </c>
      <c r="AS275">
        <v>9.9903993308544159E-2</v>
      </c>
      <c r="AT275">
        <v>0.14577241241931915</v>
      </c>
      <c r="AU275">
        <v>0.1535140722990036</v>
      </c>
      <c r="AV275">
        <v>0.16832481324672699</v>
      </c>
      <c r="AW275">
        <v>0.15719124674797058</v>
      </c>
      <c r="AX275">
        <v>0.10266782343387604</v>
      </c>
      <c r="AY275">
        <v>-9.3170680105686188E-2</v>
      </c>
      <c r="AZ275">
        <v>-6.2924370169639587E-2</v>
      </c>
      <c r="BA275">
        <v>-4.4546384364366531E-2</v>
      </c>
      <c r="BB275">
        <v>-4.4860020279884338E-2</v>
      </c>
      <c r="BC275">
        <v>-5.7291625998914242E-3</v>
      </c>
      <c r="BD275">
        <v>-2.4291470646858215E-2</v>
      </c>
      <c r="BE275">
        <v>-2.1649669855833054E-2</v>
      </c>
      <c r="BF275">
        <v>-4.9761008471250534E-2</v>
      </c>
      <c r="BG275">
        <v>-4.7168679535388947E-2</v>
      </c>
      <c r="BH275">
        <v>-5.9928834438323975E-2</v>
      </c>
      <c r="BI275">
        <v>-7.744867354631424E-2</v>
      </c>
      <c r="BJ275">
        <v>-5.9339556843042374E-2</v>
      </c>
      <c r="BK275">
        <v>-9.0112343430519104E-2</v>
      </c>
      <c r="BL275">
        <v>-0.12455956637859344</v>
      </c>
      <c r="BM275">
        <v>-0.24789094924926758</v>
      </c>
      <c r="BN275">
        <v>-0.23383629322052002</v>
      </c>
      <c r="BO275">
        <v>-0.19322936236858368</v>
      </c>
      <c r="BP275">
        <v>-4.9185633659362793E-2</v>
      </c>
      <c r="BQ275">
        <v>0.13089211285114288</v>
      </c>
      <c r="BR275">
        <v>0.17609295248985291</v>
      </c>
      <c r="BS275">
        <v>0.1832985132932663</v>
      </c>
      <c r="BT275">
        <v>0.19819849729537964</v>
      </c>
      <c r="BU275">
        <v>0.18847696483135223</v>
      </c>
      <c r="BV275">
        <v>0.13554838299751282</v>
      </c>
      <c r="BW275">
        <v>-5.8354243636131287E-2</v>
      </c>
      <c r="BX275">
        <v>-2.8158005326986313E-2</v>
      </c>
      <c r="BY275">
        <v>-1.0538329370319843E-2</v>
      </c>
      <c r="BZ275">
        <v>-1.2396699748933315E-2</v>
      </c>
      <c r="CA275">
        <v>2.5191634893417358E-2</v>
      </c>
      <c r="CB275">
        <v>4.5699169859290123E-3</v>
      </c>
      <c r="CC275">
        <v>-2.5201095268130302E-3</v>
      </c>
      <c r="CD275">
        <v>-3.1073363497853279E-2</v>
      </c>
      <c r="CE275">
        <v>-2.8604978695511818E-2</v>
      </c>
      <c r="CF275">
        <v>-4.1046407073736191E-2</v>
      </c>
      <c r="CG275">
        <v>-5.7469144463539124E-2</v>
      </c>
      <c r="CH275">
        <v>-3.7284199148416519E-2</v>
      </c>
      <c r="CI275">
        <v>-6.4619019627571106E-2</v>
      </c>
      <c r="CJ275">
        <v>-9.8214954137802124E-2</v>
      </c>
      <c r="CK275">
        <v>-0.22223107516765594</v>
      </c>
      <c r="CL275">
        <v>-0.20893277227878571</v>
      </c>
      <c r="CM275">
        <v>-0.16924373805522919</v>
      </c>
      <c r="CN275">
        <v>-2.6240523904561996E-2</v>
      </c>
      <c r="CO275">
        <v>0.15235438942909241</v>
      </c>
      <c r="CP275">
        <v>0.19709289073944092</v>
      </c>
      <c r="CQ275">
        <v>0.20392711460590363</v>
      </c>
      <c r="CR275">
        <v>0.21888893842697144</v>
      </c>
      <c r="CS275">
        <v>0.21014535427093506</v>
      </c>
      <c r="CT275">
        <v>0.15832136571407318</v>
      </c>
      <c r="CU275">
        <v>-3.4240476787090302E-2</v>
      </c>
      <c r="CV275">
        <v>-4.0789293125271797E-3</v>
      </c>
      <c r="CW275">
        <v>1.3015545904636383E-2</v>
      </c>
      <c r="CX275">
        <v>1.0087293572723866E-2</v>
      </c>
      <c r="CY275">
        <v>4.6607285737991333E-2</v>
      </c>
      <c r="CZ275">
        <v>2.4559227749705315E-2</v>
      </c>
      <c r="DA275">
        <v>1.6609450802206993E-2</v>
      </c>
      <c r="DB275">
        <v>-1.2385716661810875E-2</v>
      </c>
      <c r="DC275">
        <v>-1.004127599298954E-2</v>
      </c>
      <c r="DD275">
        <v>-2.2163974121212959E-2</v>
      </c>
      <c r="DE275">
        <v>-3.7489615380764008E-2</v>
      </c>
      <c r="DF275">
        <v>-1.5228846110403538E-2</v>
      </c>
      <c r="DG275">
        <v>-3.9125695824623108E-2</v>
      </c>
      <c r="DH275">
        <v>-7.18703493475914E-2</v>
      </c>
      <c r="DI275">
        <v>-0.19657118618488312</v>
      </c>
      <c r="DJ275">
        <v>-0.18402926623821259</v>
      </c>
      <c r="DK275">
        <v>-0.1452580988407135</v>
      </c>
      <c r="DL275">
        <v>-3.2954176422208548E-3</v>
      </c>
      <c r="DM275">
        <v>0.17381666600704193</v>
      </c>
      <c r="DN275">
        <v>0.21809281408786774</v>
      </c>
      <c r="DO275">
        <v>0.22455574572086334</v>
      </c>
      <c r="DP275">
        <v>0.23957934975624084</v>
      </c>
      <c r="DQ275">
        <v>0.23181374371051788</v>
      </c>
      <c r="DR275">
        <v>0.18109433352947235</v>
      </c>
      <c r="DS275">
        <v>-1.0126716457307339E-2</v>
      </c>
      <c r="DT275">
        <v>2.0000146701931953E-2</v>
      </c>
      <c r="DU275">
        <v>3.6569420248270035E-2</v>
      </c>
      <c r="DV275">
        <v>3.2571285963058472E-2</v>
      </c>
      <c r="DW275">
        <v>6.8022936582565308E-2</v>
      </c>
      <c r="DX275">
        <v>4.4548533856868744E-2</v>
      </c>
      <c r="DY275">
        <v>4.4229499995708466E-2</v>
      </c>
      <c r="DZ275">
        <v>1.4596275985240936E-2</v>
      </c>
      <c r="EA275">
        <v>1.6761757433414459E-2</v>
      </c>
      <c r="EB275">
        <v>5.0992569886147976E-3</v>
      </c>
      <c r="EC275">
        <v>-8.6423521861433983E-3</v>
      </c>
      <c r="ED275">
        <v>1.6615584492683411E-2</v>
      </c>
      <c r="EE275">
        <v>-2.3173866793513298E-3</v>
      </c>
      <c r="EF275">
        <v>-3.3832918852567673E-2</v>
      </c>
      <c r="EG275">
        <v>-0.15952238440513611</v>
      </c>
      <c r="EH275">
        <v>-0.14807257056236267</v>
      </c>
      <c r="EI275">
        <v>-0.11062666028738022</v>
      </c>
      <c r="EJ275">
        <v>2.9833672568202019E-2</v>
      </c>
      <c r="EK275">
        <v>0.20480477809906006</v>
      </c>
      <c r="EL275">
        <v>0.24841335415840149</v>
      </c>
      <c r="EM275">
        <v>0.25434017181396484</v>
      </c>
      <c r="EN275">
        <v>0.26945307850837708</v>
      </c>
      <c r="EO275">
        <v>0.26309946179389954</v>
      </c>
      <c r="EP275">
        <v>0.21397489309310913</v>
      </c>
      <c r="EQ275">
        <v>2.4689730256795883E-2</v>
      </c>
      <c r="ER275">
        <v>5.476650595664978E-2</v>
      </c>
      <c r="ES275">
        <v>7.0577472448348999E-2</v>
      </c>
      <c r="ET275">
        <v>6.503460556268692E-2</v>
      </c>
      <c r="EU275">
        <v>9.8943732678890228E-2</v>
      </c>
      <c r="EV275">
        <v>7.3409929871559143E-2</v>
      </c>
      <c r="EW275">
        <v>41.811771392822266</v>
      </c>
      <c r="EX275">
        <v>41.277263641357422</v>
      </c>
      <c r="EY275">
        <v>40.750038146972656</v>
      </c>
      <c r="EZ275">
        <v>40.227664947509766</v>
      </c>
      <c r="FA275">
        <v>39.691249847412109</v>
      </c>
      <c r="FB275">
        <v>39.388175964355469</v>
      </c>
      <c r="FC275">
        <v>39.495243072509766</v>
      </c>
      <c r="FD275">
        <v>39.401374816894531</v>
      </c>
      <c r="FE275">
        <v>42.634998321533203</v>
      </c>
      <c r="FF275">
        <v>49.498485565185547</v>
      </c>
      <c r="FG275">
        <v>55.029048919677734</v>
      </c>
      <c r="FH275">
        <v>57.214595794677734</v>
      </c>
      <c r="FI275">
        <v>58.322231292724609</v>
      </c>
      <c r="FJ275">
        <v>59.105316162109375</v>
      </c>
      <c r="FK275">
        <v>59.656230926513672</v>
      </c>
      <c r="FL275">
        <v>59.026412963867188</v>
      </c>
      <c r="FM275">
        <v>55.496936798095703</v>
      </c>
      <c r="FN275">
        <v>50.921443939208984</v>
      </c>
      <c r="FO275">
        <v>47.775989532470703</v>
      </c>
      <c r="FP275">
        <v>46.193912506103516</v>
      </c>
      <c r="FQ275">
        <v>45.068977355957031</v>
      </c>
      <c r="FR275">
        <v>44.338153839111328</v>
      </c>
      <c r="FS275">
        <v>43.734638214111328</v>
      </c>
      <c r="FT275">
        <v>43.0394287109375</v>
      </c>
      <c r="FU275">
        <v>1.9678030163049698E-2</v>
      </c>
      <c r="FV275">
        <v>2.6277169585227966E-2</v>
      </c>
      <c r="FW275">
        <v>0</v>
      </c>
      <c r="FX275">
        <v>2.1472841501235962E-2</v>
      </c>
      <c r="FY275">
        <v>7</v>
      </c>
      <c r="FZ275">
        <v>7.1999998092651367</v>
      </c>
      <c r="GA275">
        <v>1440.17</v>
      </c>
      <c r="GB275">
        <v>1</v>
      </c>
    </row>
    <row r="276" spans="1:184" x14ac:dyDescent="0.2">
      <c r="A276" t="s">
        <v>186</v>
      </c>
      <c r="B276" t="s">
        <v>237</v>
      </c>
      <c r="C276" t="s">
        <v>194</v>
      </c>
      <c r="D276" t="s">
        <v>202</v>
      </c>
      <c r="E276" t="s">
        <v>204</v>
      </c>
      <c r="F276" t="s">
        <v>185</v>
      </c>
      <c r="G276" t="s">
        <v>1</v>
      </c>
      <c r="H276">
        <v>2306</v>
      </c>
      <c r="I276">
        <v>0.95744520425796509</v>
      </c>
      <c r="J276">
        <v>0.90295720100402832</v>
      </c>
      <c r="K276">
        <v>0.88929688930511475</v>
      </c>
      <c r="L276">
        <v>0.87772625684738159</v>
      </c>
      <c r="M276">
        <v>0.97361582517623901</v>
      </c>
      <c r="N276">
        <v>1.1930980682373047</v>
      </c>
      <c r="O276">
        <v>1.4093765020370483</v>
      </c>
      <c r="P276">
        <v>1.5395967960357666</v>
      </c>
      <c r="Q276">
        <v>1.448063850402832</v>
      </c>
      <c r="R276">
        <v>1.3492010831832886</v>
      </c>
      <c r="S276">
        <v>1.3002865314483643</v>
      </c>
      <c r="T276">
        <v>1.2409238815307617</v>
      </c>
      <c r="U276">
        <v>1.2169429063796997</v>
      </c>
      <c r="V276">
        <v>1.1236081123352051</v>
      </c>
      <c r="W276">
        <v>1.0770487785339355</v>
      </c>
      <c r="X276">
        <v>1.1243941783905029</v>
      </c>
      <c r="Y276">
        <v>1.265687108039856</v>
      </c>
      <c r="Z276">
        <v>1.5820683240890503</v>
      </c>
      <c r="AA276">
        <v>1.7398719787597656</v>
      </c>
      <c r="AB276">
        <v>1.6924110651016235</v>
      </c>
      <c r="AC276">
        <v>1.6245548725128174</v>
      </c>
      <c r="AD276">
        <v>1.4675517082214355</v>
      </c>
      <c r="AE276">
        <v>1.2566691637039185</v>
      </c>
      <c r="AF276">
        <v>1.0674030780792236</v>
      </c>
      <c r="AG276">
        <v>1.1750206613214687E-4</v>
      </c>
      <c r="AH276">
        <v>-1.2712987139821053E-2</v>
      </c>
      <c r="AI276">
        <v>-2.4316022172570229E-2</v>
      </c>
      <c r="AJ276">
        <v>-6.1646211892366409E-2</v>
      </c>
      <c r="AK276">
        <v>-6.121961772441864E-2</v>
      </c>
      <c r="AL276">
        <v>-4.5537214726209641E-2</v>
      </c>
      <c r="AM276">
        <v>-0.10192723572254181</v>
      </c>
      <c r="AN276">
        <v>-0.24254660308361053</v>
      </c>
      <c r="AO276">
        <v>-0.32413685321807861</v>
      </c>
      <c r="AP276">
        <v>-0.32090690732002258</v>
      </c>
      <c r="AQ276">
        <v>-0.26502948999404907</v>
      </c>
      <c r="AR276">
        <v>-0.14960741996765137</v>
      </c>
      <c r="AS276">
        <v>-3.6909468472003937E-3</v>
      </c>
      <c r="AT276">
        <v>1.5522641129791737E-2</v>
      </c>
      <c r="AU276">
        <v>1.8704015761613846E-2</v>
      </c>
      <c r="AV276">
        <v>3.3126186579465866E-2</v>
      </c>
      <c r="AW276">
        <v>1.6704177483916283E-2</v>
      </c>
      <c r="AX276">
        <v>-1.30657022818923E-2</v>
      </c>
      <c r="AY276">
        <v>-0.14289802312850952</v>
      </c>
      <c r="AZ276">
        <v>-0.12561248242855072</v>
      </c>
      <c r="BA276">
        <v>-7.4586451053619385E-2</v>
      </c>
      <c r="BB276">
        <v>-1.7389848828315735E-2</v>
      </c>
      <c r="BC276">
        <v>7.4505973607301712E-3</v>
      </c>
      <c r="BD276">
        <v>1.3181557878851891E-3</v>
      </c>
      <c r="BE276">
        <v>4.5731820166110992E-2</v>
      </c>
      <c r="BF276">
        <v>3.2023981213569641E-2</v>
      </c>
      <c r="BG276">
        <v>2.039899118244648E-2</v>
      </c>
      <c r="BH276">
        <v>-1.6752453520894051E-2</v>
      </c>
      <c r="BI276">
        <v>-1.3515431433916092E-2</v>
      </c>
      <c r="BJ276">
        <v>8.2143638283014297E-3</v>
      </c>
      <c r="BK276">
        <v>-4.4510249048471451E-2</v>
      </c>
      <c r="BL276">
        <v>-0.18171863257884979</v>
      </c>
      <c r="BM276">
        <v>-0.26330527663230896</v>
      </c>
      <c r="BN276">
        <v>-0.26306423544883728</v>
      </c>
      <c r="BO276">
        <v>-0.20882157981395721</v>
      </c>
      <c r="BP276">
        <v>-9.5404535531997681E-2</v>
      </c>
      <c r="BQ276">
        <v>4.883049800992012E-2</v>
      </c>
      <c r="BR276">
        <v>6.5146312117576599E-2</v>
      </c>
      <c r="BS276">
        <v>6.7157097160816193E-2</v>
      </c>
      <c r="BT276">
        <v>8.1079505383968353E-2</v>
      </c>
      <c r="BU276">
        <v>6.663038581609726E-2</v>
      </c>
      <c r="BV276">
        <v>4.0871791541576385E-2</v>
      </c>
      <c r="BW276">
        <v>-8.5445314645767212E-2</v>
      </c>
      <c r="BX276">
        <v>-6.8953052163124084E-2</v>
      </c>
      <c r="BY276">
        <v>-1.9379191100597382E-2</v>
      </c>
      <c r="BZ276">
        <v>3.5423737019300461E-2</v>
      </c>
      <c r="CA276">
        <v>5.754547193646431E-2</v>
      </c>
      <c r="CB276">
        <v>4.8614334315061569E-2</v>
      </c>
      <c r="CC276">
        <v>7.7324151992797852E-2</v>
      </c>
      <c r="CD276">
        <v>6.3008666038513184E-2</v>
      </c>
      <c r="CE276">
        <v>5.1368474960327148E-2</v>
      </c>
      <c r="CF276">
        <v>1.4340825378894806E-2</v>
      </c>
      <c r="CG276">
        <v>1.9524341449141502E-2</v>
      </c>
      <c r="CH276">
        <v>4.5442543923854828E-2</v>
      </c>
      <c r="CI276">
        <v>-4.7434181906282902E-3</v>
      </c>
      <c r="CJ276">
        <v>-0.13958936929702759</v>
      </c>
      <c r="CK276">
        <v>-0.2211734801530838</v>
      </c>
      <c r="CL276">
        <v>-0.22300255298614502</v>
      </c>
      <c r="CM276">
        <v>-0.16989217698574066</v>
      </c>
      <c r="CN276">
        <v>-5.7863779366016388E-2</v>
      </c>
      <c r="CO276">
        <v>8.5206687450408936E-2</v>
      </c>
      <c r="CP276">
        <v>9.9515512585639954E-2</v>
      </c>
      <c r="CQ276">
        <v>0.10071555525064468</v>
      </c>
      <c r="CR276">
        <v>0.11429181694984436</v>
      </c>
      <c r="CS276">
        <v>0.1012091264128685</v>
      </c>
      <c r="CT276">
        <v>7.8228741884231567E-2</v>
      </c>
      <c r="CU276">
        <v>-4.565376415848732E-2</v>
      </c>
      <c r="CV276">
        <v>-2.9710900038480759E-2</v>
      </c>
      <c r="CW276">
        <v>1.8857188522815704E-2</v>
      </c>
      <c r="CX276">
        <v>7.2002261877059937E-2</v>
      </c>
      <c r="CY276">
        <v>9.2241041362285614E-2</v>
      </c>
      <c r="CZ276">
        <v>8.1371515989303589E-2</v>
      </c>
      <c r="DA276">
        <v>0.10891648381948471</v>
      </c>
      <c r="DB276">
        <v>9.3993358314037323E-2</v>
      </c>
      <c r="DC276">
        <v>8.2337953150272369E-2</v>
      </c>
      <c r="DD276">
        <v>4.5434106141328812E-2</v>
      </c>
      <c r="DE276">
        <v>5.2564110606908798E-2</v>
      </c>
      <c r="DF276">
        <v>8.2670718431472778E-2</v>
      </c>
      <c r="DG276">
        <v>3.5023413598537445E-2</v>
      </c>
      <c r="DH276">
        <v>-9.7460091114044189E-2</v>
      </c>
      <c r="DI276">
        <v>-0.17904169857501984</v>
      </c>
      <c r="DJ276">
        <v>-0.18294090032577515</v>
      </c>
      <c r="DK276">
        <v>-0.13096275925636292</v>
      </c>
      <c r="DL276">
        <v>-2.0323023200035095E-2</v>
      </c>
      <c r="DM276">
        <v>0.12158287316560745</v>
      </c>
      <c r="DN276">
        <v>0.13388471305370331</v>
      </c>
      <c r="DO276">
        <v>0.13427402079105377</v>
      </c>
      <c r="DP276">
        <v>0.14750413596630096</v>
      </c>
      <c r="DQ276">
        <v>0.13578785955905914</v>
      </c>
      <c r="DR276">
        <v>0.11558567732572556</v>
      </c>
      <c r="DS276">
        <v>-5.8622024953365326E-3</v>
      </c>
      <c r="DT276">
        <v>9.5312520861625671E-3</v>
      </c>
      <c r="DU276">
        <v>5.709356814622879E-2</v>
      </c>
      <c r="DV276">
        <v>0.10858079791069031</v>
      </c>
      <c r="DW276">
        <v>0.12693658471107483</v>
      </c>
      <c r="DX276">
        <v>0.1141287088394165</v>
      </c>
      <c r="DY276">
        <v>0.15453080832958221</v>
      </c>
      <c r="DZ276">
        <v>0.13873033225536346</v>
      </c>
      <c r="EA276">
        <v>0.12705297768115997</v>
      </c>
      <c r="EB276">
        <v>9.032786637544632E-2</v>
      </c>
      <c r="EC276">
        <v>0.10026829689741135</v>
      </c>
      <c r="ED276">
        <v>0.1364222913980484</v>
      </c>
      <c r="EE276">
        <v>9.2440411448478699E-2</v>
      </c>
      <c r="EF276">
        <v>-3.6632120609283447E-2</v>
      </c>
      <c r="EG276">
        <v>-0.11821012943983078</v>
      </c>
      <c r="EH276">
        <v>-0.12509822845458984</v>
      </c>
      <c r="EI276">
        <v>-7.475484162569046E-2</v>
      </c>
      <c r="EJ276">
        <v>3.3879872411489487E-2</v>
      </c>
      <c r="EK276">
        <v>0.17410431802272797</v>
      </c>
      <c r="EL276">
        <v>0.18350838124752045</v>
      </c>
      <c r="EM276">
        <v>0.18272709846496582</v>
      </c>
      <c r="EN276">
        <v>0.19545744359493256</v>
      </c>
      <c r="EO276">
        <v>0.18571406602859497</v>
      </c>
      <c r="EP276">
        <v>0.16952317953109741</v>
      </c>
      <c r="EQ276">
        <v>5.1590491086244583E-2</v>
      </c>
      <c r="ER276">
        <v>6.61906898021698E-2</v>
      </c>
      <c r="ES276">
        <v>0.11230082809925079</v>
      </c>
      <c r="ET276">
        <v>0.16139437258243561</v>
      </c>
      <c r="EU276">
        <v>0.17703148722648621</v>
      </c>
      <c r="EV276">
        <v>0.16142489016056061</v>
      </c>
      <c r="EW276">
        <v>45.471508026123047</v>
      </c>
      <c r="EX276">
        <v>44.921630859375</v>
      </c>
      <c r="EY276">
        <v>44.541828155517578</v>
      </c>
      <c r="EZ276">
        <v>43.859737396240234</v>
      </c>
      <c r="FA276">
        <v>43.520145416259766</v>
      </c>
      <c r="FB276">
        <v>43.317466735839844</v>
      </c>
      <c r="FC276">
        <v>43.244781494140625</v>
      </c>
      <c r="FD276">
        <v>43.426605224609375</v>
      </c>
      <c r="FE276">
        <v>45.086986541748047</v>
      </c>
      <c r="FF276">
        <v>48.190280914306641</v>
      </c>
      <c r="FG276">
        <v>51.191028594970703</v>
      </c>
      <c r="FH276">
        <v>53.649639129638672</v>
      </c>
      <c r="FI276">
        <v>55.709194183349609</v>
      </c>
      <c r="FJ276">
        <v>57.273933410644531</v>
      </c>
      <c r="FK276">
        <v>58.389568328857422</v>
      </c>
      <c r="FL276">
        <v>57.972293853759766</v>
      </c>
      <c r="FM276">
        <v>56.638992309570313</v>
      </c>
      <c r="FN276">
        <v>54.061431884765625</v>
      </c>
      <c r="FO276">
        <v>51.824562072753906</v>
      </c>
      <c r="FP276">
        <v>50.099472045898438</v>
      </c>
      <c r="FQ276">
        <v>48.898933410644531</v>
      </c>
      <c r="FR276">
        <v>48.157249450683594</v>
      </c>
      <c r="FS276">
        <v>47.323509216308594</v>
      </c>
      <c r="FT276">
        <v>46.556789398193359</v>
      </c>
      <c r="FU276">
        <v>3.1929288059473038E-2</v>
      </c>
      <c r="FV276">
        <v>4.290366917848587E-2</v>
      </c>
      <c r="FW276">
        <v>0</v>
      </c>
      <c r="FX276">
        <v>3.4804601222276688E-2</v>
      </c>
      <c r="FY276">
        <v>7</v>
      </c>
      <c r="FZ276">
        <v>6.8000001907348633</v>
      </c>
      <c r="GA276">
        <v>741.69</v>
      </c>
      <c r="GB276">
        <v>1</v>
      </c>
    </row>
    <row r="277" spans="1:184" x14ac:dyDescent="0.2">
      <c r="A277" t="s">
        <v>186</v>
      </c>
      <c r="B277" t="s">
        <v>237</v>
      </c>
      <c r="C277" t="s">
        <v>194</v>
      </c>
      <c r="D277" t="s">
        <v>202</v>
      </c>
      <c r="E277" t="s">
        <v>205</v>
      </c>
      <c r="F277" t="s">
        <v>1</v>
      </c>
      <c r="G277" t="s">
        <v>198</v>
      </c>
      <c r="H277">
        <v>44608</v>
      </c>
      <c r="I277">
        <v>0.78924596309661865</v>
      </c>
      <c r="J277">
        <v>0.73005324602127075</v>
      </c>
      <c r="K277">
        <v>0.71076482534408569</v>
      </c>
      <c r="L277">
        <v>0.71215766668319702</v>
      </c>
      <c r="M277">
        <v>0.75603419542312622</v>
      </c>
      <c r="N277">
        <v>0.90024691820144653</v>
      </c>
      <c r="O277">
        <v>1.1317148208618164</v>
      </c>
      <c r="P277">
        <v>1.2327450513839722</v>
      </c>
      <c r="Q277">
        <v>1.1263004541397095</v>
      </c>
      <c r="R277">
        <v>1.072367787361145</v>
      </c>
      <c r="S277">
        <v>1.0387841463088989</v>
      </c>
      <c r="T277">
        <v>1.0046992301940918</v>
      </c>
      <c r="U277">
        <v>0.98306441307067871</v>
      </c>
      <c r="V277">
        <v>0.94081360101699829</v>
      </c>
      <c r="W277">
        <v>0.91125297546386719</v>
      </c>
      <c r="X277">
        <v>0.92493396997451782</v>
      </c>
      <c r="Y277">
        <v>1.008409857749939</v>
      </c>
      <c r="Z277">
        <v>1.2426309585571289</v>
      </c>
      <c r="AA277">
        <v>1.5043169260025024</v>
      </c>
      <c r="AB277">
        <v>1.505852222442627</v>
      </c>
      <c r="AC277">
        <v>1.4340898990631104</v>
      </c>
      <c r="AD277">
        <v>1.2967212200164795</v>
      </c>
      <c r="AE277">
        <v>1.099932074546814</v>
      </c>
      <c r="AF277">
        <v>0.91393327713012695</v>
      </c>
      <c r="AG277">
        <v>2.1827803924679756E-2</v>
      </c>
      <c r="AH277">
        <v>6.9602248258888721E-3</v>
      </c>
      <c r="AI277">
        <v>-3.7096741143614054E-3</v>
      </c>
      <c r="AJ277">
        <v>-1.8385063856840134E-2</v>
      </c>
      <c r="AK277">
        <v>-3.2013587653636932E-2</v>
      </c>
      <c r="AL277">
        <v>-3.9138548076152802E-2</v>
      </c>
      <c r="AM277">
        <v>-6.6469207406044006E-2</v>
      </c>
      <c r="AN277">
        <v>-0.11501402407884598</v>
      </c>
      <c r="AO277">
        <v>-0.21261802315711975</v>
      </c>
      <c r="AP277">
        <v>-0.20817656815052032</v>
      </c>
      <c r="AQ277">
        <v>-0.13738374412059784</v>
      </c>
      <c r="AR277">
        <v>-4.9521069973707199E-2</v>
      </c>
      <c r="AS277">
        <v>6.957680732011795E-2</v>
      </c>
      <c r="AT277">
        <v>9.5769718289375305E-2</v>
      </c>
      <c r="AU277">
        <v>9.8912924528121948E-2</v>
      </c>
      <c r="AV277">
        <v>0.10638058930635452</v>
      </c>
      <c r="AW277">
        <v>0.10574064403772354</v>
      </c>
      <c r="AX277">
        <v>9.1513119637966156E-2</v>
      </c>
      <c r="AY277">
        <v>1.9030282273888588E-2</v>
      </c>
      <c r="AZ277">
        <v>3.0526058748364449E-2</v>
      </c>
      <c r="BA277">
        <v>3.5736747086048126E-2</v>
      </c>
      <c r="BB277">
        <v>3.07724978774786E-2</v>
      </c>
      <c r="BC277">
        <v>2.935253269970417E-2</v>
      </c>
      <c r="BD277">
        <v>3.0329104512929916E-2</v>
      </c>
      <c r="BE277">
        <v>2.8239205479621887E-2</v>
      </c>
      <c r="BF277">
        <v>1.327830832451582E-2</v>
      </c>
      <c r="BG277">
        <v>2.5770168285816908E-3</v>
      </c>
      <c r="BH277">
        <v>-1.2012221850454807E-2</v>
      </c>
      <c r="BI277">
        <v>-2.5376107543706894E-2</v>
      </c>
      <c r="BJ277">
        <v>-3.1933173537254333E-2</v>
      </c>
      <c r="BK277">
        <v>-5.8498483151197433E-2</v>
      </c>
      <c r="BL277">
        <v>-0.10667916387319565</v>
      </c>
      <c r="BM277">
        <v>-0.20438961684703827</v>
      </c>
      <c r="BN277">
        <v>-0.2000855952501297</v>
      </c>
      <c r="BO277">
        <v>-0.12947477400302887</v>
      </c>
      <c r="BP277">
        <v>-4.1915874928236008E-2</v>
      </c>
      <c r="BQ277">
        <v>7.6816976070404053E-2</v>
      </c>
      <c r="BR277">
        <v>0.10277469456195831</v>
      </c>
      <c r="BS277">
        <v>0.10575016587972641</v>
      </c>
      <c r="BT277">
        <v>0.11314433068037033</v>
      </c>
      <c r="BU277">
        <v>0.11268386244773865</v>
      </c>
      <c r="BV277">
        <v>9.8904736340045929E-2</v>
      </c>
      <c r="BW277">
        <v>2.702970989048481E-2</v>
      </c>
      <c r="BX277">
        <v>3.8519635796546936E-2</v>
      </c>
      <c r="BY277">
        <v>4.3547347187995911E-2</v>
      </c>
      <c r="BZ277">
        <v>3.8286015391349792E-2</v>
      </c>
      <c r="CA277">
        <v>3.6467351019382477E-2</v>
      </c>
      <c r="CB277">
        <v>3.7030886858701706E-2</v>
      </c>
      <c r="CC277">
        <v>3.2679721713066101E-2</v>
      </c>
      <c r="CD277">
        <v>1.7654193565249443E-2</v>
      </c>
      <c r="CE277">
        <v>6.9311601109802723E-3</v>
      </c>
      <c r="CF277">
        <v>-7.5984117574989796E-3</v>
      </c>
      <c r="CG277">
        <v>-2.0779011771082878E-2</v>
      </c>
      <c r="CH277">
        <v>-2.6942750439047813E-2</v>
      </c>
      <c r="CI277">
        <v>-5.2977990359067917E-2</v>
      </c>
      <c r="CJ277">
        <v>-0.10090647637844086</v>
      </c>
      <c r="CK277">
        <v>-0.19869066774845123</v>
      </c>
      <c r="CL277">
        <v>-0.19448179006576538</v>
      </c>
      <c r="CM277">
        <v>-0.12399706244468689</v>
      </c>
      <c r="CN277">
        <v>-3.6648537963628769E-2</v>
      </c>
      <c r="CO277">
        <v>8.1831499934196472E-2</v>
      </c>
      <c r="CP277">
        <v>0.1076262965798378</v>
      </c>
      <c r="CQ277">
        <v>0.11048562079668045</v>
      </c>
      <c r="CR277">
        <v>0.11782886832952499</v>
      </c>
      <c r="CS277">
        <v>0.11749271303415298</v>
      </c>
      <c r="CT277">
        <v>0.10402414947748184</v>
      </c>
      <c r="CU277">
        <v>3.2570090144872665E-2</v>
      </c>
      <c r="CV277">
        <v>4.4055968523025513E-2</v>
      </c>
      <c r="CW277">
        <v>4.8956945538520813E-2</v>
      </c>
      <c r="CX277">
        <v>4.3489854782819748E-2</v>
      </c>
      <c r="CY277">
        <v>4.1395053267478943E-2</v>
      </c>
      <c r="CZ277">
        <v>4.1672524064779282E-2</v>
      </c>
      <c r="DA277">
        <v>3.7120237946510315E-2</v>
      </c>
      <c r="DB277">
        <v>2.203008159995079E-2</v>
      </c>
      <c r="DC277">
        <v>1.128530316054821E-2</v>
      </c>
      <c r="DD277">
        <v>-3.1846007332205772E-3</v>
      </c>
      <c r="DE277">
        <v>-1.6181915998458862E-2</v>
      </c>
      <c r="DF277">
        <v>-2.1952329203486443E-2</v>
      </c>
      <c r="DG277">
        <v>-4.7457493841648102E-2</v>
      </c>
      <c r="DH277">
        <v>-9.5133781433105469E-2</v>
      </c>
      <c r="DI277">
        <v>-0.1929917186498642</v>
      </c>
      <c r="DJ277">
        <v>-0.18887799978256226</v>
      </c>
      <c r="DK277">
        <v>-0.11851932853460312</v>
      </c>
      <c r="DL277">
        <v>-3.138120099902153E-2</v>
      </c>
      <c r="DM277">
        <v>8.6846023797988892E-2</v>
      </c>
      <c r="DN277">
        <v>0.11247790604829788</v>
      </c>
      <c r="DO277">
        <v>0.11522108316421509</v>
      </c>
      <c r="DP277">
        <v>0.12251342087984085</v>
      </c>
      <c r="DQ277">
        <v>0.12230157107114792</v>
      </c>
      <c r="DR277">
        <v>0.10914356261491776</v>
      </c>
      <c r="DS277">
        <v>3.8110468536615372E-2</v>
      </c>
      <c r="DT277">
        <v>4.9592297524213791E-2</v>
      </c>
      <c r="DU277">
        <v>5.4366543889045715E-2</v>
      </c>
      <c r="DV277">
        <v>4.8693690448999405E-2</v>
      </c>
      <c r="DW277">
        <v>4.6322755515575409E-2</v>
      </c>
      <c r="DX277">
        <v>4.631415382027626E-2</v>
      </c>
      <c r="DY277">
        <v>4.3531641364097595E-2</v>
      </c>
      <c r="DZ277">
        <v>2.83481664955616E-2</v>
      </c>
      <c r="EA277">
        <v>1.7571995034813881E-2</v>
      </c>
      <c r="EB277">
        <v>3.1882412731647491E-3</v>
      </c>
      <c r="EC277">
        <v>-9.5444386824965477E-3</v>
      </c>
      <c r="ED277">
        <v>-1.4746954664587975E-2</v>
      </c>
      <c r="EE277">
        <v>-3.9486773312091827E-2</v>
      </c>
      <c r="EF277">
        <v>-8.6798928678035736E-2</v>
      </c>
      <c r="EG277">
        <v>-0.18476332724094391</v>
      </c>
      <c r="EH277">
        <v>-0.18078699707984924</v>
      </c>
      <c r="EI277">
        <v>-0.11061035841703415</v>
      </c>
      <c r="EJ277">
        <v>-2.377600409090519E-2</v>
      </c>
      <c r="EK277">
        <v>9.4086199998855591E-2</v>
      </c>
      <c r="EL277">
        <v>0.11948288232088089</v>
      </c>
      <c r="EM277">
        <v>0.12205832451581955</v>
      </c>
      <c r="EN277">
        <v>0.12927715480327606</v>
      </c>
      <c r="EO277">
        <v>0.12924480438232422</v>
      </c>
      <c r="EP277">
        <v>0.11653518676757813</v>
      </c>
      <c r="EQ277">
        <v>4.6109899878501892E-2</v>
      </c>
      <c r="ER277">
        <v>5.7585880160331726E-2</v>
      </c>
      <c r="ES277">
        <v>6.2177147716283798E-2</v>
      </c>
      <c r="ET277">
        <v>5.6207206100225449E-2</v>
      </c>
      <c r="EU277">
        <v>5.3437579423189163E-2</v>
      </c>
      <c r="EV277">
        <v>5.301593616604805E-2</v>
      </c>
      <c r="EW277">
        <v>51.445999145507813</v>
      </c>
      <c r="EX277">
        <v>50.727806091308594</v>
      </c>
      <c r="EY277">
        <v>49.984298706054688</v>
      </c>
      <c r="EZ277">
        <v>49.27911376953125</v>
      </c>
      <c r="FA277">
        <v>48.671543121337891</v>
      </c>
      <c r="FB277">
        <v>48.169063568115234</v>
      </c>
      <c r="FC277">
        <v>47.8106689453125</v>
      </c>
      <c r="FD277">
        <v>48.579124450683594</v>
      </c>
      <c r="FE277">
        <v>52.061515808105469</v>
      </c>
      <c r="FF277">
        <v>55.801910400390625</v>
      </c>
      <c r="FG277">
        <v>58.71636962890625</v>
      </c>
      <c r="FH277">
        <v>61.067657470703125</v>
      </c>
      <c r="FI277">
        <v>63.014598846435547</v>
      </c>
      <c r="FJ277">
        <v>64.504386901855469</v>
      </c>
      <c r="FK277">
        <v>65.281364440917969</v>
      </c>
      <c r="FL277">
        <v>65.205421447753906</v>
      </c>
      <c r="FM277">
        <v>64.096725463867188</v>
      </c>
      <c r="FN277">
        <v>61.497734069824219</v>
      </c>
      <c r="FO277">
        <v>58.615699768066406</v>
      </c>
      <c r="FP277">
        <v>56.620742797851563</v>
      </c>
      <c r="FQ277">
        <v>55.093940734863281</v>
      </c>
      <c r="FR277">
        <v>53.964595794677734</v>
      </c>
      <c r="FS277">
        <v>53.051872253417969</v>
      </c>
      <c r="FT277">
        <v>52.261192321777344</v>
      </c>
      <c r="FU277">
        <v>4.4663264416158199E-3</v>
      </c>
      <c r="FV277">
        <v>5.9680892154574394E-3</v>
      </c>
      <c r="FW277">
        <v>0</v>
      </c>
      <c r="FX277">
        <v>4.8707579262554646E-3</v>
      </c>
      <c r="FY277">
        <v>7</v>
      </c>
      <c r="FZ277">
        <v>16.309999465942383</v>
      </c>
      <c r="GA277">
        <v>11790.86</v>
      </c>
      <c r="GB277">
        <v>1</v>
      </c>
    </row>
    <row r="278" spans="1:184" x14ac:dyDescent="0.2">
      <c r="A278" t="s">
        <v>186</v>
      </c>
      <c r="B278" t="s">
        <v>237</v>
      </c>
      <c r="C278" t="s">
        <v>194</v>
      </c>
      <c r="D278" t="s">
        <v>202</v>
      </c>
      <c r="E278" t="s">
        <v>205</v>
      </c>
      <c r="F278" t="s">
        <v>1</v>
      </c>
      <c r="G278" t="s">
        <v>200</v>
      </c>
      <c r="H278">
        <v>5202</v>
      </c>
      <c r="I278">
        <v>0.83644402027130127</v>
      </c>
      <c r="J278">
        <v>0.75978881120681763</v>
      </c>
      <c r="K278">
        <v>0.72321635484695435</v>
      </c>
      <c r="L278">
        <v>0.73780125379562378</v>
      </c>
      <c r="M278">
        <v>0.7700650691986084</v>
      </c>
      <c r="N278">
        <v>0.87697798013687134</v>
      </c>
      <c r="O278">
        <v>1.1039166450500488</v>
      </c>
      <c r="P278">
        <v>1.2525941133499146</v>
      </c>
      <c r="Q278">
        <v>1.13576340675354</v>
      </c>
      <c r="R278">
        <v>1.0735743045806885</v>
      </c>
      <c r="S278">
        <v>1.0329666137695313</v>
      </c>
      <c r="T278">
        <v>1.0095442533493042</v>
      </c>
      <c r="U278">
        <v>0.98587316274642944</v>
      </c>
      <c r="V278">
        <v>0.96165120601654053</v>
      </c>
      <c r="W278">
        <v>0.93786895275115967</v>
      </c>
      <c r="X278">
        <v>0.97955691814422607</v>
      </c>
      <c r="Y278">
        <v>1.0752037763595581</v>
      </c>
      <c r="Z278">
        <v>1.2426714897155762</v>
      </c>
      <c r="AA278">
        <v>1.4276186227798462</v>
      </c>
      <c r="AB278">
        <v>1.465700626373291</v>
      </c>
      <c r="AC278">
        <v>1.4310880899429321</v>
      </c>
      <c r="AD278">
        <v>1.334852933883667</v>
      </c>
      <c r="AE278">
        <v>1.1601618528366089</v>
      </c>
      <c r="AF278">
        <v>0.97058415412902832</v>
      </c>
      <c r="AG278">
        <v>-8.2378074526786804E-2</v>
      </c>
      <c r="AH278">
        <v>-0.10614661872386932</v>
      </c>
      <c r="AI278">
        <v>-0.11825312674045563</v>
      </c>
      <c r="AJ278">
        <v>-0.11994742602109909</v>
      </c>
      <c r="AK278">
        <v>-0.10589426755905151</v>
      </c>
      <c r="AL278">
        <v>-0.13404473662376404</v>
      </c>
      <c r="AM278">
        <v>-0.1312442421913147</v>
      </c>
      <c r="AN278">
        <v>-0.15147948265075684</v>
      </c>
      <c r="AO278">
        <v>-0.28034809231758118</v>
      </c>
      <c r="AP278">
        <v>-0.28006488084793091</v>
      </c>
      <c r="AQ278">
        <v>-0.23623983561992645</v>
      </c>
      <c r="AR278">
        <v>-0.14576597511768341</v>
      </c>
      <c r="AS278">
        <v>-2.218172512948513E-2</v>
      </c>
      <c r="AT278">
        <v>4.3311990797519684E-2</v>
      </c>
      <c r="AU278">
        <v>5.1313899457454681E-2</v>
      </c>
      <c r="AV278">
        <v>5.5272679775953293E-2</v>
      </c>
      <c r="AW278">
        <v>5.8954637497663498E-2</v>
      </c>
      <c r="AX278">
        <v>9.6929175779223442E-3</v>
      </c>
      <c r="AY278">
        <v>-4.8581473529338837E-2</v>
      </c>
      <c r="AZ278">
        <v>6.3606174662709236E-3</v>
      </c>
      <c r="BA278">
        <v>5.8972317725419998E-2</v>
      </c>
      <c r="BB278">
        <v>6.1967182904481888E-2</v>
      </c>
      <c r="BC278">
        <v>1.4128729701042175E-2</v>
      </c>
      <c r="BD278">
        <v>-3.8520172238349915E-2</v>
      </c>
      <c r="BE278">
        <v>-4.9663137644529343E-2</v>
      </c>
      <c r="BF278">
        <v>-7.4312217533588409E-2</v>
      </c>
      <c r="BG278">
        <v>-8.6856849491596222E-2</v>
      </c>
      <c r="BH278">
        <v>-8.8120989501476288E-2</v>
      </c>
      <c r="BI278">
        <v>-7.3766365647315979E-2</v>
      </c>
      <c r="BJ278">
        <v>-9.946906566619873E-2</v>
      </c>
      <c r="BK278">
        <v>-9.2640124261379242E-2</v>
      </c>
      <c r="BL278">
        <v>-0.11104129999876022</v>
      </c>
      <c r="BM278">
        <v>-0.24038226902484894</v>
      </c>
      <c r="BN278">
        <v>-0.24125826358795166</v>
      </c>
      <c r="BO278">
        <v>-0.19817723333835602</v>
      </c>
      <c r="BP278">
        <v>-0.10888680070638657</v>
      </c>
      <c r="BQ278">
        <v>1.2843973003327847E-2</v>
      </c>
      <c r="BR278">
        <v>7.7197849750518799E-2</v>
      </c>
      <c r="BS278">
        <v>8.44540074467659E-2</v>
      </c>
      <c r="BT278">
        <v>8.9096367359161377E-2</v>
      </c>
      <c r="BU278">
        <v>9.3501023948192596E-2</v>
      </c>
      <c r="BV278">
        <v>4.6399421989917755E-2</v>
      </c>
      <c r="BW278">
        <v>-9.9380938336253166E-3</v>
      </c>
      <c r="BX278">
        <v>4.5221637934446335E-2</v>
      </c>
      <c r="BY278">
        <v>9.724833071231842E-2</v>
      </c>
      <c r="BZ278">
        <v>9.9419437348842621E-2</v>
      </c>
      <c r="CA278">
        <v>5.0219722092151642E-2</v>
      </c>
      <c r="CB278">
        <v>-4.1642161086201668E-3</v>
      </c>
      <c r="CC278">
        <v>-2.7004875242710114E-2</v>
      </c>
      <c r="CD278">
        <v>-5.2263803780078888E-2</v>
      </c>
      <c r="CE278">
        <v>-6.5111882984638214E-2</v>
      </c>
      <c r="CF278">
        <v>-6.6078104078769684E-2</v>
      </c>
      <c r="CG278">
        <v>-5.1514677703380585E-2</v>
      </c>
      <c r="CH278">
        <v>-7.5522065162658691E-2</v>
      </c>
      <c r="CI278">
        <v>-6.5903030335903168E-2</v>
      </c>
      <c r="CJ278">
        <v>-8.3033934235572815E-2</v>
      </c>
      <c r="CK278">
        <v>-0.21270209550857544</v>
      </c>
      <c r="CL278">
        <v>-0.21438091993331909</v>
      </c>
      <c r="CM278">
        <v>-0.17181520164012909</v>
      </c>
      <c r="CN278">
        <v>-8.3344392478466034E-2</v>
      </c>
      <c r="CO278">
        <v>3.710266575217247E-2</v>
      </c>
      <c r="CP278">
        <v>0.10066710412502289</v>
      </c>
      <c r="CQ278">
        <v>0.10740675032138824</v>
      </c>
      <c r="CR278">
        <v>0.11252254992723465</v>
      </c>
      <c r="CS278">
        <v>0.11742773652076721</v>
      </c>
      <c r="CT278">
        <v>7.1822233498096466E-2</v>
      </c>
      <c r="CU278">
        <v>1.6826193779706955E-2</v>
      </c>
      <c r="CV278">
        <v>7.2136670351028442E-2</v>
      </c>
      <c r="CW278">
        <v>0.12375818938016891</v>
      </c>
      <c r="CX278">
        <v>0.12535874545574188</v>
      </c>
      <c r="CY278">
        <v>7.5216226279735565E-2</v>
      </c>
      <c r="CZ278">
        <v>1.9630612805485725E-2</v>
      </c>
      <c r="DA278">
        <v>-4.3466114439070225E-3</v>
      </c>
      <c r="DB278">
        <v>-3.0215395614504814E-2</v>
      </c>
      <c r="DC278">
        <v>-4.3366912752389908E-2</v>
      </c>
      <c r="DD278">
        <v>-4.4035207480192184E-2</v>
      </c>
      <c r="DE278">
        <v>-2.9262993484735489E-2</v>
      </c>
      <c r="DF278">
        <v>-5.1575072109699249E-2</v>
      </c>
      <c r="DG278">
        <v>-3.9165940135717392E-2</v>
      </c>
      <c r="DH278">
        <v>-5.5026568472385406E-2</v>
      </c>
      <c r="DI278">
        <v>-0.18502189218997955</v>
      </c>
      <c r="DJ278">
        <v>-0.18750357627868652</v>
      </c>
      <c r="DK278">
        <v>-0.14545315504074097</v>
      </c>
      <c r="DL278">
        <v>-5.7801984250545502E-2</v>
      </c>
      <c r="DM278">
        <v>6.1361350119113922E-2</v>
      </c>
      <c r="DN278">
        <v>0.12413635104894638</v>
      </c>
      <c r="DO278">
        <v>0.1303594708442688</v>
      </c>
      <c r="DP278">
        <v>0.13594873249530792</v>
      </c>
      <c r="DQ278">
        <v>0.14135445654392242</v>
      </c>
      <c r="DR278">
        <v>9.7245045006275177E-2</v>
      </c>
      <c r="DS278">
        <v>4.3590482324361801E-2</v>
      </c>
      <c r="DT278">
        <v>9.9051691591739655E-2</v>
      </c>
      <c r="DU278">
        <v>0.15026804804801941</v>
      </c>
      <c r="DV278">
        <v>0.15129804611206055</v>
      </c>
      <c r="DW278">
        <v>0.10021273046731949</v>
      </c>
      <c r="DX278">
        <v>4.3425444513559341E-2</v>
      </c>
      <c r="DY278">
        <v>2.8368322178721428E-2</v>
      </c>
      <c r="DZ278">
        <v>1.6190044116228819E-3</v>
      </c>
      <c r="EA278">
        <v>-1.1970632709562778E-2</v>
      </c>
      <c r="EB278">
        <v>-1.220877468585968E-2</v>
      </c>
      <c r="EC278">
        <v>2.8649060986936092E-3</v>
      </c>
      <c r="ED278">
        <v>-1.6999414190649986E-2</v>
      </c>
      <c r="EE278">
        <v>-5.6181912077590823E-4</v>
      </c>
      <c r="EF278">
        <v>-1.4588383957743645E-2</v>
      </c>
      <c r="EG278">
        <v>-0.1450561136007309</v>
      </c>
      <c r="EH278">
        <v>-0.14869697391986847</v>
      </c>
      <c r="EI278">
        <v>-0.10739056766033173</v>
      </c>
      <c r="EJ278">
        <v>-2.092280425131321E-2</v>
      </c>
      <c r="EK278">
        <v>9.638705849647522E-2</v>
      </c>
      <c r="EL278">
        <v>0.1580222100019455</v>
      </c>
      <c r="EM278">
        <v>0.16349957883358002</v>
      </c>
      <c r="EN278">
        <v>0.16977241635322571</v>
      </c>
      <c r="EO278">
        <v>0.17590083181858063</v>
      </c>
      <c r="EP278">
        <v>0.13395154476165771</v>
      </c>
      <c r="EQ278">
        <v>8.2233861088752747E-2</v>
      </c>
      <c r="ER278">
        <v>0.13791272044181824</v>
      </c>
      <c r="ES278">
        <v>0.18854407966136932</v>
      </c>
      <c r="ET278">
        <v>0.18875029683113098</v>
      </c>
      <c r="EU278">
        <v>0.13630372285842896</v>
      </c>
      <c r="EV278">
        <v>7.7781401574611664E-2</v>
      </c>
      <c r="EW278">
        <v>50.736003875732422</v>
      </c>
      <c r="EX278">
        <v>50.063575744628906</v>
      </c>
      <c r="EY278">
        <v>49.309074401855469</v>
      </c>
      <c r="EZ278">
        <v>48.593715667724609</v>
      </c>
      <c r="FA278">
        <v>48.027229309082031</v>
      </c>
      <c r="FB278">
        <v>47.513847351074219</v>
      </c>
      <c r="FC278">
        <v>47.132091522216797</v>
      </c>
      <c r="FD278">
        <v>47.832862854003906</v>
      </c>
      <c r="FE278">
        <v>51.295909881591797</v>
      </c>
      <c r="FF278">
        <v>55.305652618408203</v>
      </c>
      <c r="FG278">
        <v>58.362831115722656</v>
      </c>
      <c r="FH278">
        <v>60.725112915039063</v>
      </c>
      <c r="FI278">
        <v>62.566043853759766</v>
      </c>
      <c r="FJ278">
        <v>64.04571533203125</v>
      </c>
      <c r="FK278">
        <v>64.836288452148438</v>
      </c>
      <c r="FL278">
        <v>64.757369995117188</v>
      </c>
      <c r="FM278">
        <v>63.723155975341797</v>
      </c>
      <c r="FN278">
        <v>61.06390380859375</v>
      </c>
      <c r="FO278">
        <v>58.225658416748047</v>
      </c>
      <c r="FP278">
        <v>56.065742492675781</v>
      </c>
      <c r="FQ278">
        <v>54.525020599365234</v>
      </c>
      <c r="FR278">
        <v>53.3714599609375</v>
      </c>
      <c r="FS278">
        <v>52.396266937255859</v>
      </c>
      <c r="FT278">
        <v>51.576850891113281</v>
      </c>
      <c r="FU278">
        <v>2.1797014400362968E-2</v>
      </c>
      <c r="FV278">
        <v>2.9298633337020874E-2</v>
      </c>
      <c r="FW278">
        <v>0</v>
      </c>
      <c r="FX278">
        <v>2.3741817101836205E-2</v>
      </c>
      <c r="FY278">
        <v>7</v>
      </c>
      <c r="FZ278">
        <v>9.6599998474121094</v>
      </c>
      <c r="GA278">
        <v>1828.96</v>
      </c>
      <c r="GB278">
        <v>1</v>
      </c>
    </row>
    <row r="279" spans="1:184" x14ac:dyDescent="0.2">
      <c r="A279" t="s">
        <v>186</v>
      </c>
      <c r="B279" t="s">
        <v>237</v>
      </c>
      <c r="C279" t="s">
        <v>194</v>
      </c>
      <c r="D279" t="s">
        <v>202</v>
      </c>
      <c r="E279" t="s">
        <v>205</v>
      </c>
      <c r="F279" t="s">
        <v>1</v>
      </c>
      <c r="G279" t="s">
        <v>1</v>
      </c>
      <c r="H279">
        <v>49810</v>
      </c>
      <c r="I279">
        <v>0.79513955116271973</v>
      </c>
      <c r="J279">
        <v>0.73376631736755371</v>
      </c>
      <c r="K279">
        <v>0.71231961250305176</v>
      </c>
      <c r="L279">
        <v>0.71535980701446533</v>
      </c>
      <c r="M279">
        <v>0.75778621435165405</v>
      </c>
      <c r="N279">
        <v>0.89734143018722534</v>
      </c>
      <c r="O279">
        <v>1.1282438039779663</v>
      </c>
      <c r="P279">
        <v>1.2352235317230225</v>
      </c>
      <c r="Q279">
        <v>1.1274820566177368</v>
      </c>
      <c r="R279">
        <v>1.0725184679031372</v>
      </c>
      <c r="S279">
        <v>1.0380576848983765</v>
      </c>
      <c r="T279">
        <v>1.0053043365478516</v>
      </c>
      <c r="U279">
        <v>0.98341518640518188</v>
      </c>
      <c r="V279">
        <v>0.94341564178466797</v>
      </c>
      <c r="W279">
        <v>0.91457647085189819</v>
      </c>
      <c r="X279">
        <v>0.93175476789474487</v>
      </c>
      <c r="Y279">
        <v>1.0167503356933594</v>
      </c>
      <c r="Z279">
        <v>1.2426360845565796</v>
      </c>
      <c r="AA279">
        <v>1.4947395324707031</v>
      </c>
      <c r="AB279">
        <v>1.5008385181427002</v>
      </c>
      <c r="AC279">
        <v>1.4337149858474731</v>
      </c>
      <c r="AD279">
        <v>1.3014825582504272</v>
      </c>
      <c r="AE279">
        <v>1.1074528694152832</v>
      </c>
      <c r="AF279">
        <v>0.92100715637207031</v>
      </c>
      <c r="AG279">
        <v>1.3725585304200649E-2</v>
      </c>
      <c r="AH279">
        <v>-2.3675917182117701E-3</v>
      </c>
      <c r="AI279">
        <v>-1.3270478695631027E-2</v>
      </c>
      <c r="AJ279">
        <v>-2.6259958744049072E-2</v>
      </c>
      <c r="AK279">
        <v>-3.6342278122901917E-2</v>
      </c>
      <c r="AL279">
        <v>-4.5706614851951599E-2</v>
      </c>
      <c r="AM279">
        <v>-6.8674810230731964E-2</v>
      </c>
      <c r="AN279">
        <v>-0.11340822279453278</v>
      </c>
      <c r="AO279">
        <v>-0.21499006450176239</v>
      </c>
      <c r="AP279">
        <v>-0.21122315526008606</v>
      </c>
      <c r="AQ279">
        <v>-0.14391705393791199</v>
      </c>
      <c r="AR279">
        <v>-5.5921122431755066E-2</v>
      </c>
      <c r="AS279">
        <v>6.3458234071731567E-2</v>
      </c>
      <c r="AT279">
        <v>9.4384931027889252E-2</v>
      </c>
      <c r="AU279">
        <v>9.801829606294632E-2</v>
      </c>
      <c r="AV279">
        <v>0.10510554909706116</v>
      </c>
      <c r="AW279">
        <v>0.10512211918830872</v>
      </c>
      <c r="AX279">
        <v>8.6849682033061981E-2</v>
      </c>
      <c r="AY279">
        <v>1.6480760648846626E-2</v>
      </c>
      <c r="AZ279">
        <v>3.3424101769924164E-2</v>
      </c>
      <c r="BA279">
        <v>4.4451300054788589E-2</v>
      </c>
      <c r="BB279">
        <v>4.0327701717615128E-2</v>
      </c>
      <c r="BC279">
        <v>3.2877635210752487E-2</v>
      </c>
      <c r="BD279">
        <v>2.6880916208028793E-2</v>
      </c>
      <c r="BE279">
        <v>2.0520696416497231E-2</v>
      </c>
      <c r="BF279">
        <v>4.3033408001065254E-3</v>
      </c>
      <c r="BG279">
        <v>-6.6500604152679443E-3</v>
      </c>
      <c r="BH279">
        <v>-1.9548820331692696E-2</v>
      </c>
      <c r="BI279">
        <v>-2.9414854943752289E-2</v>
      </c>
      <c r="BJ279">
        <v>-3.820464015007019E-2</v>
      </c>
      <c r="BK279">
        <v>-6.0354527086019516E-2</v>
      </c>
      <c r="BL279">
        <v>-0.10470356047153473</v>
      </c>
      <c r="BM279">
        <v>-0.20639391243457794</v>
      </c>
      <c r="BN279">
        <v>-0.20280024409294128</v>
      </c>
      <c r="BO279">
        <v>-0.13567587733268738</v>
      </c>
      <c r="BP279">
        <v>-4.7979645431041718E-2</v>
      </c>
      <c r="BQ279">
        <v>7.1013502776622772E-2</v>
      </c>
      <c r="BR279">
        <v>0.10169463604688644</v>
      </c>
      <c r="BS279">
        <v>0.10515695810317993</v>
      </c>
      <c r="BT279">
        <v>0.11223112046718597</v>
      </c>
      <c r="BU279">
        <v>0.11242598295211792</v>
      </c>
      <c r="BV279">
        <v>9.4620853662490845E-2</v>
      </c>
      <c r="BW279">
        <v>2.4824982509016991E-2</v>
      </c>
      <c r="BX279">
        <v>4.1777104139328003E-2</v>
      </c>
      <c r="BY279">
        <v>5.263163149356842E-2</v>
      </c>
      <c r="BZ279">
        <v>4.8235692083835602E-2</v>
      </c>
      <c r="CA279">
        <v>4.0404900908470154E-2</v>
      </c>
      <c r="CB279">
        <v>3.3993806689977646E-2</v>
      </c>
      <c r="CC279">
        <v>2.522696927189827E-2</v>
      </c>
      <c r="CD279">
        <v>8.9236078783869743E-3</v>
      </c>
      <c r="CE279">
        <v>-2.0647789351642132E-3</v>
      </c>
      <c r="CF279">
        <v>-1.4900709502398968E-2</v>
      </c>
      <c r="CG279">
        <v>-2.4616943672299385E-2</v>
      </c>
      <c r="CH279">
        <v>-3.3008795231580734E-2</v>
      </c>
      <c r="CI279">
        <v>-5.4591923952102661E-2</v>
      </c>
      <c r="CJ279">
        <v>-9.8674744367599487E-2</v>
      </c>
      <c r="CK279">
        <v>-0.20044025778770447</v>
      </c>
      <c r="CL279">
        <v>-0.19696655869483948</v>
      </c>
      <c r="CM279">
        <v>-0.12996804714202881</v>
      </c>
      <c r="CN279">
        <v>-4.2479399591684341E-2</v>
      </c>
      <c r="CO279">
        <v>7.6246261596679688E-2</v>
      </c>
      <c r="CP279">
        <v>0.10675731301307678</v>
      </c>
      <c r="CQ279">
        <v>0.11010116338729858</v>
      </c>
      <c r="CR279">
        <v>0.11716627329587936</v>
      </c>
      <c r="CS279">
        <v>0.11748460680246353</v>
      </c>
      <c r="CT279">
        <v>0.10000313818454742</v>
      </c>
      <c r="CU279">
        <v>3.060416504740715E-2</v>
      </c>
      <c r="CV279">
        <v>4.75623719394207E-2</v>
      </c>
      <c r="CW279">
        <v>5.8297298848628998E-2</v>
      </c>
      <c r="CX279">
        <v>5.3712736815214157E-2</v>
      </c>
      <c r="CY279">
        <v>4.5618269592523575E-2</v>
      </c>
      <c r="CZ279">
        <v>3.8920171558856964E-2</v>
      </c>
      <c r="DA279">
        <v>2.9933242127299309E-2</v>
      </c>
      <c r="DB279">
        <v>1.3543875887989998E-2</v>
      </c>
      <c r="DC279">
        <v>2.5205030106008053E-3</v>
      </c>
      <c r="DD279">
        <v>-1.0252596810460091E-2</v>
      </c>
      <c r="DE279">
        <v>-1.9819032400846481E-2</v>
      </c>
      <c r="DF279">
        <v>-2.7812954038381577E-2</v>
      </c>
      <c r="DG279">
        <v>-4.8829320818185806E-2</v>
      </c>
      <c r="DH279">
        <v>-9.2645928263664246E-2</v>
      </c>
      <c r="DI279">
        <v>-0.19448660314083099</v>
      </c>
      <c r="DJ279">
        <v>-0.19113287329673767</v>
      </c>
      <c r="DK279">
        <v>-0.12426023185253143</v>
      </c>
      <c r="DL279">
        <v>-3.6979157477617264E-2</v>
      </c>
      <c r="DM279">
        <v>8.1479020416736603E-2</v>
      </c>
      <c r="DN279">
        <v>0.11181998997926712</v>
      </c>
      <c r="DO279">
        <v>0.11504537612199783</v>
      </c>
      <c r="DP279">
        <v>0.12210141122341156</v>
      </c>
      <c r="DQ279">
        <v>0.12254323810338974</v>
      </c>
      <c r="DR279">
        <v>0.1053854301571846</v>
      </c>
      <c r="DS279">
        <v>3.6383345723152161E-2</v>
      </c>
      <c r="DT279">
        <v>5.3347636014223099E-2</v>
      </c>
      <c r="DU279">
        <v>6.3962973654270172E-2</v>
      </c>
      <c r="DV279">
        <v>5.9189785271883011E-2</v>
      </c>
      <c r="DW279">
        <v>5.0831630825996399E-2</v>
      </c>
      <c r="DX279">
        <v>4.3846536427736282E-2</v>
      </c>
      <c r="DY279">
        <v>3.6728352308273315E-2</v>
      </c>
      <c r="DZ279">
        <v>2.0214807242155075E-2</v>
      </c>
      <c r="EA279">
        <v>9.1409208253026009E-3</v>
      </c>
      <c r="EB279">
        <v>-3.541459096595645E-3</v>
      </c>
      <c r="EC279">
        <v>-1.2891609221696854E-2</v>
      </c>
      <c r="ED279">
        <v>-2.0310979336500168E-2</v>
      </c>
      <c r="EE279">
        <v>-4.0509037673473358E-2</v>
      </c>
      <c r="EF279">
        <v>-8.3941265940666199E-2</v>
      </c>
      <c r="EG279">
        <v>-0.18589045107364655</v>
      </c>
      <c r="EH279">
        <v>-0.1827099621295929</v>
      </c>
      <c r="EI279">
        <v>-0.11601904034614563</v>
      </c>
      <c r="EJ279">
        <v>-2.9037673026323318E-2</v>
      </c>
      <c r="EK279">
        <v>8.9034281671047211E-2</v>
      </c>
      <c r="EL279">
        <v>0.11912968754768372</v>
      </c>
      <c r="EM279">
        <v>0.12218403816223145</v>
      </c>
      <c r="EN279">
        <v>0.12922698259353638</v>
      </c>
      <c r="EO279">
        <v>0.12984709441661835</v>
      </c>
      <c r="EP279">
        <v>0.11315659433603287</v>
      </c>
      <c r="EQ279">
        <v>4.4727571308612823E-2</v>
      </c>
      <c r="ER279">
        <v>6.1700645834207535E-2</v>
      </c>
      <c r="ES279">
        <v>7.2143301367759705E-2</v>
      </c>
      <c r="ET279">
        <v>6.7097775638103485E-2</v>
      </c>
      <c r="EU279">
        <v>5.8358900249004364E-2</v>
      </c>
      <c r="EV279">
        <v>5.0959426909685135E-2</v>
      </c>
      <c r="EW279">
        <v>51.346572875976563</v>
      </c>
      <c r="EX279">
        <v>50.6348876953125</v>
      </c>
      <c r="EY279">
        <v>49.891254425048828</v>
      </c>
      <c r="EZ279">
        <v>49.184902191162109</v>
      </c>
      <c r="FA279">
        <v>48.587059020996094</v>
      </c>
      <c r="FB279">
        <v>48.085300445556641</v>
      </c>
      <c r="FC279">
        <v>47.72686767578125</v>
      </c>
      <c r="FD279">
        <v>48.485816955566406</v>
      </c>
      <c r="FE279">
        <v>51.964439392089844</v>
      </c>
      <c r="FF279">
        <v>55.739040374755859</v>
      </c>
      <c r="FG279">
        <v>58.67083740234375</v>
      </c>
      <c r="FH279">
        <v>61.023040771484375</v>
      </c>
      <c r="FI279">
        <v>62.956020355224609</v>
      </c>
      <c r="FJ279">
        <v>64.445449829101563</v>
      </c>
      <c r="FK279">
        <v>65.223991394042969</v>
      </c>
      <c r="FL279">
        <v>65.1458740234375</v>
      </c>
      <c r="FM279">
        <v>64.047042846679688</v>
      </c>
      <c r="FN279">
        <v>61.442222595214844</v>
      </c>
      <c r="FO279">
        <v>58.568771362304688</v>
      </c>
      <c r="FP279">
        <v>56.554286956787109</v>
      </c>
      <c r="FQ279">
        <v>55.026416778564453</v>
      </c>
      <c r="FR279">
        <v>53.892803192138672</v>
      </c>
      <c r="FS279">
        <v>52.968223571777344</v>
      </c>
      <c r="FT279">
        <v>52.1690673828125</v>
      </c>
      <c r="FU279">
        <v>4.6722451224923134E-3</v>
      </c>
      <c r="FV279">
        <v>6.2537672929465771E-3</v>
      </c>
      <c r="FW279">
        <v>0</v>
      </c>
      <c r="FX279">
        <v>5.0935628823935986E-3</v>
      </c>
      <c r="FY279">
        <v>7</v>
      </c>
      <c r="FZ279">
        <v>16.309999465942383</v>
      </c>
      <c r="GA279">
        <v>13619.83</v>
      </c>
      <c r="GB279">
        <v>1</v>
      </c>
    </row>
    <row r="280" spans="1:184" x14ac:dyDescent="0.2">
      <c r="A280" t="s">
        <v>186</v>
      </c>
      <c r="B280" t="s">
        <v>237</v>
      </c>
      <c r="C280" t="s">
        <v>194</v>
      </c>
      <c r="D280" t="s">
        <v>202</v>
      </c>
      <c r="E280" t="s">
        <v>205</v>
      </c>
      <c r="F280" t="s">
        <v>178</v>
      </c>
      <c r="G280" t="s">
        <v>1</v>
      </c>
      <c r="H280">
        <v>17733</v>
      </c>
      <c r="I280">
        <v>0.75447911024093628</v>
      </c>
      <c r="J280">
        <v>0.68231534957885742</v>
      </c>
      <c r="K280">
        <v>0.65532845258712769</v>
      </c>
      <c r="L280">
        <v>0.6472964882850647</v>
      </c>
      <c r="M280">
        <v>0.67268466949462891</v>
      </c>
      <c r="N280">
        <v>0.75890672206878662</v>
      </c>
      <c r="O280">
        <v>0.92013454437255859</v>
      </c>
      <c r="P280">
        <v>1.0031898021697998</v>
      </c>
      <c r="Q280">
        <v>0.92949813604354858</v>
      </c>
      <c r="R280">
        <v>0.91627568006515503</v>
      </c>
      <c r="S280">
        <v>0.90954101085662842</v>
      </c>
      <c r="T280">
        <v>0.9022563099861145</v>
      </c>
      <c r="U280">
        <v>0.89917922019958496</v>
      </c>
      <c r="V280">
        <v>0.87208384275436401</v>
      </c>
      <c r="W280">
        <v>0.84037333726882935</v>
      </c>
      <c r="X280">
        <v>0.84470283985137939</v>
      </c>
      <c r="Y280">
        <v>0.90700232982635498</v>
      </c>
      <c r="Z280">
        <v>1.1154074668884277</v>
      </c>
      <c r="AA280">
        <v>1.3732485771179199</v>
      </c>
      <c r="AB280">
        <v>1.3869435787200928</v>
      </c>
      <c r="AC280">
        <v>1.3380621671676636</v>
      </c>
      <c r="AD280">
        <v>1.235503077507019</v>
      </c>
      <c r="AE280">
        <v>1.0642204284667969</v>
      </c>
      <c r="AF280">
        <v>0.88745194673538208</v>
      </c>
      <c r="AG280">
        <v>1.1941134929656982E-2</v>
      </c>
      <c r="AH280">
        <v>-9.3356138095259666E-3</v>
      </c>
      <c r="AI280">
        <v>-1.7347866669297218E-2</v>
      </c>
      <c r="AJ280">
        <v>-2.3036597296595573E-2</v>
      </c>
      <c r="AK280">
        <v>-1.7515856772661209E-2</v>
      </c>
      <c r="AL280">
        <v>-1.9049504771828651E-2</v>
      </c>
      <c r="AM280">
        <v>-5.1591549068689346E-2</v>
      </c>
      <c r="AN280">
        <v>-9.9599845707416534E-2</v>
      </c>
      <c r="AO280">
        <v>-0.20821531116962433</v>
      </c>
      <c r="AP280">
        <v>-0.20315620303153992</v>
      </c>
      <c r="AQ280">
        <v>-0.15109659731388092</v>
      </c>
      <c r="AR280">
        <v>-6.5533973276615143E-2</v>
      </c>
      <c r="AS280">
        <v>3.9953965693712234E-2</v>
      </c>
      <c r="AT280">
        <v>6.9797515869140625E-2</v>
      </c>
      <c r="AU280">
        <v>7.6746419072151184E-2</v>
      </c>
      <c r="AV280">
        <v>8.0426253378391266E-2</v>
      </c>
      <c r="AW280">
        <v>7.2525151073932648E-2</v>
      </c>
      <c r="AX280">
        <v>5.467287078499794E-2</v>
      </c>
      <c r="AY280">
        <v>2.3550482466816902E-2</v>
      </c>
      <c r="AZ280">
        <v>1.763688400387764E-2</v>
      </c>
      <c r="BA280">
        <v>2.8885755687952042E-2</v>
      </c>
      <c r="BB280">
        <v>2.617974765598774E-2</v>
      </c>
      <c r="BC280">
        <v>2.4384185671806335E-2</v>
      </c>
      <c r="BD280">
        <v>2.6456082239747047E-2</v>
      </c>
      <c r="BE280">
        <v>2.0345872268080711E-2</v>
      </c>
      <c r="BF280">
        <v>-1.1396687477827072E-3</v>
      </c>
      <c r="BG280">
        <v>-9.2531731352210045E-3</v>
      </c>
      <c r="BH280">
        <v>-1.4986724592745304E-2</v>
      </c>
      <c r="BI280">
        <v>-9.4329249113798141E-3</v>
      </c>
      <c r="BJ280">
        <v>-1.0549039579927921E-2</v>
      </c>
      <c r="BK280">
        <v>-4.2313612997531891E-2</v>
      </c>
      <c r="BL280">
        <v>-8.9762501418590546E-2</v>
      </c>
      <c r="BM280">
        <v>-0.198195680975914</v>
      </c>
      <c r="BN280">
        <v>-0.19301919639110565</v>
      </c>
      <c r="BO280">
        <v>-0.14096768200397491</v>
      </c>
      <c r="BP280">
        <v>-5.5648110806941986E-2</v>
      </c>
      <c r="BQ280">
        <v>4.9548301845788956E-2</v>
      </c>
      <c r="BR280">
        <v>7.914261519908905E-2</v>
      </c>
      <c r="BS280">
        <v>8.5833601653575897E-2</v>
      </c>
      <c r="BT280">
        <v>8.940403163433075E-2</v>
      </c>
      <c r="BU280">
        <v>8.1618368625640869E-2</v>
      </c>
      <c r="BV280">
        <v>6.4268946647644043E-2</v>
      </c>
      <c r="BW280">
        <v>3.3807616680860519E-2</v>
      </c>
      <c r="BX280">
        <v>2.7961481362581253E-2</v>
      </c>
      <c r="BY280">
        <v>3.9037201553583145E-2</v>
      </c>
      <c r="BZ280">
        <v>3.5971786826848984E-2</v>
      </c>
      <c r="CA280">
        <v>3.3697642385959625E-2</v>
      </c>
      <c r="CB280">
        <v>3.5265352576971054E-2</v>
      </c>
      <c r="CC280">
        <v>2.6166971772909164E-2</v>
      </c>
      <c r="CD280">
        <v>4.5368177816271782E-3</v>
      </c>
      <c r="CE280">
        <v>-3.6468119360506535E-3</v>
      </c>
      <c r="CF280">
        <v>-9.4114076346158981E-3</v>
      </c>
      <c r="CG280">
        <v>-3.834711154922843E-3</v>
      </c>
      <c r="CH280">
        <v>-4.6616429463028908E-3</v>
      </c>
      <c r="CI280">
        <v>-3.5887740552425385E-2</v>
      </c>
      <c r="CJ280">
        <v>-8.2949176430702209E-2</v>
      </c>
      <c r="CK280">
        <v>-0.1912560909986496</v>
      </c>
      <c r="CL280">
        <v>-0.18599833548069</v>
      </c>
      <c r="CM280">
        <v>-0.13395243883132935</v>
      </c>
      <c r="CN280">
        <v>-4.8801187425851822E-2</v>
      </c>
      <c r="CO280">
        <v>5.6193310767412186E-2</v>
      </c>
      <c r="CP280">
        <v>8.5615001618862152E-2</v>
      </c>
      <c r="CQ280">
        <v>9.2127352952957153E-2</v>
      </c>
      <c r="CR280">
        <v>9.5622025430202484E-2</v>
      </c>
      <c r="CS280">
        <v>8.7916299700737E-2</v>
      </c>
      <c r="CT280">
        <v>7.0915155112743378E-2</v>
      </c>
      <c r="CU280">
        <v>4.0911681950092316E-2</v>
      </c>
      <c r="CV280">
        <v>3.5112269222736359E-2</v>
      </c>
      <c r="CW280">
        <v>4.6068061143159866E-2</v>
      </c>
      <c r="CX280">
        <v>4.275372251868248E-2</v>
      </c>
      <c r="CY280">
        <v>4.0148112922906876E-2</v>
      </c>
      <c r="CZ280">
        <v>4.136662557721138E-2</v>
      </c>
      <c r="DA280">
        <v>3.198806568980217E-2</v>
      </c>
      <c r="DB280">
        <v>1.0213304311037064E-2</v>
      </c>
      <c r="DC280">
        <v>1.9595487974584103E-3</v>
      </c>
      <c r="DD280">
        <v>-3.8360904436558485E-3</v>
      </c>
      <c r="DE280">
        <v>1.7635021358728409E-3</v>
      </c>
      <c r="DF280">
        <v>1.2257538037374616E-3</v>
      </c>
      <c r="DG280">
        <v>-2.9461871832609177E-2</v>
      </c>
      <c r="DH280">
        <v>-7.6135851442813873E-2</v>
      </c>
      <c r="DI280">
        <v>-0.18431651592254639</v>
      </c>
      <c r="DJ280">
        <v>-0.17897747457027435</v>
      </c>
      <c r="DK280">
        <v>-0.12693719565868378</v>
      </c>
      <c r="DL280">
        <v>-4.1954264044761658E-2</v>
      </c>
      <c r="DM280">
        <v>6.2838323414325714E-2</v>
      </c>
      <c r="DN280">
        <v>9.2087388038635254E-2</v>
      </c>
      <c r="DO280">
        <v>9.8421096801757813E-2</v>
      </c>
      <c r="DP280">
        <v>0.10184001177549362</v>
      </c>
      <c r="DQ280">
        <v>9.421423077583313E-2</v>
      </c>
      <c r="DR280">
        <v>7.7561363577842712E-2</v>
      </c>
      <c r="DS280">
        <v>4.8015739768743515E-2</v>
      </c>
      <c r="DT280">
        <v>4.2263053357601166E-2</v>
      </c>
      <c r="DU280">
        <v>5.3098924458026886E-2</v>
      </c>
      <c r="DV280">
        <v>4.9535661935806274E-2</v>
      </c>
      <c r="DW280">
        <v>4.6598583459854126E-2</v>
      </c>
      <c r="DX280">
        <v>4.7467894852161407E-2</v>
      </c>
      <c r="DY280">
        <v>4.0392804890871048E-2</v>
      </c>
      <c r="DZ280">
        <v>1.8409250304102898E-2</v>
      </c>
      <c r="EA280">
        <v>1.0054243728518486E-2</v>
      </c>
      <c r="EB280">
        <v>4.2137820273637772E-3</v>
      </c>
      <c r="EC280">
        <v>9.8464330658316612E-3</v>
      </c>
      <c r="ED280">
        <v>9.7262198105454445E-3</v>
      </c>
      <c r="EE280">
        <v>-2.0183932036161423E-2</v>
      </c>
      <c r="EF280">
        <v>-6.6298507153987885E-2</v>
      </c>
      <c r="EG280">
        <v>-0.17429688572883606</v>
      </c>
      <c r="EH280">
        <v>-0.16884045302867889</v>
      </c>
      <c r="EI280">
        <v>-0.11680828034877777</v>
      </c>
      <c r="EJ280">
        <v>-3.2068394124507904E-2</v>
      </c>
      <c r="EK280">
        <v>7.2432659566402435E-2</v>
      </c>
      <c r="EL280">
        <v>0.10143247991800308</v>
      </c>
      <c r="EM280">
        <v>0.10750827938318253</v>
      </c>
      <c r="EN280">
        <v>0.1108177974820137</v>
      </c>
      <c r="EO280">
        <v>0.10330744087696075</v>
      </c>
      <c r="EP280">
        <v>8.7157435715198517E-2</v>
      </c>
      <c r="EQ280">
        <v>5.8272872120141983E-2</v>
      </c>
      <c r="ER280">
        <v>5.2587654441595078E-2</v>
      </c>
      <c r="ES280">
        <v>6.3250362873077393E-2</v>
      </c>
      <c r="ET280">
        <v>5.9327699244022369E-2</v>
      </c>
      <c r="EU280">
        <v>5.5912040174007416E-2</v>
      </c>
      <c r="EV280">
        <v>5.6277167052030563E-2</v>
      </c>
      <c r="EW280">
        <v>53.574935913085938</v>
      </c>
      <c r="EX280">
        <v>52.984256744384766</v>
      </c>
      <c r="EY280">
        <v>52.220699310302734</v>
      </c>
      <c r="EZ280">
        <v>51.449756622314453</v>
      </c>
      <c r="FA280">
        <v>50.906463623046875</v>
      </c>
      <c r="FB280">
        <v>50.684284210205078</v>
      </c>
      <c r="FC280">
        <v>50.485843658447266</v>
      </c>
      <c r="FD280">
        <v>51.330234527587891</v>
      </c>
      <c r="FE280">
        <v>54.252796173095703</v>
      </c>
      <c r="FF280">
        <v>57.166122436523438</v>
      </c>
      <c r="FG280">
        <v>59.355964660644531</v>
      </c>
      <c r="FH280">
        <v>61.379158020019531</v>
      </c>
      <c r="FI280">
        <v>63.247352600097656</v>
      </c>
      <c r="FJ280">
        <v>64.845832824707031</v>
      </c>
      <c r="FK280">
        <v>65.750823974609375</v>
      </c>
      <c r="FL280">
        <v>65.675613403320313</v>
      </c>
      <c r="FM280">
        <v>64.533760070800781</v>
      </c>
      <c r="FN280">
        <v>62.324028015136719</v>
      </c>
      <c r="FO280">
        <v>60.092422485351563</v>
      </c>
      <c r="FP280">
        <v>58.517921447753906</v>
      </c>
      <c r="FQ280">
        <v>57.176082611083984</v>
      </c>
      <c r="FR280">
        <v>56.082099914550781</v>
      </c>
      <c r="FS280">
        <v>55.192153930664063</v>
      </c>
      <c r="FT280">
        <v>54.503963470458984</v>
      </c>
      <c r="FU280">
        <v>5.6758192367851734E-3</v>
      </c>
      <c r="FV280">
        <v>7.8673213720321655E-3</v>
      </c>
      <c r="FW280">
        <v>0</v>
      </c>
      <c r="FX280">
        <v>6.1323400586843491E-3</v>
      </c>
      <c r="FY280">
        <v>7</v>
      </c>
      <c r="FZ280">
        <v>16.309999465942383</v>
      </c>
      <c r="GA280">
        <v>4777.5200000000004</v>
      </c>
      <c r="GB280">
        <v>1</v>
      </c>
    </row>
    <row r="281" spans="1:184" x14ac:dyDescent="0.2">
      <c r="A281" t="s">
        <v>186</v>
      </c>
      <c r="B281" t="s">
        <v>237</v>
      </c>
      <c r="C281" t="s">
        <v>194</v>
      </c>
      <c r="D281" t="s">
        <v>202</v>
      </c>
      <c r="E281" t="s">
        <v>205</v>
      </c>
      <c r="F281" t="s">
        <v>179</v>
      </c>
      <c r="G281" t="s">
        <v>1</v>
      </c>
      <c r="H281">
        <v>3033</v>
      </c>
      <c r="I281">
        <v>0.80933785438537598</v>
      </c>
      <c r="J281">
        <v>0.76237398386001587</v>
      </c>
      <c r="K281">
        <v>0.76420468091964722</v>
      </c>
      <c r="L281">
        <v>0.79510980844497681</v>
      </c>
      <c r="M281">
        <v>0.84942817687988281</v>
      </c>
      <c r="N281">
        <v>1.021296501159668</v>
      </c>
      <c r="O281">
        <v>1.300636887550354</v>
      </c>
      <c r="P281">
        <v>1.3615729808807373</v>
      </c>
      <c r="Q281">
        <v>1.2829626798629761</v>
      </c>
      <c r="R281">
        <v>1.2148205041885376</v>
      </c>
      <c r="S281">
        <v>1.1529195308685303</v>
      </c>
      <c r="T281">
        <v>1.0629768371582031</v>
      </c>
      <c r="U281">
        <v>0.99114584922790527</v>
      </c>
      <c r="V281">
        <v>0.9331088662147522</v>
      </c>
      <c r="W281">
        <v>0.89112049341201782</v>
      </c>
      <c r="X281">
        <v>0.90816450119018555</v>
      </c>
      <c r="Y281">
        <v>1.0194540023803711</v>
      </c>
      <c r="Z281">
        <v>1.2536169290542603</v>
      </c>
      <c r="AA281">
        <v>1.4499084949493408</v>
      </c>
      <c r="AB281">
        <v>1.4685326814651489</v>
      </c>
      <c r="AC281">
        <v>1.4047434329986572</v>
      </c>
      <c r="AD281">
        <v>1.2657980918884277</v>
      </c>
      <c r="AE281">
        <v>1.0719202756881714</v>
      </c>
      <c r="AF281">
        <v>0.89476007223129272</v>
      </c>
      <c r="AG281">
        <v>-6.2891311943531036E-2</v>
      </c>
      <c r="AH281">
        <v>-7.6625607907772064E-2</v>
      </c>
      <c r="AI281">
        <v>-9.4032399356365204E-2</v>
      </c>
      <c r="AJ281">
        <v>-0.14080187678337097</v>
      </c>
      <c r="AK281">
        <v>-0.19429360330104828</v>
      </c>
      <c r="AL281">
        <v>-0.28550836443901062</v>
      </c>
      <c r="AM281">
        <v>-0.27271541953086853</v>
      </c>
      <c r="AN281">
        <v>-0.2682216465473175</v>
      </c>
      <c r="AO281">
        <v>-0.25409522652626038</v>
      </c>
      <c r="AP281">
        <v>-0.20863090455532074</v>
      </c>
      <c r="AQ281">
        <v>-7.5187243521213531E-2</v>
      </c>
      <c r="AR281">
        <v>6.3551119528710842E-3</v>
      </c>
      <c r="AS281">
        <v>8.2015126943588257E-2</v>
      </c>
      <c r="AT281">
        <v>9.666173905134201E-2</v>
      </c>
      <c r="AU281">
        <v>7.7009975910186768E-2</v>
      </c>
      <c r="AV281">
        <v>9.5706366002559662E-2</v>
      </c>
      <c r="AW281">
        <v>0.10819169878959656</v>
      </c>
      <c r="AX281">
        <v>9.5908381044864655E-2</v>
      </c>
      <c r="AY281">
        <v>1.7556933686137199E-2</v>
      </c>
      <c r="AZ281">
        <v>5.5884469300508499E-2</v>
      </c>
      <c r="BA281">
        <v>2.6321224868297577E-2</v>
      </c>
      <c r="BB281">
        <v>-1.5001963824033737E-2</v>
      </c>
      <c r="BC281">
        <v>-5.1185779273509979E-2</v>
      </c>
      <c r="BD281">
        <v>-6.4664319157600403E-2</v>
      </c>
      <c r="BE281">
        <v>-2.8409583494067192E-2</v>
      </c>
      <c r="BF281">
        <v>-4.2444698512554169E-2</v>
      </c>
      <c r="BG281">
        <v>-5.9763751924037933E-2</v>
      </c>
      <c r="BH281">
        <v>-0.10516554862260818</v>
      </c>
      <c r="BI281">
        <v>-0.15721137821674347</v>
      </c>
      <c r="BJ281">
        <v>-0.24507415294647217</v>
      </c>
      <c r="BK281">
        <v>-0.22829620540142059</v>
      </c>
      <c r="BL281">
        <v>-0.2229645848274231</v>
      </c>
      <c r="BM281">
        <v>-0.2089056521654129</v>
      </c>
      <c r="BN281">
        <v>-0.16450020670890808</v>
      </c>
      <c r="BO281">
        <v>-3.288651630282402E-2</v>
      </c>
      <c r="BP281">
        <v>4.6473536640405655E-2</v>
      </c>
      <c r="BQ281">
        <v>0.11960739642381668</v>
      </c>
      <c r="BR281">
        <v>0.13297595083713531</v>
      </c>
      <c r="BS281">
        <v>0.1123315617442131</v>
      </c>
      <c r="BT281">
        <v>0.13065493106842041</v>
      </c>
      <c r="BU281">
        <v>0.14443883299827576</v>
      </c>
      <c r="BV281">
        <v>0.13456717133522034</v>
      </c>
      <c r="BW281">
        <v>5.8782730251550674E-2</v>
      </c>
      <c r="BX281">
        <v>9.7123071551322937E-2</v>
      </c>
      <c r="BY281">
        <v>6.7089654505252838E-2</v>
      </c>
      <c r="BZ281">
        <v>2.4545043706893921E-2</v>
      </c>
      <c r="CA281">
        <v>-1.3554926030337811E-2</v>
      </c>
      <c r="CB281">
        <v>-2.915060892701149E-2</v>
      </c>
      <c r="CC281">
        <v>-4.5276451855897903E-3</v>
      </c>
      <c r="CD281">
        <v>-1.8771104514598846E-2</v>
      </c>
      <c r="CE281">
        <v>-3.6029394716024399E-2</v>
      </c>
      <c r="CF281">
        <v>-8.0483943223953247E-2</v>
      </c>
      <c r="CG281">
        <v>-0.1315283477306366</v>
      </c>
      <c r="CH281">
        <v>-0.21706952154636383</v>
      </c>
      <c r="CI281">
        <v>-0.19753162562847137</v>
      </c>
      <c r="CJ281">
        <v>-0.19161967933177948</v>
      </c>
      <c r="CK281">
        <v>-0.17760752141475677</v>
      </c>
      <c r="CL281">
        <v>-0.13393539190292358</v>
      </c>
      <c r="CM281">
        <v>-3.5891649313271046E-3</v>
      </c>
      <c r="CN281">
        <v>7.4259437620639801E-2</v>
      </c>
      <c r="CO281">
        <v>0.1456436812877655</v>
      </c>
      <c r="CP281">
        <v>0.1581270843744278</v>
      </c>
      <c r="CQ281">
        <v>0.13679516315460205</v>
      </c>
      <c r="CR281">
        <v>0.15486019849777222</v>
      </c>
      <c r="CS281">
        <v>0.16954347491264343</v>
      </c>
      <c r="CT281">
        <v>0.16134212911128998</v>
      </c>
      <c r="CU281">
        <v>8.7335586547851563E-2</v>
      </c>
      <c r="CV281">
        <v>0.12568478286266327</v>
      </c>
      <c r="CW281">
        <v>9.5325745642185211E-2</v>
      </c>
      <c r="CX281">
        <v>5.1935181021690369E-2</v>
      </c>
      <c r="CY281">
        <v>1.2508086860179901E-2</v>
      </c>
      <c r="CZ281">
        <v>-4.5539247803390026E-3</v>
      </c>
      <c r="DA281">
        <v>1.9354294985532761E-2</v>
      </c>
      <c r="DB281">
        <v>4.9024876207113266E-3</v>
      </c>
      <c r="DC281">
        <v>-1.2295039370656013E-2</v>
      </c>
      <c r="DD281">
        <v>-5.5802334100008011E-2</v>
      </c>
      <c r="DE281">
        <v>-0.10584530979394913</v>
      </c>
      <c r="DF281">
        <v>-0.18906489014625549</v>
      </c>
      <c r="DG281">
        <v>-0.16676703095436096</v>
      </c>
      <c r="DH281">
        <v>-0.16027475893497467</v>
      </c>
      <c r="DI281">
        <v>-0.14630936086177826</v>
      </c>
      <c r="DJ281">
        <v>-0.10337057709693909</v>
      </c>
      <c r="DK281">
        <v>2.5708189234137535E-2</v>
      </c>
      <c r="DL281">
        <v>0.10204533487558365</v>
      </c>
      <c r="DM281">
        <v>0.17167997360229492</v>
      </c>
      <c r="DN281">
        <v>0.18327821791172028</v>
      </c>
      <c r="DO281">
        <v>0.16125878691673279</v>
      </c>
      <c r="DP281">
        <v>0.17906546592712402</v>
      </c>
      <c r="DQ281">
        <v>0.1946481317281723</v>
      </c>
      <c r="DR281">
        <v>0.18811708688735962</v>
      </c>
      <c r="DS281">
        <v>0.11588845402002335</v>
      </c>
      <c r="DT281">
        <v>0.15424652397632599</v>
      </c>
      <c r="DU281">
        <v>0.12356183677911758</v>
      </c>
      <c r="DV281">
        <v>7.9325318336486816E-2</v>
      </c>
      <c r="DW281">
        <v>3.8571100682020187E-2</v>
      </c>
      <c r="DX281">
        <v>2.004275843501091E-2</v>
      </c>
      <c r="DY281">
        <v>5.3836021572351456E-2</v>
      </c>
      <c r="DZ281">
        <v>3.9083395153284073E-2</v>
      </c>
      <c r="EA281">
        <v>2.1973602473735809E-2</v>
      </c>
      <c r="EB281">
        <v>-2.0166011527180672E-2</v>
      </c>
      <c r="EC281">
        <v>-6.8763084709644318E-2</v>
      </c>
      <c r="ED281">
        <v>-0.14863067865371704</v>
      </c>
      <c r="EE281">
        <v>-0.12234784662723541</v>
      </c>
      <c r="EF281">
        <v>-0.11501770466566086</v>
      </c>
      <c r="EG281">
        <v>-0.10111981630325317</v>
      </c>
      <c r="EH281">
        <v>-5.9239853173494339E-2</v>
      </c>
      <c r="EI281">
        <v>6.80089071393013E-2</v>
      </c>
      <c r="EJ281">
        <v>0.14216375350952148</v>
      </c>
      <c r="EK281">
        <v>0.20927223563194275</v>
      </c>
      <c r="EL281">
        <v>0.21959243714809418</v>
      </c>
      <c r="EM281">
        <v>0.19658033549785614</v>
      </c>
      <c r="EN281">
        <v>0.21401402354240417</v>
      </c>
      <c r="EO281">
        <v>0.2308952659368515</v>
      </c>
      <c r="EP281">
        <v>0.2267758697271347</v>
      </c>
      <c r="EQ281">
        <v>0.15711426734924316</v>
      </c>
      <c r="ER281">
        <v>0.19548511505126953</v>
      </c>
      <c r="ES281">
        <v>0.16433028876781464</v>
      </c>
      <c r="ET281">
        <v>0.11887232214212418</v>
      </c>
      <c r="EU281">
        <v>7.6201945543289185E-2</v>
      </c>
      <c r="EV281">
        <v>5.5556461215019226E-2</v>
      </c>
      <c r="EW281">
        <v>52.711025238037109</v>
      </c>
      <c r="EX281">
        <v>51.556770324707031</v>
      </c>
      <c r="EY281">
        <v>50.270301818847656</v>
      </c>
      <c r="EZ281">
        <v>49.202720642089844</v>
      </c>
      <c r="FA281">
        <v>48.570266723632813</v>
      </c>
      <c r="FB281">
        <v>48.122055053710938</v>
      </c>
      <c r="FC281">
        <v>47.74200439453125</v>
      </c>
      <c r="FD281">
        <v>48.129531860351563</v>
      </c>
      <c r="FE281">
        <v>51.061203002929688</v>
      </c>
      <c r="FF281">
        <v>55.247352600097656</v>
      </c>
      <c r="FG281">
        <v>58.937160491943359</v>
      </c>
      <c r="FH281">
        <v>61.991886138916016</v>
      </c>
      <c r="FI281">
        <v>64.293937683105469</v>
      </c>
      <c r="FJ281">
        <v>65.994140625</v>
      </c>
      <c r="FK281">
        <v>67.104888916015625</v>
      </c>
      <c r="FL281">
        <v>67.785621643066406</v>
      </c>
      <c r="FM281">
        <v>67.559555053710938</v>
      </c>
      <c r="FN281">
        <v>65.644172668457031</v>
      </c>
      <c r="FO281">
        <v>62.740196228027344</v>
      </c>
      <c r="FP281">
        <v>60.366897583007813</v>
      </c>
      <c r="FQ281">
        <v>58.119232177734375</v>
      </c>
      <c r="FR281">
        <v>56.927299499511719</v>
      </c>
      <c r="FS281">
        <v>55.473125457763672</v>
      </c>
      <c r="FT281">
        <v>53.798465728759766</v>
      </c>
      <c r="FU281">
        <v>2.3811347782611847E-2</v>
      </c>
      <c r="FV281">
        <v>3.1017003580927849E-2</v>
      </c>
      <c r="FW281">
        <v>0</v>
      </c>
      <c r="FX281">
        <v>2.6093099266290665E-2</v>
      </c>
      <c r="FY281">
        <v>7</v>
      </c>
      <c r="FZ281">
        <v>8.1800003051757813</v>
      </c>
      <c r="GA281">
        <v>870.79</v>
      </c>
      <c r="GB281">
        <v>1</v>
      </c>
    </row>
    <row r="282" spans="1:184" x14ac:dyDescent="0.2">
      <c r="A282" t="s">
        <v>186</v>
      </c>
      <c r="B282" t="s">
        <v>237</v>
      </c>
      <c r="C282" t="s">
        <v>194</v>
      </c>
      <c r="D282" t="s">
        <v>202</v>
      </c>
      <c r="E282" t="s">
        <v>205</v>
      </c>
      <c r="F282" t="s">
        <v>180</v>
      </c>
      <c r="G282" t="s">
        <v>1</v>
      </c>
      <c r="H282">
        <v>3356</v>
      </c>
      <c r="I282">
        <v>0.80534219741821289</v>
      </c>
      <c r="J282">
        <v>0.72907859086990356</v>
      </c>
      <c r="K282">
        <v>0.71007698774337769</v>
      </c>
      <c r="L282">
        <v>0.70961517095565796</v>
      </c>
      <c r="M282">
        <v>0.74736493825912476</v>
      </c>
      <c r="N282">
        <v>0.88880187273025513</v>
      </c>
      <c r="O282">
        <v>1.2090475559234619</v>
      </c>
      <c r="P282">
        <v>1.4280518293380737</v>
      </c>
      <c r="Q282">
        <v>1.3028095960617065</v>
      </c>
      <c r="R282">
        <v>1.195553183555603</v>
      </c>
      <c r="S282">
        <v>1.1354656219482422</v>
      </c>
      <c r="T282">
        <v>1.0930429697036743</v>
      </c>
      <c r="U282">
        <v>1.0624725818634033</v>
      </c>
      <c r="V282">
        <v>1.0092421770095825</v>
      </c>
      <c r="W282">
        <v>0.98269480466842651</v>
      </c>
      <c r="X282">
        <v>1.0107628107070923</v>
      </c>
      <c r="Y282">
        <v>1.1237750053405762</v>
      </c>
      <c r="Z282">
        <v>1.3506788015365601</v>
      </c>
      <c r="AA282">
        <v>1.567760705947876</v>
      </c>
      <c r="AB282">
        <v>1.5498447418212891</v>
      </c>
      <c r="AC282">
        <v>1.4598581790924072</v>
      </c>
      <c r="AD282">
        <v>1.3183161020278931</v>
      </c>
      <c r="AE282">
        <v>1.1334350109100342</v>
      </c>
      <c r="AF282">
        <v>0.93781226873397827</v>
      </c>
      <c r="AG282">
        <v>-5.3717079572379589E-3</v>
      </c>
      <c r="AH282">
        <v>-2.1889366209506989E-2</v>
      </c>
      <c r="AI282">
        <v>-2.3604545742273331E-2</v>
      </c>
      <c r="AJ282">
        <v>-6.6941648721694946E-2</v>
      </c>
      <c r="AK282">
        <v>-8.7571702897548676E-2</v>
      </c>
      <c r="AL282">
        <v>-0.12149176001548767</v>
      </c>
      <c r="AM282">
        <v>-0.11661592870950699</v>
      </c>
      <c r="AN282">
        <v>-4.8567850142717361E-2</v>
      </c>
      <c r="AO282">
        <v>-0.14900064468383789</v>
      </c>
      <c r="AP282">
        <v>-0.22097125649452209</v>
      </c>
      <c r="AQ282">
        <v>-0.15199831128120422</v>
      </c>
      <c r="AR282">
        <v>-9.6036054193973541E-2</v>
      </c>
      <c r="AS282">
        <v>5.5110327899456024E-2</v>
      </c>
      <c r="AT282">
        <v>9.8923631012439728E-2</v>
      </c>
      <c r="AU282">
        <v>9.8661892116069794E-2</v>
      </c>
      <c r="AV282">
        <v>9.2268943786621094E-2</v>
      </c>
      <c r="AW282">
        <v>0.10108974575996399</v>
      </c>
      <c r="AX282">
        <v>5.5476322770118713E-2</v>
      </c>
      <c r="AY282">
        <v>-0.15334704518318176</v>
      </c>
      <c r="AZ282">
        <v>-7.386016845703125E-2</v>
      </c>
      <c r="BA282">
        <v>-2.0294494926929474E-2</v>
      </c>
      <c r="BB282">
        <v>4.4073271565139294E-3</v>
      </c>
      <c r="BC282">
        <v>-3.1686199363321066E-3</v>
      </c>
      <c r="BD282">
        <v>-1.9087815890088677E-3</v>
      </c>
      <c r="BE282">
        <v>3.1957417726516724E-2</v>
      </c>
      <c r="BF282">
        <v>1.4521741308271885E-2</v>
      </c>
      <c r="BG282">
        <v>1.2374539859592915E-2</v>
      </c>
      <c r="BH282">
        <v>-3.0452985316514969E-2</v>
      </c>
      <c r="BI282">
        <v>-5.0017159432172775E-2</v>
      </c>
      <c r="BJ282">
        <v>-8.2036644220352173E-2</v>
      </c>
      <c r="BK282">
        <v>-7.2541177272796631E-2</v>
      </c>
      <c r="BL282">
        <v>-2.4310941807925701E-3</v>
      </c>
      <c r="BM282">
        <v>-0.10370534658432007</v>
      </c>
      <c r="BN282">
        <v>-0.17698730528354645</v>
      </c>
      <c r="BO282">
        <v>-0.10930325090885162</v>
      </c>
      <c r="BP282">
        <v>-5.4575778543949127E-2</v>
      </c>
      <c r="BQ282">
        <v>9.4098560512065887E-2</v>
      </c>
      <c r="BR282">
        <v>0.13625781238079071</v>
      </c>
      <c r="BS282">
        <v>0.1355346292257309</v>
      </c>
      <c r="BT282">
        <v>0.1296411007642746</v>
      </c>
      <c r="BU282">
        <v>0.13958713412284851</v>
      </c>
      <c r="BV282">
        <v>9.7229443490505219E-2</v>
      </c>
      <c r="BW282">
        <v>-0.10855422914028168</v>
      </c>
      <c r="BX282">
        <v>-2.9203297570347786E-2</v>
      </c>
      <c r="BY282">
        <v>2.3350128903985023E-2</v>
      </c>
      <c r="BZ282">
        <v>4.636085033416748E-2</v>
      </c>
      <c r="CA282">
        <v>3.7612676620483398E-2</v>
      </c>
      <c r="CB282">
        <v>3.7086125463247299E-2</v>
      </c>
      <c r="CC282">
        <v>5.781145766377449E-2</v>
      </c>
      <c r="CD282">
        <v>3.9739962667226791E-2</v>
      </c>
      <c r="CE282">
        <v>3.7293542176485062E-2</v>
      </c>
      <c r="CF282">
        <v>-5.1810466684401035E-3</v>
      </c>
      <c r="CG282">
        <v>-2.400699257850647E-2</v>
      </c>
      <c r="CH282">
        <v>-5.4710157215595245E-2</v>
      </c>
      <c r="CI282">
        <v>-4.2015146464109421E-2</v>
      </c>
      <c r="CJ282">
        <v>2.9523080214858055E-2</v>
      </c>
      <c r="CK282">
        <v>-7.2333961725234985E-2</v>
      </c>
      <c r="CL282">
        <v>-0.14652414619922638</v>
      </c>
      <c r="CM282">
        <v>-7.9732775688171387E-2</v>
      </c>
      <c r="CN282">
        <v>-2.5860514491796494E-2</v>
      </c>
      <c r="CO282">
        <v>0.12110169231891632</v>
      </c>
      <c r="CP282">
        <v>0.16211538016796112</v>
      </c>
      <c r="CQ282">
        <v>0.16107258200645447</v>
      </c>
      <c r="CR282">
        <v>0.15552495419979095</v>
      </c>
      <c r="CS282">
        <v>0.16625030338764191</v>
      </c>
      <c r="CT282">
        <v>0.12614752352237701</v>
      </c>
      <c r="CU282">
        <v>-7.7530860900878906E-2</v>
      </c>
      <c r="CV282">
        <v>1.7259084852412343E-3</v>
      </c>
      <c r="CW282">
        <v>5.3578261286020279E-2</v>
      </c>
      <c r="CX282">
        <v>7.541772723197937E-2</v>
      </c>
      <c r="CY282">
        <v>6.5857686102390289E-2</v>
      </c>
      <c r="CZ282">
        <v>6.4093880355358124E-2</v>
      </c>
      <c r="DA282">
        <v>8.3665505051612854E-2</v>
      </c>
      <c r="DB282">
        <v>6.4958184957504272E-2</v>
      </c>
      <c r="DC282">
        <v>6.2212545424699783E-2</v>
      </c>
      <c r="DD282">
        <v>2.0090892910957336E-2</v>
      </c>
      <c r="DE282">
        <v>2.0031703170388937E-3</v>
      </c>
      <c r="DF282">
        <v>-2.738366462290287E-2</v>
      </c>
      <c r="DG282">
        <v>-1.1489110998809338E-2</v>
      </c>
      <c r="DH282">
        <v>6.1477258801460266E-2</v>
      </c>
      <c r="DI282">
        <v>-4.0962576866149902E-2</v>
      </c>
      <c r="DJ282">
        <v>-0.11606098711490631</v>
      </c>
      <c r="DK282">
        <v>-5.016230046749115E-2</v>
      </c>
      <c r="DL282">
        <v>2.8547469992190599E-3</v>
      </c>
      <c r="DM282">
        <v>0.14810481667518616</v>
      </c>
      <c r="DN282">
        <v>0.18797291815280914</v>
      </c>
      <c r="DO282">
        <v>0.18661053478717804</v>
      </c>
      <c r="DP282">
        <v>0.18140880763530731</v>
      </c>
      <c r="DQ282">
        <v>0.1929134726524353</v>
      </c>
      <c r="DR282">
        <v>0.15506561100482941</v>
      </c>
      <c r="DS282">
        <v>-4.6507485210895538E-2</v>
      </c>
      <c r="DT282">
        <v>3.265511617064476E-2</v>
      </c>
      <c r="DU282">
        <v>8.3806395530700684E-2</v>
      </c>
      <c r="DV282">
        <v>0.10447461903095245</v>
      </c>
      <c r="DW282">
        <v>9.4102680683135986E-2</v>
      </c>
      <c r="DX282">
        <v>9.110163152217865E-2</v>
      </c>
      <c r="DY282">
        <v>0.12099462002515793</v>
      </c>
      <c r="DZ282">
        <v>0.10136929899454117</v>
      </c>
      <c r="EA282">
        <v>9.8191633820533752E-2</v>
      </c>
      <c r="EB282">
        <v>5.6579560041427612E-2</v>
      </c>
      <c r="EC282">
        <v>3.9557714015245438E-2</v>
      </c>
      <c r="ED282">
        <v>1.207144558429718E-2</v>
      </c>
      <c r="EE282">
        <v>3.2585639506578445E-2</v>
      </c>
      <c r="EF282">
        <v>0.10761401057243347</v>
      </c>
      <c r="EG282">
        <v>4.3327165767550468E-3</v>
      </c>
      <c r="EH282">
        <v>-7.2077035903930664E-2</v>
      </c>
      <c r="EI282">
        <v>-7.4672321788966656E-3</v>
      </c>
      <c r="EJ282">
        <v>4.4315025210380554E-2</v>
      </c>
      <c r="EK282">
        <v>0.18709304928779602</v>
      </c>
      <c r="EL282">
        <v>0.22530713677406311</v>
      </c>
      <c r="EM282">
        <v>0.22348327934741974</v>
      </c>
      <c r="EN282">
        <v>0.21878096461296082</v>
      </c>
      <c r="EO282">
        <v>0.23141086101531982</v>
      </c>
      <c r="EP282">
        <v>0.19681873917579651</v>
      </c>
      <c r="EQ282">
        <v>-1.71465496532619E-3</v>
      </c>
      <c r="ER282">
        <v>7.7311977744102478E-2</v>
      </c>
      <c r="ES282">
        <v>0.12745101749897003</v>
      </c>
      <c r="ET282">
        <v>0.14642813801765442</v>
      </c>
      <c r="EU282">
        <v>0.13488397002220154</v>
      </c>
      <c r="EV282">
        <v>0.13009653985500336</v>
      </c>
      <c r="EW282">
        <v>48.350124359130859</v>
      </c>
      <c r="EX282">
        <v>47.738189697265625</v>
      </c>
      <c r="EY282">
        <v>47.28594970703125</v>
      </c>
      <c r="EZ282">
        <v>46.783538818359375</v>
      </c>
      <c r="FA282">
        <v>46.154891967773438</v>
      </c>
      <c r="FB282">
        <v>45.504371643066406</v>
      </c>
      <c r="FC282">
        <v>45.281990051269531</v>
      </c>
      <c r="FD282">
        <v>45.762966156005859</v>
      </c>
      <c r="FE282">
        <v>47.711162567138672</v>
      </c>
      <c r="FF282">
        <v>50.946769714355469</v>
      </c>
      <c r="FG282">
        <v>53.983100891113281</v>
      </c>
      <c r="FH282">
        <v>56.459342956542969</v>
      </c>
      <c r="FI282">
        <v>58.264469146728516</v>
      </c>
      <c r="FJ282">
        <v>59.766334533691406</v>
      </c>
      <c r="FK282">
        <v>60.535907745361328</v>
      </c>
      <c r="FL282">
        <v>60.465927124023438</v>
      </c>
      <c r="FM282">
        <v>59.526622772216797</v>
      </c>
      <c r="FN282">
        <v>57.342933654785156</v>
      </c>
      <c r="FO282">
        <v>55.077239990234375</v>
      </c>
      <c r="FP282">
        <v>53.209804534912109</v>
      </c>
      <c r="FQ282">
        <v>51.839828491210938</v>
      </c>
      <c r="FR282">
        <v>50.865108489990234</v>
      </c>
      <c r="FS282">
        <v>49.873867034912109</v>
      </c>
      <c r="FT282">
        <v>49.267482757568359</v>
      </c>
      <c r="FU282">
        <v>2.4764489382505417E-2</v>
      </c>
      <c r="FV282">
        <v>3.270518034696579E-2</v>
      </c>
      <c r="FW282">
        <v>0</v>
      </c>
      <c r="FX282">
        <v>2.7099011465907097E-2</v>
      </c>
      <c r="FY282">
        <v>7</v>
      </c>
      <c r="FZ282">
        <v>7.2899999618530273</v>
      </c>
      <c r="GA282">
        <v>804.52</v>
      </c>
      <c r="GB282">
        <v>1</v>
      </c>
    </row>
    <row r="283" spans="1:184" x14ac:dyDescent="0.2">
      <c r="A283" t="s">
        <v>186</v>
      </c>
      <c r="B283" t="s">
        <v>237</v>
      </c>
      <c r="C283" t="s">
        <v>194</v>
      </c>
      <c r="D283" t="s">
        <v>202</v>
      </c>
      <c r="E283" t="s">
        <v>205</v>
      </c>
      <c r="F283" t="s">
        <v>181</v>
      </c>
      <c r="G283" t="s">
        <v>1</v>
      </c>
      <c r="H283">
        <v>1118</v>
      </c>
      <c r="I283">
        <v>0.67015725374221802</v>
      </c>
      <c r="J283">
        <v>0.61738348007202148</v>
      </c>
      <c r="K283">
        <v>0.61412495374679565</v>
      </c>
      <c r="L283">
        <v>0.63530397415161133</v>
      </c>
      <c r="M283">
        <v>0.70849072933197021</v>
      </c>
      <c r="N283">
        <v>0.86088711023330688</v>
      </c>
      <c r="O283">
        <v>1.0793824195861816</v>
      </c>
      <c r="P283">
        <v>1.0657079219818115</v>
      </c>
      <c r="Q283">
        <v>0.88727432489395142</v>
      </c>
      <c r="R283">
        <v>0.862010657787323</v>
      </c>
      <c r="S283">
        <v>0.82773017883300781</v>
      </c>
      <c r="T283">
        <v>0.796977698802948</v>
      </c>
      <c r="U283">
        <v>0.77766817808151245</v>
      </c>
      <c r="V283">
        <v>0.76507502794265747</v>
      </c>
      <c r="W283">
        <v>0.75313305854797363</v>
      </c>
      <c r="X283">
        <v>0.77728545665740967</v>
      </c>
      <c r="Y283">
        <v>0.87107986211776733</v>
      </c>
      <c r="Z283">
        <v>1.1121790409088135</v>
      </c>
      <c r="AA283">
        <v>1.2867954969406128</v>
      </c>
      <c r="AB283">
        <v>1.2881027460098267</v>
      </c>
      <c r="AC283">
        <v>1.2233927249908447</v>
      </c>
      <c r="AD283">
        <v>1.1085245609283447</v>
      </c>
      <c r="AE283">
        <v>0.93509674072265625</v>
      </c>
      <c r="AF283">
        <v>0.77735304832458496</v>
      </c>
      <c r="AG283">
        <v>-0.12908633053302765</v>
      </c>
      <c r="AH283">
        <v>-0.17657142877578735</v>
      </c>
      <c r="AI283">
        <v>-0.17430594563484192</v>
      </c>
      <c r="AJ283">
        <v>-0.15354155004024506</v>
      </c>
      <c r="AK283">
        <v>-0.12245433777570724</v>
      </c>
      <c r="AL283">
        <v>-8.7649159133434296E-2</v>
      </c>
      <c r="AM283">
        <v>-0.11872519552707672</v>
      </c>
      <c r="AN283">
        <v>-0.25178202986717224</v>
      </c>
      <c r="AO283">
        <v>-0.44261029362678528</v>
      </c>
      <c r="AP283">
        <v>-0.40490910410881042</v>
      </c>
      <c r="AQ283">
        <v>-0.35306254029273987</v>
      </c>
      <c r="AR283">
        <v>-0.26565253734588623</v>
      </c>
      <c r="AS283">
        <v>-0.18104524910449982</v>
      </c>
      <c r="AT283">
        <v>-0.14177307486534119</v>
      </c>
      <c r="AU283">
        <v>-0.1050388365983963</v>
      </c>
      <c r="AV283">
        <v>-7.0891380310058594E-2</v>
      </c>
      <c r="AW283">
        <v>-3.4434210509061813E-2</v>
      </c>
      <c r="AX283">
        <v>-1.597699336707592E-2</v>
      </c>
      <c r="AY283">
        <v>-3.3409357070922852E-2</v>
      </c>
      <c r="AZ283">
        <v>-1.4734980650246143E-2</v>
      </c>
      <c r="BA283">
        <v>-4.737187922000885E-2</v>
      </c>
      <c r="BB283">
        <v>-5.3020395338535309E-2</v>
      </c>
      <c r="BC283">
        <v>-9.6940182149410248E-2</v>
      </c>
      <c r="BD283">
        <v>-0.11204208433628082</v>
      </c>
      <c r="BE283">
        <v>-6.5128222107887268E-2</v>
      </c>
      <c r="BF283">
        <v>-0.11261888593435287</v>
      </c>
      <c r="BG283">
        <v>-0.11036953330039978</v>
      </c>
      <c r="BH283">
        <v>-8.9141525328159332E-2</v>
      </c>
      <c r="BI283">
        <v>-5.565183237195015E-2</v>
      </c>
      <c r="BJ283">
        <v>-1.6689073294401169E-2</v>
      </c>
      <c r="BK283">
        <v>-3.8672853261232376E-2</v>
      </c>
      <c r="BL283">
        <v>-0.17221489548683167</v>
      </c>
      <c r="BM283">
        <v>-0.36379885673522949</v>
      </c>
      <c r="BN283">
        <v>-0.32693782448768616</v>
      </c>
      <c r="BO283">
        <v>-0.27543675899505615</v>
      </c>
      <c r="BP283">
        <v>-0.19144341349601746</v>
      </c>
      <c r="BQ283">
        <v>-0.10921218246221542</v>
      </c>
      <c r="BR283">
        <v>-7.1935400366783142E-2</v>
      </c>
      <c r="BS283">
        <v>-3.8009475916624069E-2</v>
      </c>
      <c r="BT283">
        <v>-4.7334148548543453E-3</v>
      </c>
      <c r="BU283">
        <v>3.4174561500549316E-2</v>
      </c>
      <c r="BV283">
        <v>5.7283654808998108E-2</v>
      </c>
      <c r="BW283">
        <v>4.4969901442527771E-2</v>
      </c>
      <c r="BX283">
        <v>6.4090155065059662E-2</v>
      </c>
      <c r="BY283">
        <v>3.0197812244296074E-2</v>
      </c>
      <c r="BZ283">
        <v>2.140866219997406E-2</v>
      </c>
      <c r="CA283">
        <v>-2.5108925998210907E-2</v>
      </c>
      <c r="CB283">
        <v>-4.4104453176259995E-2</v>
      </c>
      <c r="CC283">
        <v>-2.08310317248106E-2</v>
      </c>
      <c r="CD283">
        <v>-6.8325549364089966E-2</v>
      </c>
      <c r="CE283">
        <v>-6.608736515045166E-2</v>
      </c>
      <c r="CF283">
        <v>-4.4538252055644989E-2</v>
      </c>
      <c r="CG283">
        <v>-9.3846144154667854E-3</v>
      </c>
      <c r="CH283">
        <v>3.245767205953598E-2</v>
      </c>
      <c r="CI283">
        <v>1.6771163791418076E-2</v>
      </c>
      <c r="CJ283">
        <v>-0.11710694432258606</v>
      </c>
      <c r="CK283">
        <v>-0.30921429395675659</v>
      </c>
      <c r="CL283">
        <v>-0.27293515205383301</v>
      </c>
      <c r="CM283">
        <v>-0.221673384308815</v>
      </c>
      <c r="CN283">
        <v>-0.14004640281200409</v>
      </c>
      <c r="CO283">
        <v>-5.9460818767547607E-2</v>
      </c>
      <c r="CP283">
        <v>-2.3566035553812981E-2</v>
      </c>
      <c r="CQ283">
        <v>8.4148542955517769E-3</v>
      </c>
      <c r="CR283">
        <v>4.108738899230957E-2</v>
      </c>
      <c r="CS283">
        <v>8.1692785024642944E-2</v>
      </c>
      <c r="CT283">
        <v>0.10802376270294189</v>
      </c>
      <c r="CU283">
        <v>9.9255137145519257E-2</v>
      </c>
      <c r="CV283">
        <v>0.11868420243263245</v>
      </c>
      <c r="CW283">
        <v>8.3922348916530609E-2</v>
      </c>
      <c r="CX283">
        <v>7.2958000004291534E-2</v>
      </c>
      <c r="CY283">
        <v>2.4641185998916626E-2</v>
      </c>
      <c r="CZ283">
        <v>2.9489395674318075E-3</v>
      </c>
      <c r="DA283">
        <v>2.3466162383556366E-2</v>
      </c>
      <c r="DB283">
        <v>-2.4032214656472206E-2</v>
      </c>
      <c r="DC283">
        <v>-2.180519700050354E-2</v>
      </c>
      <c r="DD283">
        <v>6.5012813138309866E-5</v>
      </c>
      <c r="DE283">
        <v>3.6882605403661728E-2</v>
      </c>
      <c r="DF283">
        <v>8.1604421138763428E-2</v>
      </c>
      <c r="DG283">
        <v>7.2215184569358826E-2</v>
      </c>
      <c r="DH283">
        <v>-6.1998989433050156E-2</v>
      </c>
      <c r="DI283">
        <v>-0.2546297013759613</v>
      </c>
      <c r="DJ283">
        <v>-0.21893246471881866</v>
      </c>
      <c r="DK283">
        <v>-0.16790999472141266</v>
      </c>
      <c r="DL283">
        <v>-8.8649392127990723E-2</v>
      </c>
      <c r="DM283">
        <v>-9.7094504162669182E-3</v>
      </c>
      <c r="DN283">
        <v>2.4803332984447479E-2</v>
      </c>
      <c r="DO283">
        <v>5.4839186370372772E-2</v>
      </c>
      <c r="DP283">
        <v>8.6908198893070221E-2</v>
      </c>
      <c r="DQ283">
        <v>0.12921100854873657</v>
      </c>
      <c r="DR283">
        <v>0.15876387059688568</v>
      </c>
      <c r="DS283">
        <v>0.15354037284851074</v>
      </c>
      <c r="DT283">
        <v>0.17327824234962463</v>
      </c>
      <c r="DU283">
        <v>0.1376468688249588</v>
      </c>
      <c r="DV283">
        <v>0.12450733780860901</v>
      </c>
      <c r="DW283">
        <v>7.4391297996044159E-2</v>
      </c>
      <c r="DX283">
        <v>5.0002332776784897E-2</v>
      </c>
      <c r="DY283">
        <v>8.7424278259277344E-2</v>
      </c>
      <c r="DZ283">
        <v>3.9920326322317123E-2</v>
      </c>
      <c r="EA283">
        <v>4.2131219059228897E-2</v>
      </c>
      <c r="EB283">
        <v>6.4465053379535675E-2</v>
      </c>
      <c r="EC283">
        <v>0.10368511825799942</v>
      </c>
      <c r="ED283">
        <v>0.15256451070308685</v>
      </c>
      <c r="EE283">
        <v>0.15226753056049347</v>
      </c>
      <c r="EF283">
        <v>1.7568156123161316E-2</v>
      </c>
      <c r="EG283">
        <v>-0.17581827938556671</v>
      </c>
      <c r="EH283">
        <v>-0.14096115529537201</v>
      </c>
      <c r="EI283">
        <v>-9.0284183621406555E-2</v>
      </c>
      <c r="EJ283">
        <v>-1.4440278522670269E-2</v>
      </c>
      <c r="EK283">
        <v>6.2123619019985199E-2</v>
      </c>
      <c r="EL283">
        <v>9.4641022384166718E-2</v>
      </c>
      <c r="EM283">
        <v>0.1218685507774353</v>
      </c>
      <c r="EN283">
        <v>0.15306615829467773</v>
      </c>
      <c r="EO283">
        <v>0.197819784283638</v>
      </c>
      <c r="EP283">
        <v>0.23202450573444366</v>
      </c>
      <c r="EQ283">
        <v>0.23191961646080017</v>
      </c>
      <c r="ER283">
        <v>0.25210341811180115</v>
      </c>
      <c r="ES283">
        <v>0.21521657705307007</v>
      </c>
      <c r="ET283">
        <v>0.19893640279769897</v>
      </c>
      <c r="EU283">
        <v>0.1462225615978241</v>
      </c>
      <c r="EV283">
        <v>0.11793995648622513</v>
      </c>
      <c r="EW283">
        <v>53.240325927734375</v>
      </c>
      <c r="EX283">
        <v>51.718723297119141</v>
      </c>
      <c r="EY283">
        <v>50.661113739013672</v>
      </c>
      <c r="EZ283">
        <v>49.660732269287109</v>
      </c>
      <c r="FA283">
        <v>49.035198211669922</v>
      </c>
      <c r="FB283">
        <v>48.483238220214844</v>
      </c>
      <c r="FC283">
        <v>48.103382110595703</v>
      </c>
      <c r="FD283">
        <v>49.337455749511719</v>
      </c>
      <c r="FE283">
        <v>52.863075256347656</v>
      </c>
      <c r="FF283">
        <v>56.77960205078125</v>
      </c>
      <c r="FG283">
        <v>60.330036163330078</v>
      </c>
      <c r="FH283">
        <v>63.216461181640625</v>
      </c>
      <c r="FI283">
        <v>65.549339294433594</v>
      </c>
      <c r="FJ283">
        <v>67.72894287109375</v>
      </c>
      <c r="FK283">
        <v>69.380516052246094</v>
      </c>
      <c r="FL283">
        <v>69.919265747070313</v>
      </c>
      <c r="FM283">
        <v>68.813522338867188</v>
      </c>
      <c r="FN283">
        <v>66.393821716308594</v>
      </c>
      <c r="FO283">
        <v>63.882316589355469</v>
      </c>
      <c r="FP283">
        <v>61.306438446044922</v>
      </c>
      <c r="FQ283">
        <v>59.215816497802734</v>
      </c>
      <c r="FR283">
        <v>57.383541107177734</v>
      </c>
      <c r="FS283">
        <v>55.569026947021484</v>
      </c>
      <c r="FT283">
        <v>54.236557006835938</v>
      </c>
      <c r="FU283">
        <v>4.3985795229673386E-2</v>
      </c>
      <c r="FV283">
        <v>5.9066943824291229E-2</v>
      </c>
      <c r="FW283">
        <v>0</v>
      </c>
      <c r="FX283">
        <v>4.7940362244844437E-2</v>
      </c>
      <c r="FY283">
        <v>7</v>
      </c>
      <c r="FZ283">
        <v>6.7100000381469727</v>
      </c>
      <c r="GA283">
        <v>386.72</v>
      </c>
      <c r="GB283">
        <v>1</v>
      </c>
    </row>
    <row r="284" spans="1:184" x14ac:dyDescent="0.2">
      <c r="A284" t="s">
        <v>186</v>
      </c>
      <c r="B284" t="s">
        <v>237</v>
      </c>
      <c r="C284" t="s">
        <v>194</v>
      </c>
      <c r="D284" t="s">
        <v>202</v>
      </c>
      <c r="E284" t="s">
        <v>205</v>
      </c>
      <c r="F284" t="s">
        <v>182</v>
      </c>
      <c r="G284" t="s">
        <v>1</v>
      </c>
      <c r="H284">
        <v>6309</v>
      </c>
      <c r="I284">
        <v>0.78972834348678589</v>
      </c>
      <c r="J284">
        <v>0.7396162748336792</v>
      </c>
      <c r="K284">
        <v>0.7097211480140686</v>
      </c>
      <c r="L284">
        <v>0.70870435237884521</v>
      </c>
      <c r="M284">
        <v>0.72985988855361938</v>
      </c>
      <c r="N284">
        <v>0.84790289402008057</v>
      </c>
      <c r="O284">
        <v>1.0655702352523804</v>
      </c>
      <c r="P284">
        <v>1.2268661260604858</v>
      </c>
      <c r="Q284">
        <v>1.1502577066421509</v>
      </c>
      <c r="R284">
        <v>1.112972617149353</v>
      </c>
      <c r="S284">
        <v>1.1020673513412476</v>
      </c>
      <c r="T284">
        <v>1.0734423398971558</v>
      </c>
      <c r="U284">
        <v>1.0386761426925659</v>
      </c>
      <c r="V284">
        <v>0.98475825786590576</v>
      </c>
      <c r="W284">
        <v>0.94774872064590454</v>
      </c>
      <c r="X284">
        <v>0.95866942405700684</v>
      </c>
      <c r="Y284">
        <v>1.0378434658050537</v>
      </c>
      <c r="Z284">
        <v>1.2569183111190796</v>
      </c>
      <c r="AA284">
        <v>1.5401676893234253</v>
      </c>
      <c r="AB284">
        <v>1.549647331237793</v>
      </c>
      <c r="AC284">
        <v>1.4732868671417236</v>
      </c>
      <c r="AD284">
        <v>1.3218679428100586</v>
      </c>
      <c r="AE284">
        <v>1.1106613874435425</v>
      </c>
      <c r="AF284">
        <v>0.91596835851669312</v>
      </c>
      <c r="AG284">
        <v>-1.0965890251100063E-2</v>
      </c>
      <c r="AH284">
        <v>-1.8382040783762932E-2</v>
      </c>
      <c r="AI284">
        <v>-3.9308153092861176E-2</v>
      </c>
      <c r="AJ284">
        <v>-3.9412412792444229E-2</v>
      </c>
      <c r="AK284">
        <v>-4.4444981962442398E-2</v>
      </c>
      <c r="AL284">
        <v>-4.6860869973897934E-2</v>
      </c>
      <c r="AM284">
        <v>-6.0299023985862732E-2</v>
      </c>
      <c r="AN284">
        <v>-0.12493619322776794</v>
      </c>
      <c r="AO284">
        <v>-0.21860113739967346</v>
      </c>
      <c r="AP284">
        <v>-0.20686882734298706</v>
      </c>
      <c r="AQ284">
        <v>-0.15554556250572205</v>
      </c>
      <c r="AR284">
        <v>-6.779160350561142E-2</v>
      </c>
      <c r="AS284">
        <v>3.8642611354589462E-2</v>
      </c>
      <c r="AT284">
        <v>6.6118665039539337E-2</v>
      </c>
      <c r="AU284">
        <v>6.5966516733169556E-2</v>
      </c>
      <c r="AV284">
        <v>7.303551584482193E-2</v>
      </c>
      <c r="AW284">
        <v>9.0742319822311401E-2</v>
      </c>
      <c r="AX284">
        <v>6.5292991697788239E-2</v>
      </c>
      <c r="AY284">
        <v>1.0305690579116344E-2</v>
      </c>
      <c r="AZ284">
        <v>3.1711600720882416E-2</v>
      </c>
      <c r="BA284">
        <v>2.5458268821239471E-2</v>
      </c>
      <c r="BB284">
        <v>-5.6885313242673874E-3</v>
      </c>
      <c r="BC284">
        <v>-3.3607706427574158E-3</v>
      </c>
      <c r="BD284">
        <v>-6.2355343252420425E-3</v>
      </c>
      <c r="BE284">
        <v>9.0519580990076065E-3</v>
      </c>
      <c r="BF284">
        <v>1.3904839288443327E-3</v>
      </c>
      <c r="BG284">
        <v>-1.9658617675304413E-2</v>
      </c>
      <c r="BH284">
        <v>-1.9739249721169472E-2</v>
      </c>
      <c r="BI284">
        <v>-2.4766316637396812E-2</v>
      </c>
      <c r="BJ284">
        <v>-2.5981133803725243E-2</v>
      </c>
      <c r="BK284">
        <v>-3.7447519600391388E-2</v>
      </c>
      <c r="BL284">
        <v>-0.10015038400888443</v>
      </c>
      <c r="BM284">
        <v>-0.19370944797992706</v>
      </c>
      <c r="BN284">
        <v>-0.18222825229167938</v>
      </c>
      <c r="BO284">
        <v>-0.13100601732730865</v>
      </c>
      <c r="BP284">
        <v>-4.4285636395215988E-2</v>
      </c>
      <c r="BQ284">
        <v>6.1240367591381073E-2</v>
      </c>
      <c r="BR284">
        <v>8.7943702936172485E-2</v>
      </c>
      <c r="BS284">
        <v>8.717615157365799E-2</v>
      </c>
      <c r="BT284">
        <v>9.4053551554679871E-2</v>
      </c>
      <c r="BU284">
        <v>0.11208320409059525</v>
      </c>
      <c r="BV284">
        <v>8.7803684175014496E-2</v>
      </c>
      <c r="BW284">
        <v>3.4420829266309738E-2</v>
      </c>
      <c r="BX284">
        <v>5.591544508934021E-2</v>
      </c>
      <c r="BY284">
        <v>4.911339282989502E-2</v>
      </c>
      <c r="BZ284">
        <v>1.7268938943743706E-2</v>
      </c>
      <c r="CA284">
        <v>1.8455872312188148E-2</v>
      </c>
      <c r="CB284">
        <v>1.4464041218161583E-2</v>
      </c>
      <c r="CC284">
        <v>2.2916259244084358E-2</v>
      </c>
      <c r="CD284">
        <v>1.508487481623888E-2</v>
      </c>
      <c r="CE284">
        <v>-6.0494067147374153E-3</v>
      </c>
      <c r="CF284">
        <v>-6.1136772856116295E-3</v>
      </c>
      <c r="CG284">
        <v>-1.1136932298541069E-2</v>
      </c>
      <c r="CH284">
        <v>-1.1519886553287506E-2</v>
      </c>
      <c r="CI284">
        <v>-2.1620642393827438E-2</v>
      </c>
      <c r="CJ284">
        <v>-8.2983806729316711E-2</v>
      </c>
      <c r="CK284">
        <v>-0.17646954953670502</v>
      </c>
      <c r="CL284">
        <v>-0.16516225039958954</v>
      </c>
      <c r="CM284">
        <v>-0.11400999873876572</v>
      </c>
      <c r="CN284">
        <v>-2.8005475178360939E-2</v>
      </c>
      <c r="CO284">
        <v>7.6891504228115082E-2</v>
      </c>
      <c r="CP284">
        <v>0.10305965691804886</v>
      </c>
      <c r="CQ284">
        <v>0.10186588019132614</v>
      </c>
      <c r="CR284">
        <v>0.10861057788133621</v>
      </c>
      <c r="CS284">
        <v>0.12686383724212646</v>
      </c>
      <c r="CT284">
        <v>0.10339450836181641</v>
      </c>
      <c r="CU284">
        <v>5.1122903823852539E-2</v>
      </c>
      <c r="CV284">
        <v>7.2678953409194946E-2</v>
      </c>
      <c r="CW284">
        <v>6.5496869385242462E-2</v>
      </c>
      <c r="CX284">
        <v>3.3169213682413101E-2</v>
      </c>
      <c r="CY284">
        <v>3.3566012978553772E-2</v>
      </c>
      <c r="CZ284">
        <v>2.8800502419471741E-2</v>
      </c>
      <c r="DA284">
        <v>3.6780558526515961E-2</v>
      </c>
      <c r="DB284">
        <v>2.8779264539480209E-2</v>
      </c>
      <c r="DC284">
        <v>7.559802383184433E-3</v>
      </c>
      <c r="DD284">
        <v>7.5118960812687874E-3</v>
      </c>
      <c r="DE284">
        <v>2.4924527388066053E-3</v>
      </c>
      <c r="DF284">
        <v>2.9413593001663685E-3</v>
      </c>
      <c r="DG284">
        <v>-5.7937642559409142E-3</v>
      </c>
      <c r="DH284">
        <v>-6.581723690032959E-2</v>
      </c>
      <c r="DI284">
        <v>-0.15922963619232178</v>
      </c>
      <c r="DJ284">
        <v>-0.14809624850749969</v>
      </c>
      <c r="DK284">
        <v>-9.7013980150222778E-2</v>
      </c>
      <c r="DL284">
        <v>-1.1725312098860741E-2</v>
      </c>
      <c r="DM284">
        <v>9.2542648315429688E-2</v>
      </c>
      <c r="DN284">
        <v>0.11817560344934464</v>
      </c>
      <c r="DO284">
        <v>0.1165556013584137</v>
      </c>
      <c r="DP284">
        <v>0.12316759675741196</v>
      </c>
      <c r="DQ284">
        <v>0.14164446294307709</v>
      </c>
      <c r="DR284">
        <v>0.11898533999919891</v>
      </c>
      <c r="DS284">
        <v>6.7824974656105042E-2</v>
      </c>
      <c r="DT284">
        <v>8.9442461729049683E-2</v>
      </c>
      <c r="DU284">
        <v>8.1880331039428711E-2</v>
      </c>
      <c r="DV284">
        <v>4.9069486558437347E-2</v>
      </c>
      <c r="DW284">
        <v>4.8676151782274246E-2</v>
      </c>
      <c r="DX284">
        <v>4.3136965483427048E-2</v>
      </c>
      <c r="DY284">
        <v>5.6798409670591354E-2</v>
      </c>
      <c r="DZ284">
        <v>4.8551790416240692E-2</v>
      </c>
      <c r="EA284">
        <v>2.7209337800741196E-2</v>
      </c>
      <c r="EB284">
        <v>2.718505822122097E-2</v>
      </c>
      <c r="EC284">
        <v>2.2171121090650558E-2</v>
      </c>
      <c r="ED284">
        <v>2.382110059261322E-2</v>
      </c>
      <c r="EE284">
        <v>1.7057733610272408E-2</v>
      </c>
      <c r="EF284">
        <v>-4.1031423956155777E-2</v>
      </c>
      <c r="EG284">
        <v>-0.13433794677257538</v>
      </c>
      <c r="EH284">
        <v>-0.12345566600561142</v>
      </c>
      <c r="EI284">
        <v>-7.247442752122879E-2</v>
      </c>
      <c r="EJ284">
        <v>1.178065687417984E-2</v>
      </c>
      <c r="EK284">
        <v>0.1151404082775116</v>
      </c>
      <c r="EL284">
        <v>0.14000064134597778</v>
      </c>
      <c r="EM284">
        <v>0.13776524364948273</v>
      </c>
      <c r="EN284">
        <v>0.1441856324672699</v>
      </c>
      <c r="EO284">
        <v>0.16298535466194153</v>
      </c>
      <c r="EP284">
        <v>0.14149604737758636</v>
      </c>
      <c r="EQ284">
        <v>9.1940119862556458E-2</v>
      </c>
      <c r="ER284">
        <v>0.11364630609750748</v>
      </c>
      <c r="ES284">
        <v>0.10553545504808426</v>
      </c>
      <c r="ET284">
        <v>7.2026953101158142E-2</v>
      </c>
      <c r="EU284">
        <v>7.049279659986496E-2</v>
      </c>
      <c r="EV284">
        <v>6.3836537301540375E-2</v>
      </c>
      <c r="EW284">
        <v>50.612094879150391</v>
      </c>
      <c r="EX284">
        <v>49.955657958984375</v>
      </c>
      <c r="EY284">
        <v>49.370380401611328</v>
      </c>
      <c r="EZ284">
        <v>48.710605621337891</v>
      </c>
      <c r="FA284">
        <v>48.269107818603516</v>
      </c>
      <c r="FB284">
        <v>47.870628356933594</v>
      </c>
      <c r="FC284">
        <v>47.478767395019531</v>
      </c>
      <c r="FD284">
        <v>47.872501373291016</v>
      </c>
      <c r="FE284">
        <v>50.732753753662109</v>
      </c>
      <c r="FF284">
        <v>54.254959106445313</v>
      </c>
      <c r="FG284">
        <v>57.490631103515625</v>
      </c>
      <c r="FH284">
        <v>60.103256225585938</v>
      </c>
      <c r="FI284">
        <v>62.415611267089844</v>
      </c>
      <c r="FJ284">
        <v>64.137054443359375</v>
      </c>
      <c r="FK284">
        <v>64.839920043945313</v>
      </c>
      <c r="FL284">
        <v>64.851882934570313</v>
      </c>
      <c r="FM284">
        <v>63.735263824462891</v>
      </c>
      <c r="FN284">
        <v>60.627040863037109</v>
      </c>
      <c r="FO284">
        <v>57.402236938476563</v>
      </c>
      <c r="FP284">
        <v>55.221294403076172</v>
      </c>
      <c r="FQ284">
        <v>53.723796844482422</v>
      </c>
      <c r="FR284">
        <v>52.596229553222656</v>
      </c>
      <c r="FS284">
        <v>51.849052429199219</v>
      </c>
      <c r="FT284">
        <v>51.057491302490234</v>
      </c>
      <c r="FU284">
        <v>1.3575188815593719E-2</v>
      </c>
      <c r="FV284">
        <v>1.8434727564454079E-2</v>
      </c>
      <c r="FW284">
        <v>0</v>
      </c>
      <c r="FX284">
        <v>1.4749473892152309E-2</v>
      </c>
      <c r="FY284">
        <v>7</v>
      </c>
      <c r="FZ284">
        <v>7.7399997711181641</v>
      </c>
      <c r="GA284">
        <v>1560.23</v>
      </c>
      <c r="GB284">
        <v>1</v>
      </c>
    </row>
    <row r="285" spans="1:184" x14ac:dyDescent="0.2">
      <c r="A285" t="s">
        <v>186</v>
      </c>
      <c r="B285" t="s">
        <v>237</v>
      </c>
      <c r="C285" t="s">
        <v>194</v>
      </c>
      <c r="D285" t="s">
        <v>202</v>
      </c>
      <c r="E285" t="s">
        <v>205</v>
      </c>
      <c r="F285" t="s">
        <v>183</v>
      </c>
      <c r="G285" t="s">
        <v>1</v>
      </c>
      <c r="H285">
        <v>11616</v>
      </c>
      <c r="I285">
        <v>0.8342326283454895</v>
      </c>
      <c r="J285">
        <v>0.77829825878143311</v>
      </c>
      <c r="K285">
        <v>0.75834834575653076</v>
      </c>
      <c r="L285">
        <v>0.76985228061676025</v>
      </c>
      <c r="M285">
        <v>0.82446753978729248</v>
      </c>
      <c r="N285">
        <v>1.0158195495605469</v>
      </c>
      <c r="O285">
        <v>1.2873649597167969</v>
      </c>
      <c r="P285">
        <v>1.3984473943710327</v>
      </c>
      <c r="Q285">
        <v>1.2486225366592407</v>
      </c>
      <c r="R285">
        <v>1.1633089780807495</v>
      </c>
      <c r="S285">
        <v>1.1014894247055054</v>
      </c>
      <c r="T285">
        <v>1.0640463829040527</v>
      </c>
      <c r="U285">
        <v>1.0278279781341553</v>
      </c>
      <c r="V285">
        <v>0.99249780178070068</v>
      </c>
      <c r="W285">
        <v>0.96622741222381592</v>
      </c>
      <c r="X285">
        <v>0.98935502767562866</v>
      </c>
      <c r="Y285">
        <v>1.0823714733123779</v>
      </c>
      <c r="Z285">
        <v>1.337195873260498</v>
      </c>
      <c r="AA285">
        <v>1.6142834424972534</v>
      </c>
      <c r="AB285">
        <v>1.6161084175109863</v>
      </c>
      <c r="AC285">
        <v>1.5360502004623413</v>
      </c>
      <c r="AD285">
        <v>1.3753478527069092</v>
      </c>
      <c r="AE285">
        <v>1.1576968431472778</v>
      </c>
      <c r="AF285">
        <v>0.96833062171936035</v>
      </c>
      <c r="AG285">
        <v>9.5971636474132538E-3</v>
      </c>
      <c r="AH285">
        <v>-1.6465072985738516E-3</v>
      </c>
      <c r="AI285">
        <v>-2.0058227702975273E-2</v>
      </c>
      <c r="AJ285">
        <v>-3.2534897327423096E-2</v>
      </c>
      <c r="AK285">
        <v>-5.9973075985908508E-2</v>
      </c>
      <c r="AL285">
        <v>-7.9322479665279388E-2</v>
      </c>
      <c r="AM285">
        <v>-0.10792361199855804</v>
      </c>
      <c r="AN285">
        <v>-0.15561005473136902</v>
      </c>
      <c r="AO285">
        <v>-0.28357762098312378</v>
      </c>
      <c r="AP285">
        <v>-0.27562481164932251</v>
      </c>
      <c r="AQ285">
        <v>-0.19217583537101746</v>
      </c>
      <c r="AR285">
        <v>-8.2542605698108673E-2</v>
      </c>
      <c r="AS285">
        <v>4.5571167021989822E-2</v>
      </c>
      <c r="AT285">
        <v>8.9574173092842102E-2</v>
      </c>
      <c r="AU285">
        <v>9.0895824134349823E-2</v>
      </c>
      <c r="AV285">
        <v>9.6851080656051636E-2</v>
      </c>
      <c r="AW285">
        <v>8.7112158536911011E-2</v>
      </c>
      <c r="AX285">
        <v>8.3820484578609467E-2</v>
      </c>
      <c r="AY285">
        <v>1.9310874864459038E-2</v>
      </c>
      <c r="AZ285">
        <v>4.4632948935031891E-2</v>
      </c>
      <c r="BA285">
        <v>6.3102014362812042E-2</v>
      </c>
      <c r="BB285">
        <v>6.112385168671608E-2</v>
      </c>
      <c r="BC285">
        <v>4.1869591921567917E-2</v>
      </c>
      <c r="BD285">
        <v>3.6160234361886978E-2</v>
      </c>
      <c r="BE285">
        <v>2.2610735148191452E-2</v>
      </c>
      <c r="BF285">
        <v>1.1019838973879814E-2</v>
      </c>
      <c r="BG285">
        <v>-7.3446757160127163E-3</v>
      </c>
      <c r="BH285">
        <v>-1.9620582461357117E-2</v>
      </c>
      <c r="BI285">
        <v>-4.6459522098302841E-2</v>
      </c>
      <c r="BJ285">
        <v>-6.4229555428028107E-2</v>
      </c>
      <c r="BK285">
        <v>-9.1263636946678162E-2</v>
      </c>
      <c r="BL285">
        <v>-0.13824793696403503</v>
      </c>
      <c r="BM285">
        <v>-0.26656797528266907</v>
      </c>
      <c r="BN285">
        <v>-0.2591451108455658</v>
      </c>
      <c r="BO285">
        <v>-0.1762724369764328</v>
      </c>
      <c r="BP285">
        <v>-6.717275083065033E-2</v>
      </c>
      <c r="BQ285">
        <v>6.0045365244150162E-2</v>
      </c>
      <c r="BR285">
        <v>0.10359575599431992</v>
      </c>
      <c r="BS285">
        <v>0.10457418113946915</v>
      </c>
      <c r="BT285">
        <v>0.11052867025136948</v>
      </c>
      <c r="BU285">
        <v>0.10121328383684158</v>
      </c>
      <c r="BV285">
        <v>9.8866485059261322E-2</v>
      </c>
      <c r="BW285">
        <v>3.5559475421905518E-2</v>
      </c>
      <c r="BX285">
        <v>6.0876842588186264E-2</v>
      </c>
      <c r="BY285">
        <v>7.8942134976387024E-2</v>
      </c>
      <c r="BZ285">
        <v>7.6427899301052094E-2</v>
      </c>
      <c r="CA285">
        <v>5.6375842541456223E-2</v>
      </c>
      <c r="CB285">
        <v>4.9808941781520844E-2</v>
      </c>
      <c r="CC285">
        <v>3.1623896211385727E-2</v>
      </c>
      <c r="CD285">
        <v>1.9792510196566582E-2</v>
      </c>
      <c r="CE285">
        <v>1.4606907498091459E-3</v>
      </c>
      <c r="CF285">
        <v>-1.0676165111362934E-2</v>
      </c>
      <c r="CG285">
        <v>-3.7100069224834442E-2</v>
      </c>
      <c r="CH285">
        <v>-5.3776238113641739E-2</v>
      </c>
      <c r="CI285">
        <v>-7.9724997282028198E-2</v>
      </c>
      <c r="CJ285">
        <v>-0.12622299790382385</v>
      </c>
      <c r="CK285">
        <v>-0.25478711724281311</v>
      </c>
      <c r="CL285">
        <v>-0.24773131310939789</v>
      </c>
      <c r="CM285">
        <v>-0.16525779664516449</v>
      </c>
      <c r="CN285">
        <v>-5.652763694524765E-2</v>
      </c>
      <c r="CO285">
        <v>7.0070140063762665E-2</v>
      </c>
      <c r="CP285">
        <v>0.11330705881118774</v>
      </c>
      <c r="CQ285">
        <v>0.11404778063297272</v>
      </c>
      <c r="CR285">
        <v>0.12000174075365067</v>
      </c>
      <c r="CS285">
        <v>0.11097969114780426</v>
      </c>
      <c r="CT285">
        <v>0.10928729176521301</v>
      </c>
      <c r="CU285">
        <v>4.6813208609819412E-2</v>
      </c>
      <c r="CV285">
        <v>7.2127312421798706E-2</v>
      </c>
      <c r="CW285">
        <v>8.9912936091423035E-2</v>
      </c>
      <c r="CX285">
        <v>8.702743798494339E-2</v>
      </c>
      <c r="CY285">
        <v>6.6422827541828156E-2</v>
      </c>
      <c r="CZ285">
        <v>5.9261996299028397E-2</v>
      </c>
      <c r="DA285">
        <v>4.0637057274580002E-2</v>
      </c>
      <c r="DB285">
        <v>2.8565181419253349E-2</v>
      </c>
      <c r="DC285">
        <v>1.0266058146953583E-2</v>
      </c>
      <c r="DD285">
        <v>-1.7317493911832571E-3</v>
      </c>
      <c r="DE285">
        <v>-2.7740618214011192E-2</v>
      </c>
      <c r="DF285">
        <v>-4.3322917073965073E-2</v>
      </c>
      <c r="DG285">
        <v>-6.8186350166797638E-2</v>
      </c>
      <c r="DH285">
        <v>-0.11419804394245148</v>
      </c>
      <c r="DI285">
        <v>-0.24300628900527954</v>
      </c>
      <c r="DJ285">
        <v>-0.23631751537322998</v>
      </c>
      <c r="DK285">
        <v>-0.15424315631389618</v>
      </c>
      <c r="DL285">
        <v>-4.5882523059844971E-2</v>
      </c>
      <c r="DM285">
        <v>8.0094926059246063E-2</v>
      </c>
      <c r="DN285">
        <v>0.12301836907863617</v>
      </c>
      <c r="DO285">
        <v>0.12352138757705688</v>
      </c>
      <c r="DP285">
        <v>0.12947480380535126</v>
      </c>
      <c r="DQ285">
        <v>0.12074610590934753</v>
      </c>
      <c r="DR285">
        <v>0.1197080984711647</v>
      </c>
      <c r="DS285">
        <v>5.8066941797733307E-2</v>
      </c>
      <c r="DT285">
        <v>8.337777853012085E-2</v>
      </c>
      <c r="DU285">
        <v>0.10088375955820084</v>
      </c>
      <c r="DV285">
        <v>9.7626976668834686E-2</v>
      </c>
      <c r="DW285">
        <v>7.646980881690979E-2</v>
      </c>
      <c r="DX285">
        <v>6.8715043365955353E-2</v>
      </c>
      <c r="DY285">
        <v>5.3650625050067902E-2</v>
      </c>
      <c r="DZ285">
        <v>4.1231527924537659E-2</v>
      </c>
      <c r="EA285">
        <v>2.2979609668254852E-2</v>
      </c>
      <c r="EB285">
        <v>1.1182567104697227E-2</v>
      </c>
      <c r="EC285">
        <v>-1.4227056875824928E-2</v>
      </c>
      <c r="ED285">
        <v>-2.8229992836713791E-2</v>
      </c>
      <c r="EE285">
        <v>-5.1526390016078949E-2</v>
      </c>
      <c r="EF285">
        <v>-9.6835926175117493E-2</v>
      </c>
      <c r="EG285">
        <v>-0.22599662840366364</v>
      </c>
      <c r="EH285">
        <v>-0.21983781456947327</v>
      </c>
      <c r="EI285">
        <v>-0.13833975791931152</v>
      </c>
      <c r="EJ285">
        <v>-3.0512664467096329E-2</v>
      </c>
      <c r="EK285">
        <v>9.4569124281406403E-2</v>
      </c>
      <c r="EL285">
        <v>0.13703995943069458</v>
      </c>
      <c r="EM285">
        <v>0.13719974458217621</v>
      </c>
      <c r="EN285">
        <v>0.14315240085124969</v>
      </c>
      <c r="EO285">
        <v>0.13484722375869751</v>
      </c>
      <c r="EP285">
        <v>0.13475409150123596</v>
      </c>
      <c r="EQ285">
        <v>7.4315547943115234E-2</v>
      </c>
      <c r="ER285">
        <v>9.9621668457984924E-2</v>
      </c>
      <c r="ES285">
        <v>0.11672386527061462</v>
      </c>
      <c r="ET285">
        <v>0.1129310354590416</v>
      </c>
      <c r="EU285">
        <v>9.0976066887378693E-2</v>
      </c>
      <c r="EV285">
        <v>8.2363761961460114E-2</v>
      </c>
      <c r="EW285">
        <v>50.70880126953125</v>
      </c>
      <c r="EX285">
        <v>50.001644134521484</v>
      </c>
      <c r="EY285">
        <v>49.284191131591797</v>
      </c>
      <c r="EZ285">
        <v>48.654586791992188</v>
      </c>
      <c r="FA285">
        <v>48.056629180908203</v>
      </c>
      <c r="FB285">
        <v>47.5123291015625</v>
      </c>
      <c r="FC285">
        <v>47.067726135253906</v>
      </c>
      <c r="FD285">
        <v>47.792442321777344</v>
      </c>
      <c r="FE285">
        <v>51.387542724609375</v>
      </c>
      <c r="FF285">
        <v>55.460548400878906</v>
      </c>
      <c r="FG285">
        <v>58.858596801757813</v>
      </c>
      <c r="FH285">
        <v>61.500072479248047</v>
      </c>
      <c r="FI285">
        <v>63.600185394287109</v>
      </c>
      <c r="FJ285">
        <v>65.068023681640625</v>
      </c>
      <c r="FK285">
        <v>65.791183471679688</v>
      </c>
      <c r="FL285">
        <v>65.633277893066406</v>
      </c>
      <c r="FM285">
        <v>64.518417358398438</v>
      </c>
      <c r="FN285">
        <v>61.836406707763672</v>
      </c>
      <c r="FO285">
        <v>58.862613677978516</v>
      </c>
      <c r="FP285">
        <v>56.679935455322266</v>
      </c>
      <c r="FQ285">
        <v>54.954750061035156</v>
      </c>
      <c r="FR285">
        <v>53.64337158203125</v>
      </c>
      <c r="FS285">
        <v>52.567779541015625</v>
      </c>
      <c r="FT285">
        <v>51.612003326416016</v>
      </c>
      <c r="FU285">
        <v>9.0902242809534073E-3</v>
      </c>
      <c r="FV285">
        <v>1.2029140256345272E-2</v>
      </c>
      <c r="FW285">
        <v>0</v>
      </c>
      <c r="FX285">
        <v>9.9391276016831398E-3</v>
      </c>
      <c r="FY285">
        <v>7</v>
      </c>
      <c r="FZ285">
        <v>9.6599998474121094</v>
      </c>
      <c r="GA285">
        <v>3284.75</v>
      </c>
      <c r="GB285">
        <v>1</v>
      </c>
    </row>
    <row r="286" spans="1:184" x14ac:dyDescent="0.2">
      <c r="A286" t="s">
        <v>186</v>
      </c>
      <c r="B286" t="s">
        <v>237</v>
      </c>
      <c r="C286" t="s">
        <v>194</v>
      </c>
      <c r="D286" t="s">
        <v>202</v>
      </c>
      <c r="E286" t="s">
        <v>205</v>
      </c>
      <c r="F286" t="s">
        <v>184</v>
      </c>
      <c r="G286" t="s">
        <v>1</v>
      </c>
      <c r="H286">
        <v>4364</v>
      </c>
      <c r="I286">
        <v>0.8566400408744812</v>
      </c>
      <c r="J286">
        <v>0.79952627420425415</v>
      </c>
      <c r="K286">
        <v>0.78324472904205322</v>
      </c>
      <c r="L286">
        <v>0.79345238208770752</v>
      </c>
      <c r="M286">
        <v>0.87234246730804443</v>
      </c>
      <c r="N286">
        <v>1.0854076147079468</v>
      </c>
      <c r="O286">
        <v>1.4275479316711426</v>
      </c>
      <c r="P286">
        <v>1.5598403215408325</v>
      </c>
      <c r="Q286">
        <v>1.3960576057434082</v>
      </c>
      <c r="R286">
        <v>1.2990484237670898</v>
      </c>
      <c r="S286">
        <v>1.2148159742355347</v>
      </c>
      <c r="T286">
        <v>1.1523048877716064</v>
      </c>
      <c r="U286">
        <v>1.1376525163650513</v>
      </c>
      <c r="V286">
        <v>1.0668323040008545</v>
      </c>
      <c r="W286">
        <v>1.0574383735656738</v>
      </c>
      <c r="X286">
        <v>1.0943992137908936</v>
      </c>
      <c r="Y286">
        <v>1.2198457717895508</v>
      </c>
      <c r="Z286">
        <v>1.4477567672729492</v>
      </c>
      <c r="AA286">
        <v>1.6609121561050415</v>
      </c>
      <c r="AB286">
        <v>1.6713798046112061</v>
      </c>
      <c r="AC286">
        <v>1.5668540000915527</v>
      </c>
      <c r="AD286">
        <v>1.4200632572174072</v>
      </c>
      <c r="AE286">
        <v>1.1918114423751831</v>
      </c>
      <c r="AF286">
        <v>0.96848303079605103</v>
      </c>
      <c r="AG286">
        <v>-3.8365185260772705E-2</v>
      </c>
      <c r="AH286">
        <v>-5.4948464035987854E-2</v>
      </c>
      <c r="AI286">
        <v>-5.1316067576408386E-2</v>
      </c>
      <c r="AJ286">
        <v>-8.0924168229103088E-2</v>
      </c>
      <c r="AK286">
        <v>-0.1046706959605217</v>
      </c>
      <c r="AL286">
        <v>-9.1594785451889038E-2</v>
      </c>
      <c r="AM286">
        <v>-0.13858382403850555</v>
      </c>
      <c r="AN286">
        <v>-0.1872430145740509</v>
      </c>
      <c r="AO286">
        <v>-0.28164410591125488</v>
      </c>
      <c r="AP286">
        <v>-0.26119539141654968</v>
      </c>
      <c r="AQ286">
        <v>-0.19397184252738953</v>
      </c>
      <c r="AR286">
        <v>-8.8788062334060669E-2</v>
      </c>
      <c r="AS286">
        <v>9.1625742614269257E-2</v>
      </c>
      <c r="AT286">
        <v>0.10711049288511276</v>
      </c>
      <c r="AU286">
        <v>0.12346690148115158</v>
      </c>
      <c r="AV286">
        <v>0.13706952333450317</v>
      </c>
      <c r="AW286">
        <v>0.14042548835277557</v>
      </c>
      <c r="AX286">
        <v>9.6021838486194611E-2</v>
      </c>
      <c r="AY286">
        <v>-9.4117678701877594E-2</v>
      </c>
      <c r="AZ286">
        <v>-5.2664808928966522E-2</v>
      </c>
      <c r="BA286">
        <v>-4.8695400357246399E-2</v>
      </c>
      <c r="BB286">
        <v>-3.8216918706893921E-2</v>
      </c>
      <c r="BC286">
        <v>-2.2827142849564552E-2</v>
      </c>
      <c r="BD286">
        <v>-4.7739598900079727E-2</v>
      </c>
      <c r="BE286">
        <v>-1.1420400813221931E-2</v>
      </c>
      <c r="BF286">
        <v>-2.8390673920512199E-2</v>
      </c>
      <c r="BG286">
        <v>-2.5436313822865486E-2</v>
      </c>
      <c r="BH286">
        <v>-5.4336957633495331E-2</v>
      </c>
      <c r="BI286">
        <v>-7.6498545706272125E-2</v>
      </c>
      <c r="BJ286">
        <v>-6.0210220515727997E-2</v>
      </c>
      <c r="BK286">
        <v>-0.10281365364789963</v>
      </c>
      <c r="BL286">
        <v>-0.14989621937274933</v>
      </c>
      <c r="BM286">
        <v>-0.24595707654953003</v>
      </c>
      <c r="BN286">
        <v>-0.22675934433937073</v>
      </c>
      <c r="BO286">
        <v>-0.16034799814224243</v>
      </c>
      <c r="BP286">
        <v>-5.6788310408592224E-2</v>
      </c>
      <c r="BQ286">
        <v>0.12161839008331299</v>
      </c>
      <c r="BR286">
        <v>0.13617399334907532</v>
      </c>
      <c r="BS286">
        <v>0.15235766768455505</v>
      </c>
      <c r="BT286">
        <v>0.16600809991359711</v>
      </c>
      <c r="BU286">
        <v>0.17036013305187225</v>
      </c>
      <c r="BV286">
        <v>0.12770871818065643</v>
      </c>
      <c r="BW286">
        <v>-6.0132939368486404E-2</v>
      </c>
      <c r="BX286">
        <v>-1.8448576331138611E-2</v>
      </c>
      <c r="BY286">
        <v>-1.5436769463121891E-2</v>
      </c>
      <c r="BZ286">
        <v>-5.8095562271773815E-3</v>
      </c>
      <c r="CA286">
        <v>7.699986919760704E-3</v>
      </c>
      <c r="CB286">
        <v>-1.9392587244510651E-2</v>
      </c>
      <c r="CC286">
        <v>7.2414744645357132E-3</v>
      </c>
      <c r="CD286">
        <v>-9.9968276917934418E-3</v>
      </c>
      <c r="CE286">
        <v>-7.5120753608644009E-3</v>
      </c>
      <c r="CF286">
        <v>-3.5922735929489136E-2</v>
      </c>
      <c r="CG286">
        <v>-5.6986603885889053E-2</v>
      </c>
      <c r="CH286">
        <v>-3.8473371416330338E-2</v>
      </c>
      <c r="CI286">
        <v>-7.803933322429657E-2</v>
      </c>
      <c r="CJ286">
        <v>-0.12402994930744171</v>
      </c>
      <c r="CK286">
        <v>-0.22124035656452179</v>
      </c>
      <c r="CL286">
        <v>-0.20290902256965637</v>
      </c>
      <c r="CM286">
        <v>-0.1370602548122406</v>
      </c>
      <c r="CN286">
        <v>-3.462538868188858E-2</v>
      </c>
      <c r="CO286">
        <v>0.14239118993282318</v>
      </c>
      <c r="CP286">
        <v>0.1563032865524292</v>
      </c>
      <c r="CQ286">
        <v>0.17236733436584473</v>
      </c>
      <c r="CR286">
        <v>0.18605087697505951</v>
      </c>
      <c r="CS286">
        <v>0.19109278917312622</v>
      </c>
      <c r="CT286">
        <v>0.14965493977069855</v>
      </c>
      <c r="CU286">
        <v>-3.6595206707715988E-2</v>
      </c>
      <c r="CV286">
        <v>5.2494797855615616E-3</v>
      </c>
      <c r="CW286">
        <v>7.5980564579367638E-3</v>
      </c>
      <c r="CX286">
        <v>1.6635686159133911E-2</v>
      </c>
      <c r="CY286">
        <v>2.8842983767390251E-2</v>
      </c>
      <c r="CZ286">
        <v>2.4046610633376986E-4</v>
      </c>
      <c r="DA286">
        <v>2.5903349742293358E-2</v>
      </c>
      <c r="DB286">
        <v>8.3970185369253159E-3</v>
      </c>
      <c r="DC286">
        <v>1.0412164032459259E-2</v>
      </c>
      <c r="DD286">
        <v>-1.7508514225482941E-2</v>
      </c>
      <c r="DE286">
        <v>-3.7474658340215683E-2</v>
      </c>
      <c r="DF286">
        <v>-1.6736522316932678E-2</v>
      </c>
      <c r="DG286">
        <v>-5.326501652598381E-2</v>
      </c>
      <c r="DH286">
        <v>-9.8163671791553497E-2</v>
      </c>
      <c r="DI286">
        <v>-0.19652365148067474</v>
      </c>
      <c r="DJ286">
        <v>-0.17905871570110321</v>
      </c>
      <c r="DK286">
        <v>-0.11377249658107758</v>
      </c>
      <c r="DL286">
        <v>-1.2462465092539787E-2</v>
      </c>
      <c r="DM286">
        <v>0.16316400468349457</v>
      </c>
      <c r="DN286">
        <v>0.17643254995346069</v>
      </c>
      <c r="DO286">
        <v>0.19237698614597321</v>
      </c>
      <c r="DP286">
        <v>0.20609363913536072</v>
      </c>
      <c r="DQ286">
        <v>0.21182543039321899</v>
      </c>
      <c r="DR286">
        <v>0.17160117626190186</v>
      </c>
      <c r="DS286">
        <v>-1.3057475909590721E-2</v>
      </c>
      <c r="DT286">
        <v>2.8947537764906883E-2</v>
      </c>
      <c r="DU286">
        <v>3.0632879585027695E-2</v>
      </c>
      <c r="DV286">
        <v>3.9080925285816193E-2</v>
      </c>
      <c r="DW286">
        <v>4.9985978752374649E-2</v>
      </c>
      <c r="DX286">
        <v>1.9873520359396935E-2</v>
      </c>
      <c r="DY286">
        <v>5.2848134189844131E-2</v>
      </c>
      <c r="DZ286">
        <v>3.4954812377691269E-2</v>
      </c>
      <c r="EA286">
        <v>3.629191592335701E-2</v>
      </c>
      <c r="EB286">
        <v>9.0786982327699661E-3</v>
      </c>
      <c r="EC286">
        <v>-9.3025118112564087E-3</v>
      </c>
      <c r="ED286">
        <v>1.4648036099970341E-2</v>
      </c>
      <c r="EE286">
        <v>-1.7494834959506989E-2</v>
      </c>
      <c r="EF286">
        <v>-6.0816861689090729E-2</v>
      </c>
      <c r="EG286">
        <v>-0.1608366072177887</v>
      </c>
      <c r="EH286">
        <v>-0.14462266862392426</v>
      </c>
      <c r="EI286">
        <v>-8.0148667097091675E-2</v>
      </c>
      <c r="EJ286">
        <v>1.9537277519702911E-2</v>
      </c>
      <c r="EK286">
        <v>0.19315662980079651</v>
      </c>
      <c r="EL286">
        <v>0.20549605786800385</v>
      </c>
      <c r="EM286">
        <v>0.22126775979995728</v>
      </c>
      <c r="EN286">
        <v>0.23503223061561584</v>
      </c>
      <c r="EO286">
        <v>0.24176007509231567</v>
      </c>
      <c r="EP286">
        <v>0.20328804850578308</v>
      </c>
      <c r="EQ286">
        <v>2.0927269011735916E-2</v>
      </c>
      <c r="ER286">
        <v>6.3163764774799347E-2</v>
      </c>
      <c r="ES286">
        <v>6.3891515135765076E-2</v>
      </c>
      <c r="ET286">
        <v>7.1488283574581146E-2</v>
      </c>
      <c r="EU286">
        <v>8.0513112246990204E-2</v>
      </c>
      <c r="EV286">
        <v>4.822053387761116E-2</v>
      </c>
      <c r="EW286">
        <v>46.176559448242188</v>
      </c>
      <c r="EX286">
        <v>45.498149871826172</v>
      </c>
      <c r="EY286">
        <v>44.838836669921875</v>
      </c>
      <c r="EZ286">
        <v>44.569026947021484</v>
      </c>
      <c r="FA286">
        <v>44.087177276611328</v>
      </c>
      <c r="FB286">
        <v>43.388545989990234</v>
      </c>
      <c r="FC286">
        <v>43.277866363525391</v>
      </c>
      <c r="FD286">
        <v>44.619247436523438</v>
      </c>
      <c r="FE286">
        <v>50.858062744140625</v>
      </c>
      <c r="FF286">
        <v>56.654891967773438</v>
      </c>
      <c r="FG286">
        <v>59.588588714599609</v>
      </c>
      <c r="FH286">
        <v>61.467720031738281</v>
      </c>
      <c r="FI286">
        <v>62.5174560546875</v>
      </c>
      <c r="FJ286">
        <v>63.1444091796875</v>
      </c>
      <c r="FK286">
        <v>63.484527587890625</v>
      </c>
      <c r="FL286">
        <v>63.030483245849609</v>
      </c>
      <c r="FM286">
        <v>61.384319305419922</v>
      </c>
      <c r="FN286">
        <v>57.333362579345703</v>
      </c>
      <c r="FO286">
        <v>52.885097503662109</v>
      </c>
      <c r="FP286">
        <v>50.052841186523438</v>
      </c>
      <c r="FQ286">
        <v>48.534706115722656</v>
      </c>
      <c r="FR286">
        <v>47.501693725585938</v>
      </c>
      <c r="FS286">
        <v>46.887729644775391</v>
      </c>
      <c r="FT286">
        <v>46.572788238525391</v>
      </c>
      <c r="FU286">
        <v>1.915542408823967E-2</v>
      </c>
      <c r="FV286">
        <v>2.5282962247729301E-2</v>
      </c>
      <c r="FW286">
        <v>0</v>
      </c>
      <c r="FX286">
        <v>2.0946234464645386E-2</v>
      </c>
      <c r="FY286">
        <v>7</v>
      </c>
      <c r="FZ286">
        <v>6.4499998092651367</v>
      </c>
      <c r="GA286">
        <v>1283.9000000000001</v>
      </c>
      <c r="GB286">
        <v>1</v>
      </c>
    </row>
    <row r="287" spans="1:184" x14ac:dyDescent="0.2">
      <c r="A287" t="s">
        <v>186</v>
      </c>
      <c r="B287" t="s">
        <v>237</v>
      </c>
      <c r="C287" t="s">
        <v>194</v>
      </c>
      <c r="D287" t="s">
        <v>202</v>
      </c>
      <c r="E287" t="s">
        <v>205</v>
      </c>
      <c r="F287" t="s">
        <v>185</v>
      </c>
      <c r="G287" t="s">
        <v>1</v>
      </c>
      <c r="H287">
        <v>2281</v>
      </c>
      <c r="I287">
        <v>0.86787784099578857</v>
      </c>
      <c r="J287">
        <v>0.82808327674865723</v>
      </c>
      <c r="K287">
        <v>0.81162655353546143</v>
      </c>
      <c r="L287">
        <v>0.81791853904724121</v>
      </c>
      <c r="M287">
        <v>0.89753824472427368</v>
      </c>
      <c r="N287">
        <v>1.0830388069152832</v>
      </c>
      <c r="O287">
        <v>1.3376317024230957</v>
      </c>
      <c r="P287">
        <v>1.4248316287994385</v>
      </c>
      <c r="Q287">
        <v>1.2916905879974365</v>
      </c>
      <c r="R287">
        <v>1.1456129550933838</v>
      </c>
      <c r="S287">
        <v>1.1235325336456299</v>
      </c>
      <c r="T287">
        <v>1.03916335105896</v>
      </c>
      <c r="U287">
        <v>1.027407169342041</v>
      </c>
      <c r="V287">
        <v>0.97820883989334106</v>
      </c>
      <c r="W287">
        <v>0.94952315092086792</v>
      </c>
      <c r="X287">
        <v>1.004219651222229</v>
      </c>
      <c r="Y287">
        <v>1.0984536409378052</v>
      </c>
      <c r="Z287">
        <v>1.3194788694381714</v>
      </c>
      <c r="AA287">
        <v>1.5607242584228516</v>
      </c>
      <c r="AB287">
        <v>1.5236139297485352</v>
      </c>
      <c r="AC287">
        <v>1.4866361618041992</v>
      </c>
      <c r="AD287">
        <v>1.3352010250091553</v>
      </c>
      <c r="AE287">
        <v>1.1542538404464722</v>
      </c>
      <c r="AF287">
        <v>0.97722643613815308</v>
      </c>
      <c r="AG287">
        <v>-2.4574577808380127E-2</v>
      </c>
      <c r="AH287">
        <v>-2.1223418414592743E-2</v>
      </c>
      <c r="AI287">
        <v>-2.8901377692818642E-2</v>
      </c>
      <c r="AJ287">
        <v>-4.4027131050825119E-2</v>
      </c>
      <c r="AK287">
        <v>-4.7584507614374161E-2</v>
      </c>
      <c r="AL287">
        <v>-4.9154471606016159E-2</v>
      </c>
      <c r="AM287">
        <v>-7.5831100344657898E-2</v>
      </c>
      <c r="AN287">
        <v>-0.20985868573188782</v>
      </c>
      <c r="AO287">
        <v>-0.26312685012817383</v>
      </c>
      <c r="AP287">
        <v>-0.30995163321495056</v>
      </c>
      <c r="AQ287">
        <v>-0.22882907092571259</v>
      </c>
      <c r="AR287">
        <v>-0.18984833359718323</v>
      </c>
      <c r="AS287">
        <v>-2.0965142175555229E-2</v>
      </c>
      <c r="AT287">
        <v>1.0738348588347435E-2</v>
      </c>
      <c r="AU287">
        <v>1.3910309411585331E-2</v>
      </c>
      <c r="AV287">
        <v>2.9992526397109032E-2</v>
      </c>
      <c r="AW287">
        <v>3.4567099064588547E-2</v>
      </c>
      <c r="AX287">
        <v>-1.6037534922361374E-2</v>
      </c>
      <c r="AY287">
        <v>-0.12624846398830414</v>
      </c>
      <c r="AZ287">
        <v>-0.12862710654735565</v>
      </c>
      <c r="BA287">
        <v>-6.4474999904632568E-2</v>
      </c>
      <c r="BB287">
        <v>-1.9502148032188416E-2</v>
      </c>
      <c r="BC287">
        <v>-1.2847930192947388E-3</v>
      </c>
      <c r="BD287">
        <v>-1.4543705619871616E-2</v>
      </c>
      <c r="BE287">
        <v>1.944776251912117E-2</v>
      </c>
      <c r="BF287">
        <v>2.232944592833519E-2</v>
      </c>
      <c r="BG287">
        <v>1.4297746121883392E-2</v>
      </c>
      <c r="BH287">
        <v>2.1529175864998251E-4</v>
      </c>
      <c r="BI287">
        <v>-8.0847600474953651E-4</v>
      </c>
      <c r="BJ287">
        <v>2.0392527803778648E-3</v>
      </c>
      <c r="BK287">
        <v>-1.8568238243460655E-2</v>
      </c>
      <c r="BL287">
        <v>-0.14998090267181396</v>
      </c>
      <c r="BM287">
        <v>-0.20517148077487946</v>
      </c>
      <c r="BN287">
        <v>-0.25444304943084717</v>
      </c>
      <c r="BO287">
        <v>-0.17528055608272552</v>
      </c>
      <c r="BP287">
        <v>-0.13809274137020111</v>
      </c>
      <c r="BQ287">
        <v>2.8333215042948723E-2</v>
      </c>
      <c r="BR287">
        <v>5.8046333491802216E-2</v>
      </c>
      <c r="BS287">
        <v>5.9917569160461426E-2</v>
      </c>
      <c r="BT287">
        <v>7.6997317373752594E-2</v>
      </c>
      <c r="BU287">
        <v>8.2335807383060455E-2</v>
      </c>
      <c r="BV287">
        <v>3.4981787204742432E-2</v>
      </c>
      <c r="BW287">
        <v>-7.0786222815513611E-2</v>
      </c>
      <c r="BX287">
        <v>-7.408171147108078E-2</v>
      </c>
      <c r="BY287">
        <v>-1.0853489860892296E-2</v>
      </c>
      <c r="BZ287">
        <v>3.2176651060581207E-2</v>
      </c>
      <c r="CA287">
        <v>4.7647539526224136E-2</v>
      </c>
      <c r="CB287">
        <v>3.223593533039093E-2</v>
      </c>
      <c r="CC287">
        <v>4.9937501549720764E-2</v>
      </c>
      <c r="CD287">
        <v>5.2494026720523834E-2</v>
      </c>
      <c r="CE287">
        <v>4.4217325747013092E-2</v>
      </c>
      <c r="CF287">
        <v>3.085746057331562E-2</v>
      </c>
      <c r="CG287">
        <v>3.1588461250066757E-2</v>
      </c>
      <c r="CH287">
        <v>3.7495870143175125E-2</v>
      </c>
      <c r="CI287">
        <v>2.1091846749186516E-2</v>
      </c>
      <c r="CJ287">
        <v>-0.10850972682237625</v>
      </c>
      <c r="CK287">
        <v>-0.16503176093101501</v>
      </c>
      <c r="CL287">
        <v>-0.21599797904491425</v>
      </c>
      <c r="CM287">
        <v>-0.13819301128387451</v>
      </c>
      <c r="CN287">
        <v>-0.1022469624876976</v>
      </c>
      <c r="CO287">
        <v>6.2477104365825653E-2</v>
      </c>
      <c r="CP287">
        <v>9.0811699628829956E-2</v>
      </c>
      <c r="CQ287">
        <v>9.1782055795192719E-2</v>
      </c>
      <c r="CR287">
        <v>0.10955269634723663</v>
      </c>
      <c r="CS287">
        <v>0.11542026698589325</v>
      </c>
      <c r="CT287">
        <v>7.031761109828949E-2</v>
      </c>
      <c r="CU287">
        <v>-3.2373249530792236E-2</v>
      </c>
      <c r="CV287">
        <v>-3.6303751170635223E-2</v>
      </c>
      <c r="CW287">
        <v>2.6284608989953995E-2</v>
      </c>
      <c r="CX287">
        <v>6.7969225347042084E-2</v>
      </c>
      <c r="CY287">
        <v>8.1537924706935883E-2</v>
      </c>
      <c r="CZ287">
        <v>6.4635373651981354E-2</v>
      </c>
      <c r="DA287">
        <v>8.042723685503006E-2</v>
      </c>
      <c r="DB287">
        <v>8.2658611238002777E-2</v>
      </c>
      <c r="DC287">
        <v>7.4136905372142792E-2</v>
      </c>
      <c r="DD287">
        <v>6.1499625444412231E-2</v>
      </c>
      <c r="DE287">
        <v>6.3985399901866913E-2</v>
      </c>
      <c r="DF287">
        <v>7.2952486574649811E-2</v>
      </c>
      <c r="DG287">
        <v>6.0751929879188538E-2</v>
      </c>
      <c r="DH287">
        <v>-6.7038558423519135E-2</v>
      </c>
      <c r="DI287">
        <v>-0.12489201873540878</v>
      </c>
      <c r="DJ287">
        <v>-0.17755290865898132</v>
      </c>
      <c r="DK287">
        <v>-0.1011054515838623</v>
      </c>
      <c r="DL287">
        <v>-6.6401198506355286E-2</v>
      </c>
      <c r="DM287">
        <v>9.6620999276638031E-2</v>
      </c>
      <c r="DN287">
        <v>0.1235770583152771</v>
      </c>
      <c r="DO287">
        <v>0.12364654988050461</v>
      </c>
      <c r="DP287">
        <v>0.14210806787014008</v>
      </c>
      <c r="DQ287">
        <v>0.14850471913814545</v>
      </c>
      <c r="DR287">
        <v>0.10565343499183655</v>
      </c>
      <c r="DS287">
        <v>6.0397209599614143E-3</v>
      </c>
      <c r="DT287">
        <v>1.4742179773747921E-3</v>
      </c>
      <c r="DU287">
        <v>6.3422702252864838E-2</v>
      </c>
      <c r="DV287">
        <v>0.10376180708408356</v>
      </c>
      <c r="DW287">
        <v>0.11542831361293793</v>
      </c>
      <c r="DX287">
        <v>9.703480452299118E-2</v>
      </c>
      <c r="DY287">
        <v>0.12444958090782166</v>
      </c>
      <c r="DZ287">
        <v>0.12621147930622101</v>
      </c>
      <c r="EA287">
        <v>0.11733602732419968</v>
      </c>
      <c r="EB287">
        <v>0.10574205219745636</v>
      </c>
      <c r="EC287">
        <v>0.11076141893863678</v>
      </c>
      <c r="ED287">
        <v>0.12414620071649551</v>
      </c>
      <c r="EE287">
        <v>0.11801479756832123</v>
      </c>
      <c r="EF287">
        <v>-7.1607623249292374E-3</v>
      </c>
      <c r="EG287">
        <v>-6.6936634480953217E-2</v>
      </c>
      <c r="EH287">
        <v>-0.12204433977603912</v>
      </c>
      <c r="EI287">
        <v>-4.7556918114423752E-2</v>
      </c>
      <c r="EJ287">
        <v>-1.4645600691437721E-2</v>
      </c>
      <c r="EK287">
        <v>0.14591935276985168</v>
      </c>
      <c r="EL287">
        <v>0.17088504135608673</v>
      </c>
      <c r="EM287">
        <v>0.16965380311012268</v>
      </c>
      <c r="EN287">
        <v>0.18911285698413849</v>
      </c>
      <c r="EO287">
        <v>0.19627343118190765</v>
      </c>
      <c r="EP287">
        <v>0.15667276084423065</v>
      </c>
      <c r="EQ287">
        <v>6.150195375084877E-2</v>
      </c>
      <c r="ER287">
        <v>5.6019604206085205E-2</v>
      </c>
      <c r="ES287">
        <v>0.11704422533512115</v>
      </c>
      <c r="ET287">
        <v>0.15544059872627258</v>
      </c>
      <c r="EU287">
        <v>0.1643606424331665</v>
      </c>
      <c r="EV287">
        <v>0.14381444454193115</v>
      </c>
      <c r="EW287">
        <v>50.767776489257813</v>
      </c>
      <c r="EX287">
        <v>50.019393920898438</v>
      </c>
      <c r="EY287">
        <v>49.455520629882813</v>
      </c>
      <c r="EZ287">
        <v>49.039642333984375</v>
      </c>
      <c r="FA287">
        <v>48.694942474365234</v>
      </c>
      <c r="FB287">
        <v>48.102920532226563</v>
      </c>
      <c r="FC287">
        <v>47.53240966796875</v>
      </c>
      <c r="FD287">
        <v>47.919460296630859</v>
      </c>
      <c r="FE287">
        <v>51.336624145507813</v>
      </c>
      <c r="FF287">
        <v>55.232120513916016</v>
      </c>
      <c r="FG287">
        <v>58.596630096435547</v>
      </c>
      <c r="FH287">
        <v>61.117664337158203</v>
      </c>
      <c r="FI287">
        <v>62.906745910644531</v>
      </c>
      <c r="FJ287">
        <v>64.071250915527344</v>
      </c>
      <c r="FK287">
        <v>64.564598083496094</v>
      </c>
      <c r="FL287">
        <v>64.530929565429688</v>
      </c>
      <c r="FM287">
        <v>63.888786315917969</v>
      </c>
      <c r="FN287">
        <v>61.476669311523438</v>
      </c>
      <c r="FO287">
        <v>58.539260864257813</v>
      </c>
      <c r="FP287">
        <v>56.1568603515625</v>
      </c>
      <c r="FQ287">
        <v>54.420783996582031</v>
      </c>
      <c r="FR287">
        <v>53.211654663085938</v>
      </c>
      <c r="FS287">
        <v>52.176033020019531</v>
      </c>
      <c r="FT287">
        <v>51.432716369628906</v>
      </c>
      <c r="FU287">
        <v>3.084975853562355E-2</v>
      </c>
      <c r="FV287">
        <v>4.0820810943841934E-2</v>
      </c>
      <c r="FW287">
        <v>0</v>
      </c>
      <c r="FX287">
        <v>3.3735517412424088E-2</v>
      </c>
      <c r="FY287">
        <v>7</v>
      </c>
      <c r="FZ287">
        <v>5.4800000190734863</v>
      </c>
      <c r="GA287">
        <v>651.41</v>
      </c>
      <c r="GB287">
        <v>1</v>
      </c>
    </row>
    <row r="288" spans="1:184" x14ac:dyDescent="0.2">
      <c r="A288" t="s">
        <v>186</v>
      </c>
      <c r="B288" t="s">
        <v>237</v>
      </c>
      <c r="C288" t="s">
        <v>194</v>
      </c>
      <c r="D288" t="s">
        <v>202</v>
      </c>
      <c r="E288" t="s">
        <v>206</v>
      </c>
      <c r="F288" t="s">
        <v>1</v>
      </c>
      <c r="G288" t="s">
        <v>198</v>
      </c>
      <c r="H288">
        <v>44362</v>
      </c>
      <c r="I288">
        <v>0.7629011869430542</v>
      </c>
      <c r="J288">
        <v>0.70371180772781372</v>
      </c>
      <c r="K288">
        <v>0.67588788270950317</v>
      </c>
      <c r="L288">
        <v>0.67441838979721069</v>
      </c>
      <c r="M288">
        <v>0.70778286457061768</v>
      </c>
      <c r="N288">
        <v>0.82768243551254272</v>
      </c>
      <c r="O288">
        <v>1.0435794591903687</v>
      </c>
      <c r="P288">
        <v>1.1495773792266846</v>
      </c>
      <c r="Q288">
        <v>1.0596338510513306</v>
      </c>
      <c r="R288">
        <v>1.0159801244735718</v>
      </c>
      <c r="S288">
        <v>0.99087077379226685</v>
      </c>
      <c r="T288">
        <v>0.96842634677886963</v>
      </c>
      <c r="U288">
        <v>0.94898253679275513</v>
      </c>
      <c r="V288">
        <v>0.92215394973754883</v>
      </c>
      <c r="W288">
        <v>0.89525341987609863</v>
      </c>
      <c r="X288">
        <v>0.90179073810577393</v>
      </c>
      <c r="Y288">
        <v>0.95590078830718994</v>
      </c>
      <c r="Z288">
        <v>1.0696576833724976</v>
      </c>
      <c r="AA288">
        <v>1.2265834808349609</v>
      </c>
      <c r="AB288">
        <v>1.3669435977935791</v>
      </c>
      <c r="AC288">
        <v>1.3946182727813721</v>
      </c>
      <c r="AD288">
        <v>1.2766586542129517</v>
      </c>
      <c r="AE288">
        <v>1.0829739570617676</v>
      </c>
      <c r="AF288">
        <v>0.8890606164932251</v>
      </c>
      <c r="AG288">
        <v>2.1358784288167953E-2</v>
      </c>
      <c r="AH288">
        <v>1.2532087042927742E-2</v>
      </c>
      <c r="AI288">
        <v>-4.1504669934511185E-3</v>
      </c>
      <c r="AJ288">
        <v>-1.4780530706048012E-2</v>
      </c>
      <c r="AK288">
        <v>-2.4309474974870682E-2</v>
      </c>
      <c r="AL288">
        <v>-3.1112402677536011E-2</v>
      </c>
      <c r="AM288">
        <v>-4.4500995427370071E-2</v>
      </c>
      <c r="AN288">
        <v>-9.6321940422058105E-2</v>
      </c>
      <c r="AO288">
        <v>-0.20192389190196991</v>
      </c>
      <c r="AP288">
        <v>-0.20579893887042999</v>
      </c>
      <c r="AQ288">
        <v>-0.15021011233329773</v>
      </c>
      <c r="AR288">
        <v>-6.2222898006439209E-2</v>
      </c>
      <c r="AS288">
        <v>5.0701074302196503E-2</v>
      </c>
      <c r="AT288">
        <v>0.10015323758125305</v>
      </c>
      <c r="AU288">
        <v>0.10547633469104767</v>
      </c>
      <c r="AV288">
        <v>0.10982739925384521</v>
      </c>
      <c r="AW288">
        <v>0.11213367432355881</v>
      </c>
      <c r="AX288">
        <v>9.1908328235149384E-2</v>
      </c>
      <c r="AY288">
        <v>2.4116393178701401E-2</v>
      </c>
      <c r="AZ288">
        <v>2.7427995577454567E-2</v>
      </c>
      <c r="BA288">
        <v>4.9168840050697327E-2</v>
      </c>
      <c r="BB288">
        <v>4.6087365597486496E-2</v>
      </c>
      <c r="BC288">
        <v>3.4551709890365601E-2</v>
      </c>
      <c r="BD288">
        <v>2.7385884895920753E-2</v>
      </c>
      <c r="BE288">
        <v>2.7372460812330246E-2</v>
      </c>
      <c r="BF288">
        <v>1.8436118960380554E-2</v>
      </c>
      <c r="BG288">
        <v>1.7333184368908405E-3</v>
      </c>
      <c r="BH288">
        <v>-8.8355019688606262E-3</v>
      </c>
      <c r="BI288">
        <v>-1.8171083182096481E-2</v>
      </c>
      <c r="BJ288">
        <v>-2.4462366476655006E-2</v>
      </c>
      <c r="BK288">
        <v>-3.7174414843320847E-2</v>
      </c>
      <c r="BL288">
        <v>-8.8632568717002869E-2</v>
      </c>
      <c r="BM288">
        <v>-0.19423100352287292</v>
      </c>
      <c r="BN288">
        <v>-0.19817715883255005</v>
      </c>
      <c r="BO288">
        <v>-0.14270779490470886</v>
      </c>
      <c r="BP288">
        <v>-5.4970256984233856E-2</v>
      </c>
      <c r="BQ288">
        <v>5.7603087276220322E-2</v>
      </c>
      <c r="BR288">
        <v>0.10683149844408035</v>
      </c>
      <c r="BS288">
        <v>0.11200326681137085</v>
      </c>
      <c r="BT288">
        <v>0.11628960818052292</v>
      </c>
      <c r="BU288">
        <v>0.11869969964027405</v>
      </c>
      <c r="BV288">
        <v>9.8714977502822876E-2</v>
      </c>
      <c r="BW288">
        <v>3.1357090920209885E-2</v>
      </c>
      <c r="BX288">
        <v>3.4866999834775925E-2</v>
      </c>
      <c r="BY288">
        <v>5.6604664772748947E-2</v>
      </c>
      <c r="BZ288">
        <v>5.3258314728736877E-2</v>
      </c>
      <c r="CA288">
        <v>4.1312623769044876E-2</v>
      </c>
      <c r="CB288">
        <v>3.3733241260051727E-2</v>
      </c>
      <c r="CC288">
        <v>3.1537510454654694E-2</v>
      </c>
      <c r="CD288">
        <v>2.2525236010551453E-2</v>
      </c>
      <c r="CE288">
        <v>5.8084102347493172E-3</v>
      </c>
      <c r="CF288">
        <v>-4.7179930843412876E-3</v>
      </c>
      <c r="CG288">
        <v>-1.3919652439653873E-2</v>
      </c>
      <c r="CH288">
        <v>-1.9856570288538933E-2</v>
      </c>
      <c r="CI288">
        <v>-3.2100047916173935E-2</v>
      </c>
      <c r="CJ288">
        <v>-8.3306938409805298E-2</v>
      </c>
      <c r="CK288">
        <v>-0.18890294432640076</v>
      </c>
      <c r="CL288">
        <v>-0.19289834797382355</v>
      </c>
      <c r="CM288">
        <v>-0.13751170039176941</v>
      </c>
      <c r="CN288">
        <v>-4.9947094172239304E-2</v>
      </c>
      <c r="CO288">
        <v>6.2383398413658142E-2</v>
      </c>
      <c r="CP288">
        <v>0.11145682632923126</v>
      </c>
      <c r="CQ288">
        <v>0.11652380973100662</v>
      </c>
      <c r="CR288">
        <v>0.1207653135061264</v>
      </c>
      <c r="CS288">
        <v>0.12324731796979904</v>
      </c>
      <c r="CT288">
        <v>0.10342925041913986</v>
      </c>
      <c r="CU288">
        <v>3.6371976137161255E-2</v>
      </c>
      <c r="CV288">
        <v>4.0019229054450989E-2</v>
      </c>
      <c r="CW288">
        <v>6.1754696071147919E-2</v>
      </c>
      <c r="CX288">
        <v>5.8224894106388092E-2</v>
      </c>
      <c r="CY288">
        <v>4.5995213091373444E-2</v>
      </c>
      <c r="CZ288">
        <v>3.8129400461912155E-2</v>
      </c>
      <c r="DA288">
        <v>3.5702560096979141E-2</v>
      </c>
      <c r="DB288">
        <v>2.6614351198077202E-2</v>
      </c>
      <c r="DC288">
        <v>9.8835015669465065E-3</v>
      </c>
      <c r="DD288">
        <v>-6.0048431623727083E-4</v>
      </c>
      <c r="DE288">
        <v>-9.6682216972112656E-3</v>
      </c>
      <c r="DF288">
        <v>-1.5250775963068008E-2</v>
      </c>
      <c r="DG288">
        <v>-2.7025682851672173E-2</v>
      </c>
      <c r="DH288">
        <v>-7.798130065202713E-2</v>
      </c>
      <c r="DI288">
        <v>-0.18357488512992859</v>
      </c>
      <c r="DJ288">
        <v>-0.18761955201625824</v>
      </c>
      <c r="DK288">
        <v>-0.13231562077999115</v>
      </c>
      <c r="DL288">
        <v>-4.4923938810825348E-2</v>
      </c>
      <c r="DM288">
        <v>6.7163720726966858E-2</v>
      </c>
      <c r="DN288">
        <v>0.11608216911554337</v>
      </c>
      <c r="DO288">
        <v>0.1210443452000618</v>
      </c>
      <c r="DP288">
        <v>0.12524101138114929</v>
      </c>
      <c r="DQ288">
        <v>0.12779493629932404</v>
      </c>
      <c r="DR288">
        <v>0.10814352333545685</v>
      </c>
      <c r="DS288">
        <v>4.1386865079402924E-2</v>
      </c>
      <c r="DT288">
        <v>4.5171458274126053E-2</v>
      </c>
      <c r="DU288">
        <v>6.6904723644256592E-2</v>
      </c>
      <c r="DV288">
        <v>6.3191473484039307E-2</v>
      </c>
      <c r="DW288">
        <v>5.0677798688411713E-2</v>
      </c>
      <c r="DX288">
        <v>4.2525559663772583E-2</v>
      </c>
      <c r="DY288">
        <v>4.1716232895851135E-2</v>
      </c>
      <c r="DZ288">
        <v>3.2518383115530014E-2</v>
      </c>
      <c r="EA288">
        <v>1.5767287462949753E-2</v>
      </c>
      <c r="EB288">
        <v>5.3445445373654366E-3</v>
      </c>
      <c r="EC288">
        <v>-3.5298299044370651E-3</v>
      </c>
      <c r="ED288">
        <v>-8.6007388308644295E-3</v>
      </c>
      <c r="EE288">
        <v>-1.9699104130268097E-2</v>
      </c>
      <c r="EF288">
        <v>-7.0291928946971893E-2</v>
      </c>
      <c r="EG288">
        <v>-0.1758819967508316</v>
      </c>
      <c r="EH288">
        <v>-0.17999778687953949</v>
      </c>
      <c r="EI288">
        <v>-0.12481328845024109</v>
      </c>
      <c r="EJ288">
        <v>-3.7671297788619995E-2</v>
      </c>
      <c r="EK288">
        <v>7.4065729975700378E-2</v>
      </c>
      <c r="EL288">
        <v>0.12276042252779007</v>
      </c>
      <c r="EM288">
        <v>0.12757126986980438</v>
      </c>
      <c r="EN288">
        <v>0.13170322775840759</v>
      </c>
      <c r="EO288">
        <v>0.13436096906661987</v>
      </c>
      <c r="EP288">
        <v>0.11495018005371094</v>
      </c>
      <c r="EQ288">
        <v>4.8627562820911407E-2</v>
      </c>
      <c r="ER288">
        <v>5.2610460668802261E-2</v>
      </c>
      <c r="ES288">
        <v>7.4340544641017914E-2</v>
      </c>
      <c r="ET288">
        <v>7.0362426340579987E-2</v>
      </c>
      <c r="EU288">
        <v>5.7438712567090988E-2</v>
      </c>
      <c r="EV288">
        <v>4.8872917890548706E-2</v>
      </c>
      <c r="EW288">
        <v>53.763206481933594</v>
      </c>
      <c r="EX288">
        <v>52.776622772216797</v>
      </c>
      <c r="EY288">
        <v>51.890182495117188</v>
      </c>
      <c r="EZ288">
        <v>51.090057373046875</v>
      </c>
      <c r="FA288">
        <v>50.339305877685547</v>
      </c>
      <c r="FB288">
        <v>49.750259399414063</v>
      </c>
      <c r="FC288">
        <v>49.261154174804688</v>
      </c>
      <c r="FD288">
        <v>50.084129333496094</v>
      </c>
      <c r="FE288">
        <v>53.625354766845703</v>
      </c>
      <c r="FF288">
        <v>57.772171020507813</v>
      </c>
      <c r="FG288">
        <v>61.326438903808594</v>
      </c>
      <c r="FH288">
        <v>64.312088012695313</v>
      </c>
      <c r="FI288">
        <v>66.867324829101563</v>
      </c>
      <c r="FJ288">
        <v>68.778053283691406</v>
      </c>
      <c r="FK288">
        <v>69.946502685546875</v>
      </c>
      <c r="FL288">
        <v>70.384689331054688</v>
      </c>
      <c r="FM288">
        <v>69.985000610351563</v>
      </c>
      <c r="FN288">
        <v>68.411445617675781</v>
      </c>
      <c r="FO288">
        <v>65.384330749511719</v>
      </c>
      <c r="FP288">
        <v>62.15850830078125</v>
      </c>
      <c r="FQ288">
        <v>59.751224517822266</v>
      </c>
      <c r="FR288">
        <v>58.050678253173828</v>
      </c>
      <c r="FS288">
        <v>56.628990173339844</v>
      </c>
      <c r="FT288">
        <v>55.429943084716797</v>
      </c>
      <c r="FU288">
        <v>4.1809752583503723E-3</v>
      </c>
      <c r="FV288">
        <v>5.6329956278204918E-3</v>
      </c>
      <c r="FW288">
        <v>0</v>
      </c>
      <c r="FX288">
        <v>4.5504863373935223E-3</v>
      </c>
      <c r="FY288">
        <v>7</v>
      </c>
      <c r="FZ288">
        <v>13.710000038146973</v>
      </c>
      <c r="GA288">
        <v>11027.28</v>
      </c>
      <c r="GB288">
        <v>1</v>
      </c>
    </row>
    <row r="289" spans="1:184" x14ac:dyDescent="0.2">
      <c r="A289" t="s">
        <v>186</v>
      </c>
      <c r="B289" t="s">
        <v>237</v>
      </c>
      <c r="C289" t="s">
        <v>194</v>
      </c>
      <c r="D289" t="s">
        <v>202</v>
      </c>
      <c r="E289" t="s">
        <v>206</v>
      </c>
      <c r="F289" t="s">
        <v>1</v>
      </c>
      <c r="G289" t="s">
        <v>200</v>
      </c>
      <c r="H289">
        <v>5188</v>
      </c>
      <c r="I289">
        <v>0.77358078956604004</v>
      </c>
      <c r="J289">
        <v>0.69972872734069824</v>
      </c>
      <c r="K289">
        <v>0.66368025541305542</v>
      </c>
      <c r="L289">
        <v>0.66143667697906494</v>
      </c>
      <c r="M289">
        <v>0.69842725992202759</v>
      </c>
      <c r="N289">
        <v>0.78770262002944946</v>
      </c>
      <c r="O289">
        <v>0.99336844682693481</v>
      </c>
      <c r="P289">
        <v>1.1411194801330566</v>
      </c>
      <c r="Q289">
        <v>1.0425889492034912</v>
      </c>
      <c r="R289">
        <v>1.0019782781600952</v>
      </c>
      <c r="S289">
        <v>0.97150892019271851</v>
      </c>
      <c r="T289">
        <v>0.94296056032180786</v>
      </c>
      <c r="U289">
        <v>0.9254767894744873</v>
      </c>
      <c r="V289">
        <v>0.90973693132400513</v>
      </c>
      <c r="W289">
        <v>0.90110248327255249</v>
      </c>
      <c r="X289">
        <v>0.93777281045913696</v>
      </c>
      <c r="Y289">
        <v>1.0157970190048218</v>
      </c>
      <c r="Z289">
        <v>1.1104216575622559</v>
      </c>
      <c r="AA289">
        <v>1.2064571380615234</v>
      </c>
      <c r="AB289">
        <v>1.3187681436538696</v>
      </c>
      <c r="AC289">
        <v>1.3785380125045776</v>
      </c>
      <c r="AD289">
        <v>1.2819890975952148</v>
      </c>
      <c r="AE289">
        <v>1.1121118068695068</v>
      </c>
      <c r="AF289">
        <v>0.9158785343170166</v>
      </c>
      <c r="AG289">
        <v>-6.6303029656410217E-2</v>
      </c>
      <c r="AH289">
        <v>-9.7774125635623932E-2</v>
      </c>
      <c r="AI289">
        <v>-0.11096227169036865</v>
      </c>
      <c r="AJ289">
        <v>-0.1115882620215416</v>
      </c>
      <c r="AK289">
        <v>-0.10183429718017578</v>
      </c>
      <c r="AL289">
        <v>-0.11206044256687164</v>
      </c>
      <c r="AM289">
        <v>-9.2423200607299805E-2</v>
      </c>
      <c r="AN289">
        <v>-8.6078345775604248E-2</v>
      </c>
      <c r="AO289">
        <v>-0.24691407382488251</v>
      </c>
      <c r="AP289">
        <v>-0.26646789908409119</v>
      </c>
      <c r="AQ289">
        <v>-0.22031864523887634</v>
      </c>
      <c r="AR289">
        <v>-0.15010601282119751</v>
      </c>
      <c r="AS289">
        <v>-3.4198828041553497E-2</v>
      </c>
      <c r="AT289">
        <v>2.2530915215611458E-2</v>
      </c>
      <c r="AU289">
        <v>4.4534847140312195E-2</v>
      </c>
      <c r="AV289">
        <v>7.5477205216884613E-2</v>
      </c>
      <c r="AW289">
        <v>9.7188524901866913E-2</v>
      </c>
      <c r="AX289">
        <v>7.3184706270694733E-2</v>
      </c>
      <c r="AY289">
        <v>-1.3987953774631023E-2</v>
      </c>
      <c r="AZ289">
        <v>1.37114142999053E-2</v>
      </c>
      <c r="BA289">
        <v>6.4099296927452087E-2</v>
      </c>
      <c r="BB289">
        <v>7.5732596218585968E-2</v>
      </c>
      <c r="BC289">
        <v>3.1054863706231117E-2</v>
      </c>
      <c r="BD289">
        <v>-1.649230532348156E-2</v>
      </c>
      <c r="BE289">
        <v>-3.6017052829265594E-2</v>
      </c>
      <c r="BF289">
        <v>-6.8284697830677032E-2</v>
      </c>
      <c r="BG289">
        <v>-8.1807717680931091E-2</v>
      </c>
      <c r="BH289">
        <v>-8.2521788775920868E-2</v>
      </c>
      <c r="BI289">
        <v>-7.2009049355983734E-2</v>
      </c>
      <c r="BJ289">
        <v>-8.0232448875904083E-2</v>
      </c>
      <c r="BK289">
        <v>-5.7246707379817963E-2</v>
      </c>
      <c r="BL289">
        <v>-4.917304590344429E-2</v>
      </c>
      <c r="BM289">
        <v>-0.21006894111633301</v>
      </c>
      <c r="BN289">
        <v>-0.23011936247348785</v>
      </c>
      <c r="BO289">
        <v>-0.18466378748416901</v>
      </c>
      <c r="BP289">
        <v>-0.11565283685922623</v>
      </c>
      <c r="BQ289">
        <v>-1.4672840479761362E-3</v>
      </c>
      <c r="BR289">
        <v>5.4471332579851151E-2</v>
      </c>
      <c r="BS289">
        <v>7.5926698744297028E-2</v>
      </c>
      <c r="BT289">
        <v>0.10691983252763748</v>
      </c>
      <c r="BU289">
        <v>0.12947118282318115</v>
      </c>
      <c r="BV289">
        <v>0.10664959996938705</v>
      </c>
      <c r="BW289">
        <v>2.1028226241469383E-2</v>
      </c>
      <c r="BX289">
        <v>4.9601003527641296E-2</v>
      </c>
      <c r="BY289">
        <v>0.10055370628833771</v>
      </c>
      <c r="BZ289">
        <v>0.11109410971403122</v>
      </c>
      <c r="CA289">
        <v>6.498321145772934E-2</v>
      </c>
      <c r="CB289">
        <v>1.5414050780236721E-2</v>
      </c>
      <c r="CC289">
        <v>-1.5041072852909565E-2</v>
      </c>
      <c r="CD289">
        <v>-4.7860410064458847E-2</v>
      </c>
      <c r="CE289">
        <v>-6.1615355312824249E-2</v>
      </c>
      <c r="CF289">
        <v>-6.2390442937612534E-2</v>
      </c>
      <c r="CG289">
        <v>-5.1352169364690781E-2</v>
      </c>
      <c r="CH289">
        <v>-5.818847194314003E-2</v>
      </c>
      <c r="CI289">
        <v>-3.2883565872907639E-2</v>
      </c>
      <c r="CJ289">
        <v>-2.3612545803189278E-2</v>
      </c>
      <c r="CK289">
        <v>-0.18455010652542114</v>
      </c>
      <c r="CL289">
        <v>-0.20494449138641357</v>
      </c>
      <c r="CM289">
        <v>-0.15996932983398438</v>
      </c>
      <c r="CN289">
        <v>-9.1790676116943359E-2</v>
      </c>
      <c r="CO289">
        <v>2.1202480420470238E-2</v>
      </c>
      <c r="CP289">
        <v>7.6593168079853058E-2</v>
      </c>
      <c r="CQ289">
        <v>9.7668595612049103E-2</v>
      </c>
      <c r="CR289">
        <v>0.12869690358638763</v>
      </c>
      <c r="CS289">
        <v>0.15183006227016449</v>
      </c>
      <c r="CT289">
        <v>0.12982729077339172</v>
      </c>
      <c r="CU289">
        <v>4.5280326157808304E-2</v>
      </c>
      <c r="CV289">
        <v>7.4458025395870209E-2</v>
      </c>
      <c r="CW289">
        <v>0.12580190598964691</v>
      </c>
      <c r="CX289">
        <v>0.13558536767959595</v>
      </c>
      <c r="CY289">
        <v>8.8481888175010681E-2</v>
      </c>
      <c r="CZ289">
        <v>3.7512294948101044E-2</v>
      </c>
      <c r="DA289">
        <v>5.9349066577851772E-3</v>
      </c>
      <c r="DB289">
        <v>-2.7436124160885811E-2</v>
      </c>
      <c r="DC289">
        <v>-4.1422992944717407E-2</v>
      </c>
      <c r="DD289">
        <v>-4.2259085923433304E-2</v>
      </c>
      <c r="DE289">
        <v>-3.0695296823978424E-2</v>
      </c>
      <c r="DF289">
        <v>-3.6144495010375977E-2</v>
      </c>
      <c r="DG289">
        <v>-8.520432747900486E-3</v>
      </c>
      <c r="DH289">
        <v>1.947954180650413E-3</v>
      </c>
      <c r="DI289">
        <v>-0.15903127193450928</v>
      </c>
      <c r="DJ289">
        <v>-0.1797696053981781</v>
      </c>
      <c r="DK289">
        <v>-0.13527490198612213</v>
      </c>
      <c r="DL289">
        <v>-6.7928507924079895E-2</v>
      </c>
      <c r="DM289">
        <v>4.3872244656085968E-2</v>
      </c>
      <c r="DN289">
        <v>9.8714999854564667E-2</v>
      </c>
      <c r="DO289">
        <v>0.11941049993038177</v>
      </c>
      <c r="DP289">
        <v>0.15047398209571838</v>
      </c>
      <c r="DQ289">
        <v>0.17418892681598663</v>
      </c>
      <c r="DR289">
        <v>0.15300498902797699</v>
      </c>
      <c r="DS289">
        <v>6.9532424211502075E-2</v>
      </c>
      <c r="DT289">
        <v>9.9315047264099121E-2</v>
      </c>
      <c r="DU289">
        <v>0.15105012059211731</v>
      </c>
      <c r="DV289">
        <v>0.16007664799690247</v>
      </c>
      <c r="DW289">
        <v>0.11198055744171143</v>
      </c>
      <c r="DX289">
        <v>5.9610538184642792E-2</v>
      </c>
      <c r="DY289">
        <v>3.6220889538526535E-2</v>
      </c>
      <c r="DZ289">
        <v>2.0533008500933647E-3</v>
      </c>
      <c r="EA289">
        <v>-1.2268433347344398E-2</v>
      </c>
      <c r="EB289">
        <v>-1.3192614540457726E-2</v>
      </c>
      <c r="EC289">
        <v>-8.7005185196176171E-4</v>
      </c>
      <c r="ED289">
        <v>-4.3164957314729691E-3</v>
      </c>
      <c r="EE289">
        <v>2.6656065136194229E-2</v>
      </c>
      <c r="EF289">
        <v>3.8853257894515991E-2</v>
      </c>
      <c r="EG289">
        <v>-0.12218614667654037</v>
      </c>
      <c r="EH289">
        <v>-0.14342106878757477</v>
      </c>
      <c r="EI289">
        <v>-9.9620029330253601E-2</v>
      </c>
      <c r="EJ289">
        <v>-3.3475328236818314E-2</v>
      </c>
      <c r="EK289">
        <v>7.6603785157203674E-2</v>
      </c>
      <c r="EL289">
        <v>0.130655437707901</v>
      </c>
      <c r="EM289">
        <v>0.15080234408378601</v>
      </c>
      <c r="EN289">
        <v>0.18191660940647125</v>
      </c>
      <c r="EO289">
        <v>0.20647159218788147</v>
      </c>
      <c r="EP289">
        <v>0.18646988272666931</v>
      </c>
      <c r="EQ289">
        <v>0.10454860329627991</v>
      </c>
      <c r="ER289">
        <v>0.13520464301109314</v>
      </c>
      <c r="ES289">
        <v>0.18750452995300293</v>
      </c>
      <c r="ET289">
        <v>0.19543816149234772</v>
      </c>
      <c r="EU289">
        <v>0.14590892195701599</v>
      </c>
      <c r="EV289">
        <v>9.1516889631748199E-2</v>
      </c>
      <c r="EW289">
        <v>53.376972198486328</v>
      </c>
      <c r="EX289">
        <v>52.442047119140625</v>
      </c>
      <c r="EY289">
        <v>51.564754486083984</v>
      </c>
      <c r="EZ289">
        <v>50.76434326171875</v>
      </c>
      <c r="FA289">
        <v>50.068218231201172</v>
      </c>
      <c r="FB289">
        <v>49.464939117431641</v>
      </c>
      <c r="FC289">
        <v>48.851333618164063</v>
      </c>
      <c r="FD289">
        <v>49.649158477783203</v>
      </c>
      <c r="FE289">
        <v>53.241100311279297</v>
      </c>
      <c r="FF289">
        <v>57.531280517578125</v>
      </c>
      <c r="FG289">
        <v>61.089778900146484</v>
      </c>
      <c r="FH289">
        <v>63.957313537597656</v>
      </c>
      <c r="FI289">
        <v>66.415885925292969</v>
      </c>
      <c r="FJ289">
        <v>68.377769470214844</v>
      </c>
      <c r="FK289">
        <v>69.722816467285156</v>
      </c>
      <c r="FL289">
        <v>70.08221435546875</v>
      </c>
      <c r="FM289">
        <v>69.787109375</v>
      </c>
      <c r="FN289">
        <v>68.355316162109375</v>
      </c>
      <c r="FO289">
        <v>65.532546997070313</v>
      </c>
      <c r="FP289">
        <v>62.379695892333984</v>
      </c>
      <c r="FQ289">
        <v>59.825141906738281</v>
      </c>
      <c r="FR289">
        <v>57.97900390625</v>
      </c>
      <c r="FS289">
        <v>56.441341400146484</v>
      </c>
      <c r="FT289">
        <v>55.1485595703125</v>
      </c>
      <c r="FU289">
        <v>2.0220259204506874E-2</v>
      </c>
      <c r="FV289">
        <v>2.7260296046733856E-2</v>
      </c>
      <c r="FW289">
        <v>0</v>
      </c>
      <c r="FX289">
        <v>2.2010643035173416E-2</v>
      </c>
      <c r="FY289">
        <v>7</v>
      </c>
      <c r="FZ289">
        <v>10.180000305175781</v>
      </c>
      <c r="GA289">
        <v>1679.39</v>
      </c>
      <c r="GB289">
        <v>1</v>
      </c>
    </row>
    <row r="290" spans="1:184" x14ac:dyDescent="0.2">
      <c r="A290" t="s">
        <v>186</v>
      </c>
      <c r="B290" t="s">
        <v>237</v>
      </c>
      <c r="C290" t="s">
        <v>194</v>
      </c>
      <c r="D290" t="s">
        <v>202</v>
      </c>
      <c r="E290" t="s">
        <v>206</v>
      </c>
      <c r="F290" t="s">
        <v>1</v>
      </c>
      <c r="G290" t="s">
        <v>1</v>
      </c>
      <c r="H290">
        <v>49550</v>
      </c>
      <c r="I290">
        <v>0.76423496007919312</v>
      </c>
      <c r="J290">
        <v>0.70321434736251831</v>
      </c>
      <c r="K290">
        <v>0.67436325550079346</v>
      </c>
      <c r="L290">
        <v>0.67279708385467529</v>
      </c>
      <c r="M290">
        <v>0.70661437511444092</v>
      </c>
      <c r="N290">
        <v>0.8226892352104187</v>
      </c>
      <c r="O290">
        <v>1.0373084545135498</v>
      </c>
      <c r="P290">
        <v>1.1485209465026855</v>
      </c>
      <c r="Q290">
        <v>1.0575050115585327</v>
      </c>
      <c r="R290">
        <v>1.0142313241958618</v>
      </c>
      <c r="S290">
        <v>0.98845255374908447</v>
      </c>
      <c r="T290">
        <v>0.96524584293365479</v>
      </c>
      <c r="U290">
        <v>0.94604682922363281</v>
      </c>
      <c r="V290">
        <v>0.92060309648513794</v>
      </c>
      <c r="W290">
        <v>0.89598393440246582</v>
      </c>
      <c r="X290">
        <v>0.9062846302986145</v>
      </c>
      <c r="Y290">
        <v>0.96338135004043579</v>
      </c>
      <c r="Z290">
        <v>1.0747487545013428</v>
      </c>
      <c r="AA290">
        <v>1.2240698337554932</v>
      </c>
      <c r="AB290">
        <v>1.3609267473220825</v>
      </c>
      <c r="AC290">
        <v>1.3926099538803101</v>
      </c>
      <c r="AD290">
        <v>1.2773243188858032</v>
      </c>
      <c r="AE290">
        <v>1.0866130590438843</v>
      </c>
      <c r="AF290">
        <v>0.89240998029708862</v>
      </c>
      <c r="AG290">
        <v>1.4971421100199223E-2</v>
      </c>
      <c r="AH290">
        <v>3.2075163908302784E-3</v>
      </c>
      <c r="AI290">
        <v>-1.3078830204904079E-2</v>
      </c>
      <c r="AJ290">
        <v>-2.2455643862485886E-2</v>
      </c>
      <c r="AK290">
        <v>-2.9452888295054436E-2</v>
      </c>
      <c r="AL290">
        <v>-3.6357726901769638E-2</v>
      </c>
      <c r="AM290">
        <v>-4.5114651322364807E-2</v>
      </c>
      <c r="AN290">
        <v>-8.9406572282314301E-2</v>
      </c>
      <c r="AO290">
        <v>-0.20191268622875214</v>
      </c>
      <c r="AP290">
        <v>-0.207815021276474</v>
      </c>
      <c r="AQ290">
        <v>-0.15350592136383057</v>
      </c>
      <c r="AR290">
        <v>-6.7922011017799377E-2</v>
      </c>
      <c r="AS290">
        <v>4.5113265514373779E-2</v>
      </c>
      <c r="AT290">
        <v>9.5341429114341736E-2</v>
      </c>
      <c r="AU290">
        <v>0.10265638679265976</v>
      </c>
      <c r="AV290">
        <v>0.11032038182020187</v>
      </c>
      <c r="AW290">
        <v>0.11516319960355759</v>
      </c>
      <c r="AX290">
        <v>9.4645291566848755E-2</v>
      </c>
      <c r="AY290">
        <v>2.46934425085783E-2</v>
      </c>
      <c r="AZ290">
        <v>3.1187707558274269E-2</v>
      </c>
      <c r="BA290">
        <v>5.6566912680864334E-2</v>
      </c>
      <c r="BB290">
        <v>5.5148232728242874E-2</v>
      </c>
      <c r="BC290">
        <v>3.9229843765497208E-2</v>
      </c>
      <c r="BD290">
        <v>2.6713475584983826E-2</v>
      </c>
      <c r="BE290">
        <v>2.1321885287761688E-2</v>
      </c>
      <c r="BF290">
        <v>9.4270016998052597E-3</v>
      </c>
      <c r="BG290">
        <v>-6.8951253779232502E-3</v>
      </c>
      <c r="BH290">
        <v>-1.6231600195169449E-2</v>
      </c>
      <c r="BI290">
        <v>-2.3037778213620186E-2</v>
      </c>
      <c r="BJ290">
        <v>-2.9437126591801643E-2</v>
      </c>
      <c r="BK290">
        <v>-3.7483330816030502E-2</v>
      </c>
      <c r="BL290">
        <v>-8.1398159265518188E-2</v>
      </c>
      <c r="BM290">
        <v>-0.19390524923801422</v>
      </c>
      <c r="BN290">
        <v>-0.19989098608493805</v>
      </c>
      <c r="BO290">
        <v>-0.14571349322795868</v>
      </c>
      <c r="BP290">
        <v>-6.0389816761016846E-2</v>
      </c>
      <c r="BQ290">
        <v>5.227796733379364E-2</v>
      </c>
      <c r="BR290">
        <v>0.10229004174470901</v>
      </c>
      <c r="BS290">
        <v>0.10945808887481689</v>
      </c>
      <c r="BT290">
        <v>0.11707658320665359</v>
      </c>
      <c r="BU290">
        <v>0.12204841524362564</v>
      </c>
      <c r="BV290">
        <v>0.10178277641534805</v>
      </c>
      <c r="BW290">
        <v>3.2250538468360901E-2</v>
      </c>
      <c r="BX290">
        <v>3.8946591317653656E-2</v>
      </c>
      <c r="BY290">
        <v>6.4357779920101166E-2</v>
      </c>
      <c r="BZ290">
        <v>6.2674187123775482E-2</v>
      </c>
      <c r="CA290">
        <v>4.6361859887838364E-2</v>
      </c>
      <c r="CB290">
        <v>3.3412560820579529E-2</v>
      </c>
      <c r="CC290">
        <v>2.5720193982124329E-2</v>
      </c>
      <c r="CD290">
        <v>1.3734597712755203E-2</v>
      </c>
      <c r="CE290">
        <v>-2.6123106945306063E-3</v>
      </c>
      <c r="CF290">
        <v>-1.1920847930014133E-2</v>
      </c>
      <c r="CG290">
        <v>-1.8594693392515182E-2</v>
      </c>
      <c r="CH290">
        <v>-2.464393712580204E-2</v>
      </c>
      <c r="CI290">
        <v>-3.2197907567024231E-2</v>
      </c>
      <c r="CJ290">
        <v>-7.5851552188396454E-2</v>
      </c>
      <c r="CK290">
        <v>-0.18835932016372681</v>
      </c>
      <c r="CL290">
        <v>-0.19440281391143799</v>
      </c>
      <c r="CM290">
        <v>-0.14031648635864258</v>
      </c>
      <c r="CN290">
        <v>-5.5173039436340332E-2</v>
      </c>
      <c r="CO290">
        <v>5.7240217924118042E-2</v>
      </c>
      <c r="CP290">
        <v>0.10710261762142181</v>
      </c>
      <c r="CQ290">
        <v>0.1141689345240593</v>
      </c>
      <c r="CR290">
        <v>0.12175591289997101</v>
      </c>
      <c r="CS290">
        <v>0.12681707739830017</v>
      </c>
      <c r="CT290">
        <v>0.10672616213560104</v>
      </c>
      <c r="CU290">
        <v>3.7484567612409592E-2</v>
      </c>
      <c r="CV290">
        <v>4.4320371001958847E-2</v>
      </c>
      <c r="CW290">
        <v>6.975371390581131E-2</v>
      </c>
      <c r="CX290">
        <v>6.7886635661125183E-2</v>
      </c>
      <c r="CY290">
        <v>5.1301483064889908E-2</v>
      </c>
      <c r="CZ290">
        <v>3.8052331656217575E-2</v>
      </c>
      <c r="DA290">
        <v>3.0118504539132118E-2</v>
      </c>
      <c r="DB290">
        <v>1.8042195588350296E-2</v>
      </c>
      <c r="DC290">
        <v>1.6705043381080031E-3</v>
      </c>
      <c r="DD290">
        <v>-7.6100951991975307E-3</v>
      </c>
      <c r="DE290">
        <v>-1.4151607640087605E-2</v>
      </c>
      <c r="DF290">
        <v>-1.9850751385092735E-2</v>
      </c>
      <c r="DG290">
        <v>-2.6912475004792213E-2</v>
      </c>
      <c r="DH290">
        <v>-7.0304952561855316E-2</v>
      </c>
      <c r="DI290">
        <v>-0.18281339108943939</v>
      </c>
      <c r="DJ290">
        <v>-0.18891467154026031</v>
      </c>
      <c r="DK290">
        <v>-0.13491947948932648</v>
      </c>
      <c r="DL290">
        <v>-4.9956269562244415E-2</v>
      </c>
      <c r="DM290">
        <v>6.2202468514442444E-2</v>
      </c>
      <c r="DN290">
        <v>0.11191520094871521</v>
      </c>
      <c r="DO290">
        <v>0.1188797727227211</v>
      </c>
      <c r="DP290">
        <v>0.12643523514270782</v>
      </c>
      <c r="DQ290">
        <v>0.1315857470035553</v>
      </c>
      <c r="DR290">
        <v>0.11166955530643463</v>
      </c>
      <c r="DS290">
        <v>4.2718593031167984E-2</v>
      </c>
      <c r="DT290">
        <v>4.9694154411554337E-2</v>
      </c>
      <c r="DU290">
        <v>7.514963299036026E-2</v>
      </c>
      <c r="DV290">
        <v>7.3099084198474884E-2</v>
      </c>
      <c r="DW290">
        <v>5.6241098791360855E-2</v>
      </c>
      <c r="DX290">
        <v>4.2692095041275024E-2</v>
      </c>
      <c r="DY290">
        <v>3.6468967795372009E-2</v>
      </c>
      <c r="DZ290">
        <v>2.4261679500341415E-2</v>
      </c>
      <c r="EA290">
        <v>7.8542092815041542E-3</v>
      </c>
      <c r="EB290">
        <v>-1.3860509498044848E-3</v>
      </c>
      <c r="EC290">
        <v>-7.73649662733078E-3</v>
      </c>
      <c r="ED290">
        <v>-1.2930151075124741E-2</v>
      </c>
      <c r="EE290">
        <v>-1.9281156361103058E-2</v>
      </c>
      <c r="EF290">
        <v>-6.2296539545059204E-2</v>
      </c>
      <c r="EG290">
        <v>-0.17480595409870148</v>
      </c>
      <c r="EH290">
        <v>-0.18099062144756317</v>
      </c>
      <c r="EI290">
        <v>-0.12712705135345459</v>
      </c>
      <c r="EJ290">
        <v>-4.2424075305461884E-2</v>
      </c>
      <c r="EK290">
        <v>6.9367170333862305E-2</v>
      </c>
      <c r="EL290">
        <v>0.11886381357908249</v>
      </c>
      <c r="EM290">
        <v>0.12568148970603943</v>
      </c>
      <c r="EN290">
        <v>0.13319143652915955</v>
      </c>
      <c r="EO290">
        <v>0.13847096264362335</v>
      </c>
      <c r="EP290">
        <v>0.11880703270435333</v>
      </c>
      <c r="EQ290">
        <v>5.0275687128305435E-2</v>
      </c>
      <c r="ER290">
        <v>5.7453043758869171E-2</v>
      </c>
      <c r="ES290">
        <v>8.294050395488739E-2</v>
      </c>
      <c r="ET290">
        <v>8.0625042319297791E-2</v>
      </c>
      <c r="EU290">
        <v>6.337311863899231E-2</v>
      </c>
      <c r="EV290">
        <v>4.9391184002161026E-2</v>
      </c>
      <c r="EW290">
        <v>53.711696624755859</v>
      </c>
      <c r="EX290">
        <v>52.731315612792969</v>
      </c>
      <c r="EY290">
        <v>51.846637725830078</v>
      </c>
      <c r="EZ290">
        <v>51.047054290771484</v>
      </c>
      <c r="FA290">
        <v>50.304302215576172</v>
      </c>
      <c r="FB290">
        <v>49.714683532714844</v>
      </c>
      <c r="FC290">
        <v>49.212043762207031</v>
      </c>
      <c r="FD290">
        <v>50.032451629638672</v>
      </c>
      <c r="FE290">
        <v>53.578086853027344</v>
      </c>
      <c r="FF290">
        <v>57.74212646484375</v>
      </c>
      <c r="FG290">
        <v>61.29681396484375</v>
      </c>
      <c r="FH290">
        <v>64.267158508300781</v>
      </c>
      <c r="FI290">
        <v>66.809967041015625</v>
      </c>
      <c r="FJ290">
        <v>68.726852416992188</v>
      </c>
      <c r="FK290">
        <v>69.917793273925781</v>
      </c>
      <c r="FL290">
        <v>70.345733642578125</v>
      </c>
      <c r="FM290">
        <v>69.959480285644531</v>
      </c>
      <c r="FN290">
        <v>68.404342651367188</v>
      </c>
      <c r="FO290">
        <v>65.402450561523438</v>
      </c>
      <c r="FP290">
        <v>62.184616088867188</v>
      </c>
      <c r="FQ290">
        <v>59.759963989257813</v>
      </c>
      <c r="FR290">
        <v>58.042194366455078</v>
      </c>
      <c r="FS290">
        <v>56.605819702148438</v>
      </c>
      <c r="FT290">
        <v>55.393810272216797</v>
      </c>
      <c r="FU290">
        <v>4.3637310154736042E-3</v>
      </c>
      <c r="FV290">
        <v>5.8802943676710129E-3</v>
      </c>
      <c r="FW290">
        <v>0</v>
      </c>
      <c r="FX290">
        <v>4.7495965845882893E-3</v>
      </c>
      <c r="FY290">
        <v>7</v>
      </c>
      <c r="FZ290">
        <v>13.710000038146973</v>
      </c>
      <c r="GA290">
        <v>12706.67</v>
      </c>
      <c r="GB290">
        <v>1</v>
      </c>
    </row>
    <row r="291" spans="1:184" x14ac:dyDescent="0.2">
      <c r="A291" t="s">
        <v>186</v>
      </c>
      <c r="B291" t="s">
        <v>237</v>
      </c>
      <c r="C291" t="s">
        <v>194</v>
      </c>
      <c r="D291" t="s">
        <v>202</v>
      </c>
      <c r="E291" t="s">
        <v>206</v>
      </c>
      <c r="F291" t="s">
        <v>178</v>
      </c>
      <c r="G291" t="s">
        <v>1</v>
      </c>
      <c r="H291">
        <v>17665</v>
      </c>
      <c r="I291">
        <v>0.73701697587966919</v>
      </c>
      <c r="J291">
        <v>0.66575461626052856</v>
      </c>
      <c r="K291">
        <v>0.62739229202270508</v>
      </c>
      <c r="L291">
        <v>0.61942750215530396</v>
      </c>
      <c r="M291">
        <v>0.63772273063659668</v>
      </c>
      <c r="N291">
        <v>0.70590102672576904</v>
      </c>
      <c r="O291">
        <v>0.86002826690673828</v>
      </c>
      <c r="P291">
        <v>0.9540136456489563</v>
      </c>
      <c r="Q291">
        <v>0.8810773491859436</v>
      </c>
      <c r="R291">
        <v>0.8612181544303894</v>
      </c>
      <c r="S291">
        <v>0.86204761266708374</v>
      </c>
      <c r="T291">
        <v>0.86978429555892944</v>
      </c>
      <c r="U291">
        <v>0.87214034795761108</v>
      </c>
      <c r="V291">
        <v>0.8585473895072937</v>
      </c>
      <c r="W291">
        <v>0.83610600233078003</v>
      </c>
      <c r="X291">
        <v>0.83589637279510498</v>
      </c>
      <c r="Y291">
        <v>0.87023305892944336</v>
      </c>
      <c r="Z291">
        <v>0.96894091367721558</v>
      </c>
      <c r="AA291">
        <v>1.1120007038116455</v>
      </c>
      <c r="AB291">
        <v>1.2581137418746948</v>
      </c>
      <c r="AC291">
        <v>1.302355170249939</v>
      </c>
      <c r="AD291">
        <v>1.216331958770752</v>
      </c>
      <c r="AE291">
        <v>1.0528625249862671</v>
      </c>
      <c r="AF291">
        <v>0.87310922145843506</v>
      </c>
      <c r="AG291">
        <v>1.6440179198980331E-2</v>
      </c>
      <c r="AH291">
        <v>4.2560233850963414E-4</v>
      </c>
      <c r="AI291">
        <v>-2.1898483857512474E-2</v>
      </c>
      <c r="AJ291">
        <v>-2.4544458836317062E-2</v>
      </c>
      <c r="AK291">
        <v>-2.3283356800675392E-2</v>
      </c>
      <c r="AL291">
        <v>-2.328084409236908E-2</v>
      </c>
      <c r="AM291">
        <v>-3.7565283477306366E-2</v>
      </c>
      <c r="AN291">
        <v>-8.2098484039306641E-2</v>
      </c>
      <c r="AO291">
        <v>-0.18813425302505493</v>
      </c>
      <c r="AP291">
        <v>-0.20585173368453979</v>
      </c>
      <c r="AQ291">
        <v>-0.16071119904518127</v>
      </c>
      <c r="AR291">
        <v>-7.5895406305789948E-2</v>
      </c>
      <c r="AS291">
        <v>2.429475449025631E-2</v>
      </c>
      <c r="AT291">
        <v>7.379613071680069E-2</v>
      </c>
      <c r="AU291">
        <v>8.320792019367218E-2</v>
      </c>
      <c r="AV291">
        <v>8.6025960743427277E-2</v>
      </c>
      <c r="AW291">
        <v>8.4684863686561584E-2</v>
      </c>
      <c r="AX291">
        <v>6.8040467798709869E-2</v>
      </c>
      <c r="AY291">
        <v>3.2190654426813126E-2</v>
      </c>
      <c r="AZ291">
        <v>3.2364346086978912E-2</v>
      </c>
      <c r="BA291">
        <v>4.2570274323225021E-2</v>
      </c>
      <c r="BB291">
        <v>3.9129763841629028E-2</v>
      </c>
      <c r="BC291">
        <v>3.193514421582222E-2</v>
      </c>
      <c r="BD291">
        <v>3.018510527908802E-2</v>
      </c>
      <c r="BE291">
        <v>2.4362709373235703E-2</v>
      </c>
      <c r="BF291">
        <v>8.1174839287996292E-3</v>
      </c>
      <c r="BG291">
        <v>-1.4283051714301109E-2</v>
      </c>
      <c r="BH291">
        <v>-1.6959212720394135E-2</v>
      </c>
      <c r="BI291">
        <v>-1.5625165775418282E-2</v>
      </c>
      <c r="BJ291">
        <v>-1.5340222977101803E-2</v>
      </c>
      <c r="BK291">
        <v>-2.8924997895956039E-2</v>
      </c>
      <c r="BL291">
        <v>-7.2873935103416443E-2</v>
      </c>
      <c r="BM291">
        <v>-0.17875060439109802</v>
      </c>
      <c r="BN291">
        <v>-0.19631290435791016</v>
      </c>
      <c r="BO291">
        <v>-0.15115723013877869</v>
      </c>
      <c r="BP291">
        <v>-6.6484816372394562E-2</v>
      </c>
      <c r="BQ291">
        <v>3.3442113548517227E-2</v>
      </c>
      <c r="BR291">
        <v>8.2769520580768585E-2</v>
      </c>
      <c r="BS291">
        <v>9.1961681842803955E-2</v>
      </c>
      <c r="BT291">
        <v>9.4654500484466553E-2</v>
      </c>
      <c r="BU291">
        <v>9.333474189043045E-2</v>
      </c>
      <c r="BV291">
        <v>7.6945923268795013E-2</v>
      </c>
      <c r="BW291">
        <v>4.1483175009489059E-2</v>
      </c>
      <c r="BX291">
        <v>4.1917793452739716E-2</v>
      </c>
      <c r="BY291">
        <v>5.220765620470047E-2</v>
      </c>
      <c r="BZ291">
        <v>4.8483360558748245E-2</v>
      </c>
      <c r="CA291">
        <v>4.0817622095346451E-2</v>
      </c>
      <c r="CB291">
        <v>3.8557857275009155E-2</v>
      </c>
      <c r="CC291">
        <v>2.9849831014871597E-2</v>
      </c>
      <c r="CD291">
        <v>1.3444856740534306E-2</v>
      </c>
      <c r="CE291">
        <v>-9.0086245909333229E-3</v>
      </c>
      <c r="CF291">
        <v>-1.1705696582794189E-2</v>
      </c>
      <c r="CG291">
        <v>-1.0321127250790596E-2</v>
      </c>
      <c r="CH291">
        <v>-9.8405713215470314E-3</v>
      </c>
      <c r="CI291">
        <v>-2.2940767928957939E-2</v>
      </c>
      <c r="CJ291">
        <v>-6.6485032439231873E-2</v>
      </c>
      <c r="CK291">
        <v>-0.17225152254104614</v>
      </c>
      <c r="CL291">
        <v>-0.18970634043216705</v>
      </c>
      <c r="CM291">
        <v>-0.14454019069671631</v>
      </c>
      <c r="CN291">
        <v>-5.9967070817947388E-2</v>
      </c>
      <c r="CO291">
        <v>3.9777539670467377E-2</v>
      </c>
      <c r="CP291">
        <v>8.8984459638595581E-2</v>
      </c>
      <c r="CQ291">
        <v>9.8024509847164154E-2</v>
      </c>
      <c r="CR291">
        <v>0.10063059628009796</v>
      </c>
      <c r="CS291">
        <v>9.9325619637966156E-2</v>
      </c>
      <c r="CT291">
        <v>8.3113819360733032E-2</v>
      </c>
      <c r="CU291">
        <v>4.7919139266014099E-2</v>
      </c>
      <c r="CV291">
        <v>4.8534482717514038E-2</v>
      </c>
      <c r="CW291">
        <v>5.8882482349872589E-2</v>
      </c>
      <c r="CX291">
        <v>5.4961632937192917E-2</v>
      </c>
      <c r="CY291">
        <v>4.6969600021839142E-2</v>
      </c>
      <c r="CZ291">
        <v>4.4356804341077805E-2</v>
      </c>
      <c r="DA291">
        <v>3.5336948931217194E-2</v>
      </c>
      <c r="DB291">
        <v>1.8772231414914131E-2</v>
      </c>
      <c r="DC291">
        <v>-3.7341986317187548E-3</v>
      </c>
      <c r="DD291">
        <v>-6.4521790482103825E-3</v>
      </c>
      <c r="DE291">
        <v>-5.0170873291790485E-3</v>
      </c>
      <c r="DF291">
        <v>-4.3409210629761219E-3</v>
      </c>
      <c r="DG291">
        <v>-1.695653609931469E-2</v>
      </c>
      <c r="DH291">
        <v>-6.0096126049757004E-2</v>
      </c>
      <c r="DI291">
        <v>-0.16575242578983307</v>
      </c>
      <c r="DJ291">
        <v>-0.18309977650642395</v>
      </c>
      <c r="DK291">
        <v>-0.13792312145233154</v>
      </c>
      <c r="DL291">
        <v>-5.3449325263500214E-2</v>
      </c>
      <c r="DM291">
        <v>4.6112969517707825E-2</v>
      </c>
      <c r="DN291">
        <v>9.5199406147003174E-2</v>
      </c>
      <c r="DO291">
        <v>0.10408733785152435</v>
      </c>
      <c r="DP291">
        <v>0.10660669952630997</v>
      </c>
      <c r="DQ291">
        <v>0.10531649738550186</v>
      </c>
      <c r="DR291">
        <v>8.9281708002090454E-2</v>
      </c>
      <c r="DS291">
        <v>5.4355110973119736E-2</v>
      </c>
      <c r="DT291">
        <v>5.5151168256998062E-2</v>
      </c>
      <c r="DU291">
        <v>6.5557301044464111E-2</v>
      </c>
      <c r="DV291">
        <v>6.1439909040927887E-2</v>
      </c>
      <c r="DW291">
        <v>5.3121577948331833E-2</v>
      </c>
      <c r="DX291">
        <v>5.0155751407146454E-2</v>
      </c>
      <c r="DY291">
        <v>4.3259482830762863E-2</v>
      </c>
      <c r="DZ291">
        <v>2.6464112102985382E-2</v>
      </c>
      <c r="EA291">
        <v>3.8812344428151846E-3</v>
      </c>
      <c r="EB291">
        <v>1.1330657871440053E-3</v>
      </c>
      <c r="EC291">
        <v>2.6411034632474184E-3</v>
      </c>
      <c r="ED291">
        <v>3.5997009836137295E-3</v>
      </c>
      <c r="EE291">
        <v>-8.3162570372223854E-3</v>
      </c>
      <c r="EF291">
        <v>-5.0871569663286209E-2</v>
      </c>
      <c r="EG291">
        <v>-0.15636879205703735</v>
      </c>
      <c r="EH291">
        <v>-0.17356096208095551</v>
      </c>
      <c r="EI291">
        <v>-0.12836915254592896</v>
      </c>
      <c r="EJ291">
        <v>-4.4038739055395126E-2</v>
      </c>
      <c r="EK291">
        <v>5.5260326713323593E-2</v>
      </c>
      <c r="EL291">
        <v>0.10417278856039047</v>
      </c>
      <c r="EM291">
        <v>0.11284109205007553</v>
      </c>
      <c r="EN291">
        <v>0.11523523181676865</v>
      </c>
      <c r="EO291">
        <v>0.11396637558937073</v>
      </c>
      <c r="EP291">
        <v>9.8187163472175598E-2</v>
      </c>
      <c r="EQ291">
        <v>6.3647627830505371E-2</v>
      </c>
      <c r="ER291">
        <v>6.4704619348049164E-2</v>
      </c>
      <c r="ES291">
        <v>7.5194679200649261E-2</v>
      </c>
      <c r="ET291">
        <v>7.0793502032756805E-2</v>
      </c>
      <c r="EU291">
        <v>6.2004052102565765E-2</v>
      </c>
      <c r="EV291">
        <v>5.8528508991003036E-2</v>
      </c>
      <c r="EW291">
        <v>55.140048980712891</v>
      </c>
      <c r="EX291">
        <v>54.173027038574219</v>
      </c>
      <c r="EY291">
        <v>53.282032012939453</v>
      </c>
      <c r="EZ291">
        <v>52.579261779785156</v>
      </c>
      <c r="FA291">
        <v>51.894596099853516</v>
      </c>
      <c r="FB291">
        <v>51.574508666992188</v>
      </c>
      <c r="FC291">
        <v>51.309810638427734</v>
      </c>
      <c r="FD291">
        <v>52.142929077148438</v>
      </c>
      <c r="FE291">
        <v>55.215278625488281</v>
      </c>
      <c r="FF291">
        <v>58.601860046386719</v>
      </c>
      <c r="FG291">
        <v>61.522758483886719</v>
      </c>
      <c r="FH291">
        <v>64.282913208007813</v>
      </c>
      <c r="FI291">
        <v>66.729049682617188</v>
      </c>
      <c r="FJ291">
        <v>68.559539794921875</v>
      </c>
      <c r="FK291">
        <v>69.600639343261719</v>
      </c>
      <c r="FL291">
        <v>69.830154418945313</v>
      </c>
      <c r="FM291">
        <v>69.230636596679688</v>
      </c>
      <c r="FN291">
        <v>67.700080871582031</v>
      </c>
      <c r="FO291">
        <v>65.084602355957031</v>
      </c>
      <c r="FP291">
        <v>62.144123077392578</v>
      </c>
      <c r="FQ291">
        <v>60.204536437988281</v>
      </c>
      <c r="FR291">
        <v>58.786674499511719</v>
      </c>
      <c r="FS291">
        <v>57.639698028564453</v>
      </c>
      <c r="FT291">
        <v>56.578048706054688</v>
      </c>
      <c r="FU291">
        <v>5.3385556675493717E-3</v>
      </c>
      <c r="FV291">
        <v>7.475750520825386E-3</v>
      </c>
      <c r="FW291">
        <v>0</v>
      </c>
      <c r="FX291">
        <v>5.7509979233145714E-3</v>
      </c>
      <c r="FY291">
        <v>7</v>
      </c>
      <c r="FZ291">
        <v>13.710000038146973</v>
      </c>
      <c r="GA291">
        <v>4510.3100000000004</v>
      </c>
      <c r="GB291">
        <v>1</v>
      </c>
    </row>
    <row r="292" spans="1:184" x14ac:dyDescent="0.2">
      <c r="A292" t="s">
        <v>186</v>
      </c>
      <c r="B292" t="s">
        <v>237</v>
      </c>
      <c r="C292" t="s">
        <v>194</v>
      </c>
      <c r="D292" t="s">
        <v>202</v>
      </c>
      <c r="E292" t="s">
        <v>206</v>
      </c>
      <c r="F292" t="s">
        <v>179</v>
      </c>
      <c r="G292" t="s">
        <v>1</v>
      </c>
      <c r="H292">
        <v>3010</v>
      </c>
      <c r="I292">
        <v>0.76667177677154541</v>
      </c>
      <c r="J292">
        <v>0.73457157611846924</v>
      </c>
      <c r="K292">
        <v>0.7192462682723999</v>
      </c>
      <c r="L292">
        <v>0.73487061262130737</v>
      </c>
      <c r="M292">
        <v>0.78546321392059326</v>
      </c>
      <c r="N292">
        <v>0.92192405462265015</v>
      </c>
      <c r="O292">
        <v>1.1615878343582153</v>
      </c>
      <c r="P292">
        <v>1.2130231857299805</v>
      </c>
      <c r="Q292">
        <v>1.1545979976654053</v>
      </c>
      <c r="R292">
        <v>1.1340693235397339</v>
      </c>
      <c r="S292">
        <v>1.108803391456604</v>
      </c>
      <c r="T292">
        <v>1.049580454826355</v>
      </c>
      <c r="U292">
        <v>0.99451363086700439</v>
      </c>
      <c r="V292">
        <v>0.94624489545822144</v>
      </c>
      <c r="W292">
        <v>0.89537876844406128</v>
      </c>
      <c r="X292">
        <v>0.90739691257476807</v>
      </c>
      <c r="Y292">
        <v>0.99075204133987427</v>
      </c>
      <c r="Z292">
        <v>1.1130110025405884</v>
      </c>
      <c r="AA292">
        <v>1.2460757493972778</v>
      </c>
      <c r="AB292">
        <v>1.3755184412002563</v>
      </c>
      <c r="AC292">
        <v>1.3833024501800537</v>
      </c>
      <c r="AD292">
        <v>1.2553861141204834</v>
      </c>
      <c r="AE292">
        <v>1.0708631277084351</v>
      </c>
      <c r="AF292">
        <v>0.88353335857391357</v>
      </c>
      <c r="AG292">
        <v>-4.7501552850008011E-2</v>
      </c>
      <c r="AH292">
        <v>-5.0026163458824158E-2</v>
      </c>
      <c r="AI292">
        <v>-6.581394374370575E-2</v>
      </c>
      <c r="AJ292">
        <v>-0.10973437130451202</v>
      </c>
      <c r="AK292">
        <v>-0.1420707106590271</v>
      </c>
      <c r="AL292">
        <v>-0.21413305401802063</v>
      </c>
      <c r="AM292">
        <v>-0.18642720580101013</v>
      </c>
      <c r="AN292">
        <v>-0.22775258123874664</v>
      </c>
      <c r="AO292">
        <v>-0.31136003136634827</v>
      </c>
      <c r="AP292">
        <v>-0.2791571319103241</v>
      </c>
      <c r="AQ292">
        <v>-0.17122231423854828</v>
      </c>
      <c r="AR292">
        <v>-2.9473859816789627E-2</v>
      </c>
      <c r="AS292">
        <v>8.8290862739086151E-2</v>
      </c>
      <c r="AT292">
        <v>0.11437681317329407</v>
      </c>
      <c r="AU292">
        <v>7.9945564270019531E-2</v>
      </c>
      <c r="AV292">
        <v>7.8894928097724915E-2</v>
      </c>
      <c r="AW292">
        <v>0.10094527155160904</v>
      </c>
      <c r="AX292">
        <v>8.8219344615936279E-2</v>
      </c>
      <c r="AY292">
        <v>3.4734819084405899E-2</v>
      </c>
      <c r="AZ292">
        <v>4.4408626854419708E-2</v>
      </c>
      <c r="BA292">
        <v>4.4682245701551437E-2</v>
      </c>
      <c r="BB292">
        <v>1.4434600248932838E-2</v>
      </c>
      <c r="BC292">
        <v>-2.2344752214848995E-3</v>
      </c>
      <c r="BD292">
        <v>-3.0675582587718964E-2</v>
      </c>
      <c r="BE292">
        <v>-1.5823900699615479E-2</v>
      </c>
      <c r="BF292">
        <v>-1.839761808514595E-2</v>
      </c>
      <c r="BG292">
        <v>-3.407752513885498E-2</v>
      </c>
      <c r="BH292">
        <v>-7.7140472829341888E-2</v>
      </c>
      <c r="BI292">
        <v>-0.10795408487319946</v>
      </c>
      <c r="BJ292">
        <v>-0.17713327705860138</v>
      </c>
      <c r="BK292">
        <v>-0.14640460908412933</v>
      </c>
      <c r="BL292">
        <v>-0.18672747910022736</v>
      </c>
      <c r="BM292">
        <v>-0.26970973610877991</v>
      </c>
      <c r="BN292">
        <v>-0.23715394735336304</v>
      </c>
      <c r="BO292">
        <v>-0.1302436888217926</v>
      </c>
      <c r="BP292">
        <v>9.2699425294995308E-3</v>
      </c>
      <c r="BQ292">
        <v>0.12456811964511871</v>
      </c>
      <c r="BR292">
        <v>0.14917823672294617</v>
      </c>
      <c r="BS292">
        <v>0.11425512284040451</v>
      </c>
      <c r="BT292">
        <v>0.11311762779951096</v>
      </c>
      <c r="BU292">
        <v>0.13600824773311615</v>
      </c>
      <c r="BV292">
        <v>0.12429630756378174</v>
      </c>
      <c r="BW292">
        <v>7.2846844792366028E-2</v>
      </c>
      <c r="BX292">
        <v>8.3577923476696014E-2</v>
      </c>
      <c r="BY292">
        <v>8.3526551723480225E-2</v>
      </c>
      <c r="BZ292">
        <v>5.2164863795042038E-2</v>
      </c>
      <c r="CA292">
        <v>3.3546421676874161E-2</v>
      </c>
      <c r="CB292">
        <v>3.0662450008094311E-3</v>
      </c>
      <c r="CC292">
        <v>6.1159422621130943E-3</v>
      </c>
      <c r="CD292">
        <v>3.5082122776657343E-3</v>
      </c>
      <c r="CE292">
        <v>-1.2096977792680264E-2</v>
      </c>
      <c r="CF292">
        <v>-5.4566044360399246E-2</v>
      </c>
      <c r="CG292">
        <v>-8.4325015544891357E-2</v>
      </c>
      <c r="CH292">
        <v>-0.15150734782218933</v>
      </c>
      <c r="CI292">
        <v>-0.11868506669998169</v>
      </c>
      <c r="CJ292">
        <v>-0.15831364691257477</v>
      </c>
      <c r="CK292">
        <v>-0.24086290597915649</v>
      </c>
      <c r="CL292">
        <v>-0.20806267857551575</v>
      </c>
      <c r="CM292">
        <v>-0.10186202079057693</v>
      </c>
      <c r="CN292">
        <v>3.6103781312704086E-2</v>
      </c>
      <c r="CO292">
        <v>0.14969365298748016</v>
      </c>
      <c r="CP292">
        <v>0.17328156530857086</v>
      </c>
      <c r="CQ292">
        <v>0.13801783323287964</v>
      </c>
      <c r="CR292">
        <v>0.13682015240192413</v>
      </c>
      <c r="CS292">
        <v>0.16029277443885803</v>
      </c>
      <c r="CT292">
        <v>0.14928311109542847</v>
      </c>
      <c r="CU292">
        <v>9.9243111908435822E-2</v>
      </c>
      <c r="CV292">
        <v>0.11070646345615387</v>
      </c>
      <c r="CW292">
        <v>0.11043000221252441</v>
      </c>
      <c r="CX292">
        <v>7.8296735882759094E-2</v>
      </c>
      <c r="CY292">
        <v>5.8328159153461456E-2</v>
      </c>
      <c r="CZ292">
        <v>2.643573097884655E-2</v>
      </c>
      <c r="DA292">
        <v>2.8055785223841667E-2</v>
      </c>
      <c r="DB292">
        <v>2.541404590010643E-2</v>
      </c>
      <c r="DC292">
        <v>9.8835676908493042E-3</v>
      </c>
      <c r="DD292">
        <v>-3.1991612166166306E-2</v>
      </c>
      <c r="DE292">
        <v>-6.069594994187355E-2</v>
      </c>
      <c r="DF292">
        <v>-0.12588143348693848</v>
      </c>
      <c r="DG292">
        <v>-9.0965531766414642E-2</v>
      </c>
      <c r="DH292">
        <v>-0.12989979982376099</v>
      </c>
      <c r="DI292">
        <v>-0.21201606094837189</v>
      </c>
      <c r="DJ292">
        <v>-0.17897137999534607</v>
      </c>
      <c r="DK292">
        <v>-7.348034530878067E-2</v>
      </c>
      <c r="DL292">
        <v>6.2937624752521515E-2</v>
      </c>
      <c r="DM292">
        <v>0.17481915652751923</v>
      </c>
      <c r="DN292">
        <v>0.19738490879535675</v>
      </c>
      <c r="DO292">
        <v>0.16178052127361298</v>
      </c>
      <c r="DP292">
        <v>0.16052268445491791</v>
      </c>
      <c r="DQ292">
        <v>0.18457730114459991</v>
      </c>
      <c r="DR292">
        <v>0.174269899725914</v>
      </c>
      <c r="DS292">
        <v>0.12563939392566681</v>
      </c>
      <c r="DT292">
        <v>0.13783499598503113</v>
      </c>
      <c r="DU292">
        <v>0.1373334527015686</v>
      </c>
      <c r="DV292">
        <v>0.10442860424518585</v>
      </c>
      <c r="DW292">
        <v>8.3109892904758453E-2</v>
      </c>
      <c r="DX292">
        <v>4.980522021651268E-2</v>
      </c>
      <c r="DY292">
        <v>5.9733431786298752E-2</v>
      </c>
      <c r="DZ292">
        <v>5.7042587548494339E-2</v>
      </c>
      <c r="EA292">
        <v>4.1619986295700073E-2</v>
      </c>
      <c r="EB292">
        <v>6.0228357324376702E-4</v>
      </c>
      <c r="EC292">
        <v>-2.6579329743981361E-2</v>
      </c>
      <c r="ED292">
        <v>-8.8881656527519226E-2</v>
      </c>
      <c r="EE292">
        <v>-5.0942916423082352E-2</v>
      </c>
      <c r="EF292">
        <v>-8.887472003698349E-2</v>
      </c>
      <c r="EG292">
        <v>-0.17036579549312592</v>
      </c>
      <c r="EH292">
        <v>-0.13696819543838501</v>
      </c>
      <c r="EI292">
        <v>-3.2501723617315292E-2</v>
      </c>
      <c r="EJ292">
        <v>0.1016814261674881</v>
      </c>
      <c r="EK292">
        <v>0.21109642088413239</v>
      </c>
      <c r="EL292">
        <v>0.23218633234500885</v>
      </c>
      <c r="EM292">
        <v>0.19609007239341736</v>
      </c>
      <c r="EN292">
        <v>0.19474539160728455</v>
      </c>
      <c r="EO292">
        <v>0.21964031457901001</v>
      </c>
      <c r="EP292">
        <v>0.21034687757492065</v>
      </c>
      <c r="EQ292">
        <v>0.16375140845775604</v>
      </c>
      <c r="ER292">
        <v>0.17700429260730743</v>
      </c>
      <c r="ES292">
        <v>0.17617776989936829</v>
      </c>
      <c r="ET292">
        <v>0.1421588659286499</v>
      </c>
      <c r="EU292">
        <v>0.11889079213142395</v>
      </c>
      <c r="EV292">
        <v>8.3547048270702362E-2</v>
      </c>
      <c r="EW292">
        <v>59.775405883789063</v>
      </c>
      <c r="EX292">
        <v>58.289825439453125</v>
      </c>
      <c r="EY292">
        <v>56.733901977539063</v>
      </c>
      <c r="EZ292">
        <v>55.504219055175781</v>
      </c>
      <c r="FA292">
        <v>54.423122406005859</v>
      </c>
      <c r="FB292">
        <v>53.460941314697266</v>
      </c>
      <c r="FC292">
        <v>52.761474609375</v>
      </c>
      <c r="FD292">
        <v>53.466922760009766</v>
      </c>
      <c r="FE292">
        <v>56.802089691162109</v>
      </c>
      <c r="FF292">
        <v>60.876350402832031</v>
      </c>
      <c r="FG292">
        <v>64.492996215820313</v>
      </c>
      <c r="FH292">
        <v>67.619873046875</v>
      </c>
      <c r="FI292">
        <v>70.410186767578125</v>
      </c>
      <c r="FJ292">
        <v>72.671920776367188</v>
      </c>
      <c r="FK292">
        <v>74.614295959472656</v>
      </c>
      <c r="FL292">
        <v>75.888740539550781</v>
      </c>
      <c r="FM292">
        <v>76.562156677246094</v>
      </c>
      <c r="FN292">
        <v>75.839981079101563</v>
      </c>
      <c r="FO292">
        <v>73.774169921875</v>
      </c>
      <c r="FP292">
        <v>71.325302124023438</v>
      </c>
      <c r="FQ292">
        <v>68.944740295410156</v>
      </c>
      <c r="FR292">
        <v>66.803298950195313</v>
      </c>
      <c r="FS292">
        <v>64.443717956542969</v>
      </c>
      <c r="FT292">
        <v>62.388053894042969</v>
      </c>
      <c r="FU292">
        <v>2.2343317046761513E-2</v>
      </c>
      <c r="FV292">
        <v>2.9726246371865273E-2</v>
      </c>
      <c r="FW292">
        <v>0</v>
      </c>
      <c r="FX292">
        <v>2.4381294846534729E-2</v>
      </c>
      <c r="FY292">
        <v>7</v>
      </c>
      <c r="FZ292">
        <v>7.0999999046325684</v>
      </c>
      <c r="GA292">
        <v>816.82</v>
      </c>
      <c r="GB292">
        <v>1</v>
      </c>
    </row>
    <row r="293" spans="1:184" x14ac:dyDescent="0.2">
      <c r="A293" t="s">
        <v>186</v>
      </c>
      <c r="B293" t="s">
        <v>237</v>
      </c>
      <c r="C293" t="s">
        <v>194</v>
      </c>
      <c r="D293" t="s">
        <v>202</v>
      </c>
      <c r="E293" t="s">
        <v>206</v>
      </c>
      <c r="F293" t="s">
        <v>180</v>
      </c>
      <c r="G293" t="s">
        <v>1</v>
      </c>
      <c r="H293">
        <v>3352</v>
      </c>
      <c r="I293">
        <v>0.78122568130493164</v>
      </c>
      <c r="J293">
        <v>0.70624840259552002</v>
      </c>
      <c r="K293">
        <v>0.67303323745727539</v>
      </c>
      <c r="L293">
        <v>0.67041689157485962</v>
      </c>
      <c r="M293">
        <v>0.70539683103561401</v>
      </c>
      <c r="N293">
        <v>0.85948741436004639</v>
      </c>
      <c r="O293">
        <v>1.1582512855529785</v>
      </c>
      <c r="P293">
        <v>1.398388147354126</v>
      </c>
      <c r="Q293">
        <v>1.2418898344039917</v>
      </c>
      <c r="R293">
        <v>1.1586997509002686</v>
      </c>
      <c r="S293">
        <v>1.0969852209091187</v>
      </c>
      <c r="T293">
        <v>1.0485299825668335</v>
      </c>
      <c r="U293">
        <v>1.0023765563964844</v>
      </c>
      <c r="V293">
        <v>0.9631727933883667</v>
      </c>
      <c r="W293">
        <v>0.92171949148178101</v>
      </c>
      <c r="X293">
        <v>0.95975393056869507</v>
      </c>
      <c r="Y293">
        <v>1.0591881275177002</v>
      </c>
      <c r="Z293">
        <v>1.1765540838241577</v>
      </c>
      <c r="AA293">
        <v>1.3431825637817383</v>
      </c>
      <c r="AB293">
        <v>1.4482557773590088</v>
      </c>
      <c r="AC293">
        <v>1.4595545530319214</v>
      </c>
      <c r="AD293">
        <v>1.3235307931900024</v>
      </c>
      <c r="AE293">
        <v>1.1238712072372437</v>
      </c>
      <c r="AF293">
        <v>0.90676099061965942</v>
      </c>
      <c r="AG293">
        <v>-9.2603964731097221E-3</v>
      </c>
      <c r="AH293">
        <v>-4.1033405810594559E-2</v>
      </c>
      <c r="AI293">
        <v>-4.9981772899627686E-2</v>
      </c>
      <c r="AJ293">
        <v>-5.8395594358444214E-2</v>
      </c>
      <c r="AK293">
        <v>-8.535369485616684E-2</v>
      </c>
      <c r="AL293">
        <v>-9.132491797208786E-2</v>
      </c>
      <c r="AM293">
        <v>-0.11564452201128006</v>
      </c>
      <c r="AN293">
        <v>-5.9882935136556625E-2</v>
      </c>
      <c r="AO293">
        <v>-0.15714354813098907</v>
      </c>
      <c r="AP293">
        <v>-0.17783288657665253</v>
      </c>
      <c r="AQ293">
        <v>-0.14890137314796448</v>
      </c>
      <c r="AR293">
        <v>-8.3488605916500092E-2</v>
      </c>
      <c r="AS293">
        <v>4.7458551824092865E-2</v>
      </c>
      <c r="AT293">
        <v>9.7107827663421631E-2</v>
      </c>
      <c r="AU293">
        <v>8.1736862659454346E-2</v>
      </c>
      <c r="AV293">
        <v>0.11834775656461716</v>
      </c>
      <c r="AW293">
        <v>0.14354892075061798</v>
      </c>
      <c r="AX293">
        <v>8.7093427777290344E-2</v>
      </c>
      <c r="AY293">
        <v>-7.9711832106113434E-2</v>
      </c>
      <c r="AZ293">
        <v>-5.9556338936090469E-2</v>
      </c>
      <c r="BA293">
        <v>-2.2422606125473976E-2</v>
      </c>
      <c r="BB293">
        <v>1.2449695728719234E-2</v>
      </c>
      <c r="BC293">
        <v>-1.0986052453517914E-2</v>
      </c>
      <c r="BD293">
        <v>-1.8027180805802345E-2</v>
      </c>
      <c r="BE293">
        <v>2.5824205949902534E-2</v>
      </c>
      <c r="BF293">
        <v>-6.6369976848363876E-3</v>
      </c>
      <c r="BG293">
        <v>-1.6139443963766098E-2</v>
      </c>
      <c r="BH293">
        <v>-2.456839382648468E-2</v>
      </c>
      <c r="BI293">
        <v>-5.0707213580608368E-2</v>
      </c>
      <c r="BJ293">
        <v>-5.4286196827888489E-2</v>
      </c>
      <c r="BK293">
        <v>-7.4410393834114075E-2</v>
      </c>
      <c r="BL293">
        <v>-1.6555739566683769E-2</v>
      </c>
      <c r="BM293">
        <v>-0.11472564190626144</v>
      </c>
      <c r="BN293">
        <v>-0.13710011541843414</v>
      </c>
      <c r="BO293">
        <v>-0.10875219851732254</v>
      </c>
      <c r="BP293">
        <v>-4.4809356331825256E-2</v>
      </c>
      <c r="BQ293">
        <v>8.3601318299770355E-2</v>
      </c>
      <c r="BR293">
        <v>0.13188967108726501</v>
      </c>
      <c r="BS293">
        <v>0.11621639877557755</v>
      </c>
      <c r="BT293">
        <v>0.15254203975200653</v>
      </c>
      <c r="BU293">
        <v>0.17883822321891785</v>
      </c>
      <c r="BV293">
        <v>0.12444841861724854</v>
      </c>
      <c r="BW293">
        <v>-3.8880016654729843E-2</v>
      </c>
      <c r="BX293">
        <v>-1.818390004336834E-2</v>
      </c>
      <c r="BY293">
        <v>1.9535478204488754E-2</v>
      </c>
      <c r="BZ293">
        <v>5.2895698696374893E-2</v>
      </c>
      <c r="CA293">
        <v>2.7822783216834068E-2</v>
      </c>
      <c r="CB293">
        <v>1.8789442256093025E-2</v>
      </c>
      <c r="CC293">
        <v>5.0123699009418488E-2</v>
      </c>
      <c r="CD293">
        <v>1.718585193157196E-2</v>
      </c>
      <c r="CE293">
        <v>7.2996472008526325E-3</v>
      </c>
      <c r="CF293">
        <v>-1.1397735215723515E-3</v>
      </c>
      <c r="CG293">
        <v>-2.671116404235363E-2</v>
      </c>
      <c r="CH293">
        <v>-2.8633292764425278E-2</v>
      </c>
      <c r="CI293">
        <v>-4.5851767063140869E-2</v>
      </c>
      <c r="CJ293">
        <v>1.3452542945742607E-2</v>
      </c>
      <c r="CK293">
        <v>-8.5347138345241547E-2</v>
      </c>
      <c r="CL293">
        <v>-0.10888870805501938</v>
      </c>
      <c r="CM293">
        <v>-8.094499260187149E-2</v>
      </c>
      <c r="CN293">
        <v>-1.8020227551460266E-2</v>
      </c>
      <c r="CO293">
        <v>0.10863369703292847</v>
      </c>
      <c r="CP293">
        <v>0.1559794545173645</v>
      </c>
      <c r="CQ293">
        <v>0.14009681344032288</v>
      </c>
      <c r="CR293">
        <v>0.17622488737106323</v>
      </c>
      <c r="CS293">
        <v>0.20327946543693542</v>
      </c>
      <c r="CT293">
        <v>0.15032036602497101</v>
      </c>
      <c r="CU293">
        <v>-1.0600031353533268E-2</v>
      </c>
      <c r="CV293">
        <v>1.0470524430274963E-2</v>
      </c>
      <c r="CW293">
        <v>4.8595517873764038E-2</v>
      </c>
      <c r="CX293">
        <v>8.0908477306365967E-2</v>
      </c>
      <c r="CY293">
        <v>5.4701663553714752E-2</v>
      </c>
      <c r="CZ293">
        <v>4.4288519769906998E-2</v>
      </c>
      <c r="DA293">
        <v>7.4423186480998993E-2</v>
      </c>
      <c r="DB293">
        <v>4.1008695960044861E-2</v>
      </c>
      <c r="DC293">
        <v>3.0738737434148788E-2</v>
      </c>
      <c r="DD293">
        <v>2.2288843989372253E-2</v>
      </c>
      <c r="DE293">
        <v>-2.7151131071150303E-3</v>
      </c>
      <c r="DF293">
        <v>-2.9803882353007793E-3</v>
      </c>
      <c r="DG293">
        <v>-1.7293136566877365E-2</v>
      </c>
      <c r="DH293">
        <v>4.3460823595523834E-2</v>
      </c>
      <c r="DI293">
        <v>-5.5968634784221649E-2</v>
      </c>
      <c r="DJ293">
        <v>-8.0677300691604614E-2</v>
      </c>
      <c r="DK293">
        <v>-5.3137794137001038E-2</v>
      </c>
      <c r="DL293">
        <v>8.7689021602272987E-3</v>
      </c>
      <c r="DM293">
        <v>0.13366608321666718</v>
      </c>
      <c r="DN293">
        <v>0.18006923794746399</v>
      </c>
      <c r="DO293">
        <v>0.16397725045681</v>
      </c>
      <c r="DP293">
        <v>0.19990773499011993</v>
      </c>
      <c r="DQ293">
        <v>0.2277207225561142</v>
      </c>
      <c r="DR293">
        <v>0.17619231343269348</v>
      </c>
      <c r="DS293">
        <v>1.7679955810308456E-2</v>
      </c>
      <c r="DT293">
        <v>3.9124947041273117E-2</v>
      </c>
      <c r="DU293">
        <v>7.765556126832962E-2</v>
      </c>
      <c r="DV293">
        <v>0.10892125219106674</v>
      </c>
      <c r="DW293">
        <v>8.1580549478530884E-2</v>
      </c>
      <c r="DX293">
        <v>6.9787599146366119E-2</v>
      </c>
      <c r="DY293">
        <v>0.10950779169797897</v>
      </c>
      <c r="DZ293">
        <v>7.5405113399028778E-2</v>
      </c>
      <c r="EA293">
        <v>6.4581066370010376E-2</v>
      </c>
      <c r="EB293">
        <v>5.6116051971912384E-2</v>
      </c>
      <c r="EC293">
        <v>3.1931374222040176E-2</v>
      </c>
      <c r="ED293">
        <v>3.4058332443237305E-2</v>
      </c>
      <c r="EE293">
        <v>2.394099161028862E-2</v>
      </c>
      <c r="EF293">
        <v>8.6788013577461243E-2</v>
      </c>
      <c r="EG293">
        <v>-1.3550739735364914E-2</v>
      </c>
      <c r="EH293">
        <v>-3.9944510906934738E-2</v>
      </c>
      <c r="EI293">
        <v>-1.2988613918423653E-2</v>
      </c>
      <c r="EJ293">
        <v>4.7448150813579559E-2</v>
      </c>
      <c r="EK293">
        <v>0.16980884969234467</v>
      </c>
      <c r="EL293">
        <v>0.21485108137130737</v>
      </c>
      <c r="EM293">
        <v>0.19845679402351379</v>
      </c>
      <c r="EN293">
        <v>0.23410199582576752</v>
      </c>
      <c r="EO293">
        <v>0.26300999522209167</v>
      </c>
      <c r="EP293">
        <v>0.21354731917381287</v>
      </c>
      <c r="EQ293">
        <v>5.8511767536401749E-2</v>
      </c>
      <c r="ER293">
        <v>8.0497391521930695E-2</v>
      </c>
      <c r="ES293">
        <v>0.1196136474609375</v>
      </c>
      <c r="ET293">
        <v>0.14936725795269012</v>
      </c>
      <c r="EU293">
        <v>0.12038937956094742</v>
      </c>
      <c r="EV293">
        <v>0.10660422593355179</v>
      </c>
      <c r="EW293">
        <v>48.440673828125</v>
      </c>
      <c r="EX293">
        <v>47.761955261230469</v>
      </c>
      <c r="EY293">
        <v>47.223133087158203</v>
      </c>
      <c r="EZ293">
        <v>46.584136962890625</v>
      </c>
      <c r="FA293">
        <v>46.056934356689453</v>
      </c>
      <c r="FB293">
        <v>45.631687164306641</v>
      </c>
      <c r="FC293">
        <v>44.95428466796875</v>
      </c>
      <c r="FD293">
        <v>45.472236633300781</v>
      </c>
      <c r="FE293">
        <v>48.080623626708984</v>
      </c>
      <c r="FF293">
        <v>51.4111328125</v>
      </c>
      <c r="FG293">
        <v>54.745643615722656</v>
      </c>
      <c r="FH293">
        <v>57.342517852783203</v>
      </c>
      <c r="FI293">
        <v>59.816410064697266</v>
      </c>
      <c r="FJ293">
        <v>61.562339782714844</v>
      </c>
      <c r="FK293">
        <v>62.481792449951172</v>
      </c>
      <c r="FL293">
        <v>62.739742279052734</v>
      </c>
      <c r="FM293">
        <v>61.901020050048828</v>
      </c>
      <c r="FN293">
        <v>60.526851654052734</v>
      </c>
      <c r="FO293">
        <v>58.261577606201172</v>
      </c>
      <c r="FP293">
        <v>55.721435546875</v>
      </c>
      <c r="FQ293">
        <v>53.905910491943359</v>
      </c>
      <c r="FR293">
        <v>52.164730072021484</v>
      </c>
      <c r="FS293">
        <v>50.882278442382813</v>
      </c>
      <c r="FT293">
        <v>49.752655029296875</v>
      </c>
      <c r="FU293">
        <v>2.3117212578654289E-2</v>
      </c>
      <c r="FV293">
        <v>2.9967628419399261E-2</v>
      </c>
      <c r="FW293">
        <v>0</v>
      </c>
      <c r="FX293">
        <v>2.5396166369318962E-2</v>
      </c>
      <c r="FY293">
        <v>7</v>
      </c>
      <c r="FZ293">
        <v>7.3299999237060547</v>
      </c>
      <c r="GA293">
        <v>753.25</v>
      </c>
      <c r="GB293">
        <v>1</v>
      </c>
    </row>
    <row r="294" spans="1:184" x14ac:dyDescent="0.2">
      <c r="A294" t="s">
        <v>186</v>
      </c>
      <c r="B294" t="s">
        <v>237</v>
      </c>
      <c r="C294" t="s">
        <v>194</v>
      </c>
      <c r="D294" t="s">
        <v>202</v>
      </c>
      <c r="E294" t="s">
        <v>206</v>
      </c>
      <c r="F294" t="s">
        <v>181</v>
      </c>
      <c r="G294" t="s">
        <v>1</v>
      </c>
      <c r="H294">
        <v>1112</v>
      </c>
      <c r="I294">
        <v>0.69403725862503052</v>
      </c>
      <c r="J294">
        <v>0.64581781625747681</v>
      </c>
      <c r="K294">
        <v>0.612224280834198</v>
      </c>
      <c r="L294">
        <v>0.62226372957229614</v>
      </c>
      <c r="M294">
        <v>0.671039879322052</v>
      </c>
      <c r="N294">
        <v>0.79591399431228638</v>
      </c>
      <c r="O294">
        <v>0.99342435598373413</v>
      </c>
      <c r="P294">
        <v>1.0064643621444702</v>
      </c>
      <c r="Q294">
        <v>0.90019148588180542</v>
      </c>
      <c r="R294">
        <v>0.85330551862716675</v>
      </c>
      <c r="S294">
        <v>0.84859311580657959</v>
      </c>
      <c r="T294">
        <v>0.81796556711196899</v>
      </c>
      <c r="U294">
        <v>0.79660165309906006</v>
      </c>
      <c r="V294">
        <v>0.76623630523681641</v>
      </c>
      <c r="W294">
        <v>0.77819609642028809</v>
      </c>
      <c r="X294">
        <v>0.83641999959945679</v>
      </c>
      <c r="Y294">
        <v>0.9033743143081665</v>
      </c>
      <c r="Z294">
        <v>1.0366013050079346</v>
      </c>
      <c r="AA294">
        <v>1.1558846235275269</v>
      </c>
      <c r="AB294">
        <v>1.2599818706512451</v>
      </c>
      <c r="AC294">
        <v>1.2551987171173096</v>
      </c>
      <c r="AD294">
        <v>1.1569226980209351</v>
      </c>
      <c r="AE294">
        <v>0.97708731889724731</v>
      </c>
      <c r="AF294">
        <v>0.80158865451812744</v>
      </c>
      <c r="AG294">
        <v>-0.11266554892063141</v>
      </c>
      <c r="AH294">
        <v>-0.11852700263261795</v>
      </c>
      <c r="AI294">
        <v>-0.14529493451118469</v>
      </c>
      <c r="AJ294">
        <v>-0.13673931360244751</v>
      </c>
      <c r="AK294">
        <v>-0.1101548820734024</v>
      </c>
      <c r="AL294">
        <v>-6.7548498511314392E-2</v>
      </c>
      <c r="AM294">
        <v>-5.2743908017873764E-2</v>
      </c>
      <c r="AN294">
        <v>-0.15020264685153961</v>
      </c>
      <c r="AO294">
        <v>-0.31569910049438477</v>
      </c>
      <c r="AP294">
        <v>-0.35131537914276123</v>
      </c>
      <c r="AQ294">
        <v>-0.31235331296920776</v>
      </c>
      <c r="AR294">
        <v>-0.23443859815597534</v>
      </c>
      <c r="AS294">
        <v>-0.15182791650295258</v>
      </c>
      <c r="AT294">
        <v>-0.12000391632318497</v>
      </c>
      <c r="AU294">
        <v>-9.6093222498893738E-2</v>
      </c>
      <c r="AV294">
        <v>-3.8680955767631531E-2</v>
      </c>
      <c r="AW294">
        <v>-2.4998530745506287E-2</v>
      </c>
      <c r="AX294">
        <v>-1.121167279779911E-2</v>
      </c>
      <c r="AY294">
        <v>-5.5866509675979614E-2</v>
      </c>
      <c r="AZ294">
        <v>-4.1021578013896942E-2</v>
      </c>
      <c r="BA294">
        <v>-4.6943198889493942E-2</v>
      </c>
      <c r="BB294">
        <v>-5.2459515631198883E-2</v>
      </c>
      <c r="BC294">
        <v>-7.3319151997566223E-2</v>
      </c>
      <c r="BD294">
        <v>-9.3937426805496216E-2</v>
      </c>
      <c r="BE294">
        <v>-5.1332224160432816E-2</v>
      </c>
      <c r="BF294">
        <v>-5.8480631560087204E-2</v>
      </c>
      <c r="BG294">
        <v>-8.644876629114151E-2</v>
      </c>
      <c r="BH294">
        <v>-7.7201232314109802E-2</v>
      </c>
      <c r="BI294">
        <v>-4.8625044524669647E-2</v>
      </c>
      <c r="BJ294">
        <v>-2.9531121253967285E-3</v>
      </c>
      <c r="BK294">
        <v>1.930808462202549E-2</v>
      </c>
      <c r="BL294">
        <v>-7.7712766826152802E-2</v>
      </c>
      <c r="BM294">
        <v>-0.24217456579208374</v>
      </c>
      <c r="BN294">
        <v>-0.27740493416786194</v>
      </c>
      <c r="BO294">
        <v>-0.23820942640304565</v>
      </c>
      <c r="BP294">
        <v>-0.16264136135578156</v>
      </c>
      <c r="BQ294">
        <v>-8.3789907395839691E-2</v>
      </c>
      <c r="BR294">
        <v>-5.3896196186542511E-2</v>
      </c>
      <c r="BS294">
        <v>-3.0334850773215294E-2</v>
      </c>
      <c r="BT294">
        <v>2.7405107393860817E-2</v>
      </c>
      <c r="BU294">
        <v>4.2693965137004852E-2</v>
      </c>
      <c r="BV294">
        <v>5.9642679989337921E-2</v>
      </c>
      <c r="BW294">
        <v>1.8401788547635078E-2</v>
      </c>
      <c r="BX294">
        <v>3.485817089676857E-2</v>
      </c>
      <c r="BY294">
        <v>2.9080109670758247E-2</v>
      </c>
      <c r="BZ294">
        <v>2.1271856501698494E-2</v>
      </c>
      <c r="CA294">
        <v>-4.2876899242401123E-3</v>
      </c>
      <c r="CB294">
        <v>-2.9692955315113068E-2</v>
      </c>
      <c r="CC294">
        <v>-8.8529447093605995E-3</v>
      </c>
      <c r="CD294">
        <v>-1.6892708837985992E-2</v>
      </c>
      <c r="CE294">
        <v>-4.5692086219787598E-2</v>
      </c>
      <c r="CF294">
        <v>-3.5965342074632645E-2</v>
      </c>
      <c r="CG294">
        <v>-6.0096606612205505E-3</v>
      </c>
      <c r="CH294">
        <v>4.1785456240177155E-2</v>
      </c>
      <c r="CI294">
        <v>6.921108067035675E-2</v>
      </c>
      <c r="CJ294">
        <v>-2.7506493031978607E-2</v>
      </c>
      <c r="CK294">
        <v>-0.19125169515609741</v>
      </c>
      <c r="CL294">
        <v>-0.22621475160121918</v>
      </c>
      <c r="CM294">
        <v>-0.18685759603977203</v>
      </c>
      <c r="CN294">
        <v>-0.11291482299566269</v>
      </c>
      <c r="CO294">
        <v>-3.6666993051767349E-2</v>
      </c>
      <c r="CP294">
        <v>-8.11019167304039E-3</v>
      </c>
      <c r="CQ294">
        <v>1.5209196135401726E-2</v>
      </c>
      <c r="CR294">
        <v>7.3176108300685883E-2</v>
      </c>
      <c r="CS294">
        <v>8.9577585458755493E-2</v>
      </c>
      <c r="CT294">
        <v>0.1087161973118782</v>
      </c>
      <c r="CU294">
        <v>6.9839783012866974E-2</v>
      </c>
      <c r="CV294">
        <v>8.7412253022193909E-2</v>
      </c>
      <c r="CW294">
        <v>8.1733621656894684E-2</v>
      </c>
      <c r="CX294">
        <v>7.2337985038757324E-2</v>
      </c>
      <c r="CY294">
        <v>4.3523292988538742E-2</v>
      </c>
      <c r="CZ294">
        <v>1.4802572317421436E-2</v>
      </c>
      <c r="DA294">
        <v>3.3626332879066467E-2</v>
      </c>
      <c r="DB294">
        <v>2.4695217609405518E-2</v>
      </c>
      <c r="DC294">
        <v>-4.9354066140949726E-3</v>
      </c>
      <c r="DD294">
        <v>5.2705481648445129E-3</v>
      </c>
      <c r="DE294">
        <v>3.6605719476938248E-2</v>
      </c>
      <c r="DF294">
        <v>8.6524024605751038E-2</v>
      </c>
      <c r="DG294">
        <v>0.11911407113075256</v>
      </c>
      <c r="DH294">
        <v>2.2699778899550438E-2</v>
      </c>
      <c r="DI294">
        <v>-0.14032882452011108</v>
      </c>
      <c r="DJ294">
        <v>-0.17502455413341522</v>
      </c>
      <c r="DK294">
        <v>-0.13550576567649841</v>
      </c>
      <c r="DL294">
        <v>-6.3188269734382629E-2</v>
      </c>
      <c r="DM294">
        <v>1.045592688024044E-2</v>
      </c>
      <c r="DN294">
        <v>3.7675812840461731E-2</v>
      </c>
      <c r="DO294">
        <v>6.0753241181373596E-2</v>
      </c>
      <c r="DP294">
        <v>0.11894711852073669</v>
      </c>
      <c r="DQ294">
        <v>0.13646119832992554</v>
      </c>
      <c r="DR294">
        <v>0.1577896922826767</v>
      </c>
      <c r="DS294">
        <v>0.12127779424190521</v>
      </c>
      <c r="DT294">
        <v>0.13996633887290955</v>
      </c>
      <c r="DU294">
        <v>0.13438712060451508</v>
      </c>
      <c r="DV294">
        <v>0.12340410053730011</v>
      </c>
      <c r="DW294">
        <v>9.1334275901317596E-2</v>
      </c>
      <c r="DX294">
        <v>5.9298098087310791E-2</v>
      </c>
      <c r="DY294">
        <v>9.4959661364555359E-2</v>
      </c>
      <c r="DZ294">
        <v>8.4741577506065369E-2</v>
      </c>
      <c r="EA294">
        <v>5.3910765796899796E-2</v>
      </c>
      <c r="EB294">
        <v>6.480862945318222E-2</v>
      </c>
      <c r="EC294">
        <v>9.8135560750961304E-2</v>
      </c>
      <c r="ED294">
        <v>0.1511194109916687</v>
      </c>
      <c r="EE294">
        <v>0.19116607308387756</v>
      </c>
      <c r="EF294">
        <v>9.5189668238162994E-2</v>
      </c>
      <c r="EG294">
        <v>-6.6804289817810059E-2</v>
      </c>
      <c r="EH294">
        <v>-0.10111407190561295</v>
      </c>
      <c r="EI294">
        <v>-6.1361867934465408E-2</v>
      </c>
      <c r="EJ294">
        <v>8.6089577525854111E-3</v>
      </c>
      <c r="EK294">
        <v>7.8493937849998474E-2</v>
      </c>
      <c r="EL294">
        <v>0.10378353297710419</v>
      </c>
      <c r="EM294">
        <v>0.12651161849498749</v>
      </c>
      <c r="EN294">
        <v>0.1850331723690033</v>
      </c>
      <c r="EO294">
        <v>0.20415370166301727</v>
      </c>
      <c r="EP294">
        <v>0.22864405810832977</v>
      </c>
      <c r="EQ294">
        <v>0.19554609060287476</v>
      </c>
      <c r="ER294">
        <v>0.21584609150886536</v>
      </c>
      <c r="ES294">
        <v>0.21041043102741241</v>
      </c>
      <c r="ET294">
        <v>0.19713547825813293</v>
      </c>
      <c r="EU294">
        <v>0.1603657454252243</v>
      </c>
      <c r="EV294">
        <v>0.12354257702827454</v>
      </c>
      <c r="EW294">
        <v>60.203975677490234</v>
      </c>
      <c r="EX294">
        <v>59.004486083984375</v>
      </c>
      <c r="EY294">
        <v>57.856544494628906</v>
      </c>
      <c r="EZ294">
        <v>56.648197174072266</v>
      </c>
      <c r="FA294">
        <v>55.376979827880859</v>
      </c>
      <c r="FB294">
        <v>54.423194885253906</v>
      </c>
      <c r="FC294">
        <v>53.427257537841797</v>
      </c>
      <c r="FD294">
        <v>54.171886444091797</v>
      </c>
      <c r="FE294">
        <v>57.249267578125</v>
      </c>
      <c r="FF294">
        <v>60.978889465332031</v>
      </c>
      <c r="FG294">
        <v>64.458335876464844</v>
      </c>
      <c r="FH294">
        <v>67.407356262207031</v>
      </c>
      <c r="FI294">
        <v>69.980545043945313</v>
      </c>
      <c r="FJ294">
        <v>72.298454284667969</v>
      </c>
      <c r="FK294">
        <v>74.158279418945313</v>
      </c>
      <c r="FL294">
        <v>75.38427734375</v>
      </c>
      <c r="FM294">
        <v>75.530128479003906</v>
      </c>
      <c r="FN294">
        <v>75.058685302734375</v>
      </c>
      <c r="FO294">
        <v>73.293327331542969</v>
      </c>
      <c r="FP294">
        <v>71.111213684082031</v>
      </c>
      <c r="FQ294">
        <v>68.721221923828125</v>
      </c>
      <c r="FR294">
        <v>66.400054931640625</v>
      </c>
      <c r="FS294">
        <v>64.2557373046875</v>
      </c>
      <c r="FT294">
        <v>62.488811492919922</v>
      </c>
      <c r="FU294">
        <v>4.1773140430450439E-2</v>
      </c>
      <c r="FV294">
        <v>5.7143684476613998E-2</v>
      </c>
      <c r="FW294">
        <v>0</v>
      </c>
      <c r="FX294">
        <v>4.5309476554393768E-2</v>
      </c>
      <c r="FY294">
        <v>7</v>
      </c>
      <c r="FZ294">
        <v>5.880000114440918</v>
      </c>
      <c r="GA294">
        <v>379.85</v>
      </c>
      <c r="GB294">
        <v>1</v>
      </c>
    </row>
    <row r="295" spans="1:184" x14ac:dyDescent="0.2">
      <c r="A295" t="s">
        <v>186</v>
      </c>
      <c r="B295" t="s">
        <v>237</v>
      </c>
      <c r="C295" t="s">
        <v>194</v>
      </c>
      <c r="D295" t="s">
        <v>202</v>
      </c>
      <c r="E295" t="s">
        <v>206</v>
      </c>
      <c r="F295" t="s">
        <v>182</v>
      </c>
      <c r="G295" t="s">
        <v>1</v>
      </c>
      <c r="H295">
        <v>6253</v>
      </c>
      <c r="I295">
        <v>0.76866888999938965</v>
      </c>
      <c r="J295">
        <v>0.71273857355117798</v>
      </c>
      <c r="K295">
        <v>0.69240200519561768</v>
      </c>
      <c r="L295">
        <v>0.68227684497833252</v>
      </c>
      <c r="M295">
        <v>0.69696474075317383</v>
      </c>
      <c r="N295">
        <v>0.79361283779144287</v>
      </c>
      <c r="O295">
        <v>1.0004836320877075</v>
      </c>
      <c r="P295">
        <v>1.1479718685150146</v>
      </c>
      <c r="Q295">
        <v>1.096146821975708</v>
      </c>
      <c r="R295">
        <v>1.0639538764953613</v>
      </c>
      <c r="S295">
        <v>1.0360969305038452</v>
      </c>
      <c r="T295">
        <v>1.0111428499221802</v>
      </c>
      <c r="U295">
        <v>0.9874987006187439</v>
      </c>
      <c r="V295">
        <v>0.95400607585906982</v>
      </c>
      <c r="W295">
        <v>0.92699611186981201</v>
      </c>
      <c r="X295">
        <v>0.92585688829421997</v>
      </c>
      <c r="Y295">
        <v>0.96366727352142334</v>
      </c>
      <c r="Z295">
        <v>1.069171667098999</v>
      </c>
      <c r="AA295">
        <v>1.233020544052124</v>
      </c>
      <c r="AB295">
        <v>1.3784588575363159</v>
      </c>
      <c r="AC295">
        <v>1.4167276620864868</v>
      </c>
      <c r="AD295">
        <v>1.2949267625808716</v>
      </c>
      <c r="AE295">
        <v>1.0903949737548828</v>
      </c>
      <c r="AF295">
        <v>0.88071167469024658</v>
      </c>
      <c r="AG295">
        <v>-1.0012100683525205E-3</v>
      </c>
      <c r="AH295">
        <v>-2.0395645406097174E-3</v>
      </c>
      <c r="AI295">
        <v>-7.8100119717419147E-3</v>
      </c>
      <c r="AJ295">
        <v>-2.2527933120727539E-2</v>
      </c>
      <c r="AK295">
        <v>-2.5218021124601364E-2</v>
      </c>
      <c r="AL295">
        <v>-4.1386883705854416E-2</v>
      </c>
      <c r="AM295">
        <v>-4.9625080078840256E-2</v>
      </c>
      <c r="AN295">
        <v>-0.10825930535793304</v>
      </c>
      <c r="AO295">
        <v>-0.20701459050178528</v>
      </c>
      <c r="AP295">
        <v>-0.18947988748550415</v>
      </c>
      <c r="AQ295">
        <v>-0.15574520826339722</v>
      </c>
      <c r="AR295">
        <v>-9.4308122992515564E-2</v>
      </c>
      <c r="AS295">
        <v>2.0128242671489716E-2</v>
      </c>
      <c r="AT295">
        <v>7.5816065073013306E-2</v>
      </c>
      <c r="AU295">
        <v>9.4917736947536469E-2</v>
      </c>
      <c r="AV295">
        <v>0.1022208034992218</v>
      </c>
      <c r="AW295">
        <v>0.10073594748973846</v>
      </c>
      <c r="AX295">
        <v>8.4319427609443665E-2</v>
      </c>
      <c r="AY295">
        <v>3.0725831165909767E-2</v>
      </c>
      <c r="AZ295">
        <v>2.3445123806595802E-2</v>
      </c>
      <c r="BA295">
        <v>4.5889474451541901E-2</v>
      </c>
      <c r="BB295">
        <v>3.2288532704114914E-2</v>
      </c>
      <c r="BC295">
        <v>1.4239935204386711E-2</v>
      </c>
      <c r="BD295">
        <v>-5.9735723771154881E-3</v>
      </c>
      <c r="BE295">
        <v>1.7835913226008415E-2</v>
      </c>
      <c r="BF295">
        <v>1.6489038243889809E-2</v>
      </c>
      <c r="BG295">
        <v>1.0805282741785049E-2</v>
      </c>
      <c r="BH295">
        <v>-3.9495406672358513E-3</v>
      </c>
      <c r="BI295">
        <v>-6.5796873532235622E-3</v>
      </c>
      <c r="BJ295">
        <v>-2.1682102233171463E-2</v>
      </c>
      <c r="BK295">
        <v>-2.8229501098394394E-2</v>
      </c>
      <c r="BL295">
        <v>-8.501259982585907E-2</v>
      </c>
      <c r="BM295">
        <v>-0.18337905406951904</v>
      </c>
      <c r="BN295">
        <v>-0.16623786091804504</v>
      </c>
      <c r="BO295">
        <v>-0.13279202580451965</v>
      </c>
      <c r="BP295">
        <v>-7.1976721286773682E-2</v>
      </c>
      <c r="BQ295">
        <v>4.1548874229192734E-2</v>
      </c>
      <c r="BR295">
        <v>9.6567608416080475E-2</v>
      </c>
      <c r="BS295">
        <v>0.1151258572936058</v>
      </c>
      <c r="BT295">
        <v>0.12209596484899521</v>
      </c>
      <c r="BU295">
        <v>0.12082064151763916</v>
      </c>
      <c r="BV295">
        <v>0.10494658350944519</v>
      </c>
      <c r="BW295">
        <v>5.2405823022127151E-2</v>
      </c>
      <c r="BX295">
        <v>4.579911008477211E-2</v>
      </c>
      <c r="BY295">
        <v>6.8332672119140625E-2</v>
      </c>
      <c r="BZ295">
        <v>5.393725261092186E-2</v>
      </c>
      <c r="CA295">
        <v>3.4900076687335968E-2</v>
      </c>
      <c r="CB295">
        <v>1.3542570173740387E-2</v>
      </c>
      <c r="CC295">
        <v>3.0882449820637703E-2</v>
      </c>
      <c r="CD295">
        <v>2.9321890324354172E-2</v>
      </c>
      <c r="CE295">
        <v>2.3698179051280022E-2</v>
      </c>
      <c r="CF295">
        <v>8.9177964255213737E-3</v>
      </c>
      <c r="CG295">
        <v>6.3291657716035843E-3</v>
      </c>
      <c r="CH295">
        <v>-8.0346306785941124E-3</v>
      </c>
      <c r="CI295">
        <v>-1.3410987332463264E-2</v>
      </c>
      <c r="CJ295">
        <v>-6.8911999464035034E-2</v>
      </c>
      <c r="CK295">
        <v>-0.16700918972492218</v>
      </c>
      <c r="CL295">
        <v>-0.15014047920703888</v>
      </c>
      <c r="CM295">
        <v>-0.11689473688602448</v>
      </c>
      <c r="CN295">
        <v>-5.6510064750909805E-2</v>
      </c>
      <c r="CO295">
        <v>5.6384734809398651E-2</v>
      </c>
      <c r="CP295">
        <v>0.11094006896018982</v>
      </c>
      <c r="CQ295">
        <v>0.12912194430828094</v>
      </c>
      <c r="CR295">
        <v>0.13586144149303436</v>
      </c>
      <c r="CS295">
        <v>0.1347312331199646</v>
      </c>
      <c r="CT295">
        <v>0.11923287808895111</v>
      </c>
      <c r="CU295">
        <v>6.7421324551105499E-2</v>
      </c>
      <c r="CV295">
        <v>6.1281416565179825E-2</v>
      </c>
      <c r="CW295">
        <v>8.3876758813858032E-2</v>
      </c>
      <c r="CX295">
        <v>6.8931087851524353E-2</v>
      </c>
      <c r="CY295">
        <v>4.9209229648113251E-2</v>
      </c>
      <c r="CZ295">
        <v>2.7059391140937805E-2</v>
      </c>
      <c r="DA295">
        <v>4.3928980827331543E-2</v>
      </c>
      <c r="DB295">
        <v>4.2154744267463684E-2</v>
      </c>
      <c r="DC295">
        <v>3.6591075360774994E-2</v>
      </c>
      <c r="DD295">
        <v>2.1785134449601173E-2</v>
      </c>
      <c r="DE295">
        <v>1.9238019362092018E-2</v>
      </c>
      <c r="DF295">
        <v>5.6128404103219509E-3</v>
      </c>
      <c r="DG295">
        <v>1.4075263170525432E-3</v>
      </c>
      <c r="DH295">
        <v>-5.28113953769207E-2</v>
      </c>
      <c r="DI295">
        <v>-0.15063929557800293</v>
      </c>
      <c r="DJ295">
        <v>-0.13404309749603271</v>
      </c>
      <c r="DK295">
        <v>-0.1009974330663681</v>
      </c>
      <c r="DL295">
        <v>-4.1043408215045929E-2</v>
      </c>
      <c r="DM295">
        <v>7.122059166431427E-2</v>
      </c>
      <c r="DN295">
        <v>0.12531252205371857</v>
      </c>
      <c r="DO295">
        <v>0.14311800897121429</v>
      </c>
      <c r="DP295">
        <v>0.14962691068649292</v>
      </c>
      <c r="DQ295">
        <v>0.14864183962345123</v>
      </c>
      <c r="DR295">
        <v>0.13351917266845703</v>
      </c>
      <c r="DS295">
        <v>8.2436814904212952E-2</v>
      </c>
      <c r="DT295">
        <v>7.6763719320297241E-2</v>
      </c>
      <c r="DU295">
        <v>9.9420845508575439E-2</v>
      </c>
      <c r="DV295">
        <v>8.3924934267997742E-2</v>
      </c>
      <c r="DW295">
        <v>6.3518382608890533E-2</v>
      </c>
      <c r="DX295">
        <v>4.0576212108135223E-2</v>
      </c>
      <c r="DY295">
        <v>6.2766104936599731E-2</v>
      </c>
      <c r="DZ295">
        <v>6.0683347284793854E-2</v>
      </c>
      <c r="EA295">
        <v>5.5206369608640671E-2</v>
      </c>
      <c r="EB295">
        <v>4.0363524109125137E-2</v>
      </c>
      <c r="EC295">
        <v>3.7876352667808533E-2</v>
      </c>
      <c r="ED295">
        <v>2.5317620486021042E-2</v>
      </c>
      <c r="EE295">
        <v>2.2803105413913727E-2</v>
      </c>
      <c r="EF295">
        <v>-2.9564686119556427E-2</v>
      </c>
      <c r="EG295">
        <v>-0.12700377404689789</v>
      </c>
      <c r="EH295">
        <v>-0.11080106347799301</v>
      </c>
      <c r="EI295">
        <v>-7.8044265508651733E-2</v>
      </c>
      <c r="EJ295">
        <v>-1.8712012097239494E-2</v>
      </c>
      <c r="EK295">
        <v>9.2641234397888184E-2</v>
      </c>
      <c r="EL295">
        <v>0.14606407284736633</v>
      </c>
      <c r="EM295">
        <v>0.16332612931728363</v>
      </c>
      <c r="EN295">
        <v>0.16950207948684692</v>
      </c>
      <c r="EO295">
        <v>0.16872653365135193</v>
      </c>
      <c r="EP295">
        <v>0.15414632856845856</v>
      </c>
      <c r="EQ295">
        <v>0.10411681234836578</v>
      </c>
      <c r="ER295">
        <v>9.91177037358284E-2</v>
      </c>
      <c r="ES295">
        <v>0.12186403572559357</v>
      </c>
      <c r="ET295">
        <v>0.10557365417480469</v>
      </c>
      <c r="EU295">
        <v>8.4178522229194641E-2</v>
      </c>
      <c r="EV295">
        <v>6.0092352330684662E-2</v>
      </c>
      <c r="EW295">
        <v>50.64569091796875</v>
      </c>
      <c r="EX295">
        <v>49.482177734375</v>
      </c>
      <c r="EY295">
        <v>48.7657470703125</v>
      </c>
      <c r="EZ295">
        <v>47.881114959716797</v>
      </c>
      <c r="FA295">
        <v>47.416389465332031</v>
      </c>
      <c r="FB295">
        <v>47.090377807617188</v>
      </c>
      <c r="FC295">
        <v>46.720367431640625</v>
      </c>
      <c r="FD295">
        <v>47.296546936035156</v>
      </c>
      <c r="FE295">
        <v>50.577007293701172</v>
      </c>
      <c r="FF295">
        <v>54.731037139892578</v>
      </c>
      <c r="FG295">
        <v>59.096969604492188</v>
      </c>
      <c r="FH295">
        <v>63.15850830078125</v>
      </c>
      <c r="FI295">
        <v>66.516754150390625</v>
      </c>
      <c r="FJ295">
        <v>68.972930908203125</v>
      </c>
      <c r="FK295">
        <v>70.354743957519531</v>
      </c>
      <c r="FL295">
        <v>70.814422607421875</v>
      </c>
      <c r="FM295">
        <v>70.006401062011719</v>
      </c>
      <c r="FN295">
        <v>67.502197265625</v>
      </c>
      <c r="FO295">
        <v>63.589210510253906</v>
      </c>
      <c r="FP295">
        <v>59.759239196777344</v>
      </c>
      <c r="FQ295">
        <v>57.085365295410156</v>
      </c>
      <c r="FR295">
        <v>55.41717529296875</v>
      </c>
      <c r="FS295">
        <v>53.974655151367188</v>
      </c>
      <c r="FT295">
        <v>52.805870056152344</v>
      </c>
      <c r="FU295">
        <v>1.2721098959445953E-2</v>
      </c>
      <c r="FV295">
        <v>1.7335077747702599E-2</v>
      </c>
      <c r="FW295">
        <v>0</v>
      </c>
      <c r="FX295">
        <v>1.3811741955578327E-2</v>
      </c>
      <c r="FY295">
        <v>7</v>
      </c>
      <c r="FZ295">
        <v>8.2200002670288086</v>
      </c>
      <c r="GA295">
        <v>1458.41</v>
      </c>
      <c r="GB295">
        <v>1</v>
      </c>
    </row>
    <row r="296" spans="1:184" x14ac:dyDescent="0.2">
      <c r="A296" t="s">
        <v>186</v>
      </c>
      <c r="B296" t="s">
        <v>237</v>
      </c>
      <c r="C296" t="s">
        <v>194</v>
      </c>
      <c r="D296" t="s">
        <v>202</v>
      </c>
      <c r="E296" t="s">
        <v>206</v>
      </c>
      <c r="F296" t="s">
        <v>183</v>
      </c>
      <c r="G296" t="s">
        <v>1</v>
      </c>
      <c r="H296">
        <v>11546</v>
      </c>
      <c r="I296">
        <v>0.79665565490722656</v>
      </c>
      <c r="J296">
        <v>0.73884361982345581</v>
      </c>
      <c r="K296">
        <v>0.71572625637054443</v>
      </c>
      <c r="L296">
        <v>0.7178490161895752</v>
      </c>
      <c r="M296">
        <v>0.7657012939453125</v>
      </c>
      <c r="N296">
        <v>0.91930586099624634</v>
      </c>
      <c r="O296">
        <v>1.1677001714706421</v>
      </c>
      <c r="P296">
        <v>1.2866407632827759</v>
      </c>
      <c r="Q296">
        <v>1.1570558547973633</v>
      </c>
      <c r="R296">
        <v>1.0915502309799194</v>
      </c>
      <c r="S296">
        <v>1.0500023365020752</v>
      </c>
      <c r="T296">
        <v>1.0123882293701172</v>
      </c>
      <c r="U296">
        <v>0.9812282919883728</v>
      </c>
      <c r="V296">
        <v>0.95509791374206543</v>
      </c>
      <c r="W296">
        <v>0.93972498178482056</v>
      </c>
      <c r="X296">
        <v>0.9530184268951416</v>
      </c>
      <c r="Y296">
        <v>1.0136106014251709</v>
      </c>
      <c r="Z296">
        <v>1.1349525451660156</v>
      </c>
      <c r="AA296">
        <v>1.3006857633590698</v>
      </c>
      <c r="AB296">
        <v>1.4449083805084229</v>
      </c>
      <c r="AC296">
        <v>1.4790164232254028</v>
      </c>
      <c r="AD296">
        <v>1.3387049436569214</v>
      </c>
      <c r="AE296">
        <v>1.1242706775665283</v>
      </c>
      <c r="AF296">
        <v>0.92453873157501221</v>
      </c>
      <c r="AG296">
        <v>5.3154979832470417E-3</v>
      </c>
      <c r="AH296">
        <v>-6.268682423979044E-3</v>
      </c>
      <c r="AI296">
        <v>-1.6271768137812614E-2</v>
      </c>
      <c r="AJ296">
        <v>-2.723284624516964E-2</v>
      </c>
      <c r="AK296">
        <v>-4.7579742968082428E-2</v>
      </c>
      <c r="AL296">
        <v>-6.5400123596191406E-2</v>
      </c>
      <c r="AM296">
        <v>-8.8602170348167419E-2</v>
      </c>
      <c r="AN296">
        <v>-0.12663604319095612</v>
      </c>
      <c r="AO296">
        <v>-0.26353397965431213</v>
      </c>
      <c r="AP296">
        <v>-0.27104976773262024</v>
      </c>
      <c r="AQ296">
        <v>-0.18818454444408417</v>
      </c>
      <c r="AR296">
        <v>-9.0105585753917694E-2</v>
      </c>
      <c r="AS296">
        <v>2.1632920950651169E-2</v>
      </c>
      <c r="AT296">
        <v>7.3693528771400452E-2</v>
      </c>
      <c r="AU296">
        <v>9.4127096235752106E-2</v>
      </c>
      <c r="AV296">
        <v>9.9598370492458344E-2</v>
      </c>
      <c r="AW296">
        <v>9.5183610916137695E-2</v>
      </c>
      <c r="AX296">
        <v>7.2673827409744263E-2</v>
      </c>
      <c r="AY296">
        <v>2.4686672259122133E-3</v>
      </c>
      <c r="AZ296">
        <v>1.8826508894562721E-2</v>
      </c>
      <c r="BA296">
        <v>6.8702340126037598E-2</v>
      </c>
      <c r="BB296">
        <v>7.079014927148819E-2</v>
      </c>
      <c r="BC296">
        <v>4.5875757932662964E-2</v>
      </c>
      <c r="BD296">
        <v>2.4940446019172668E-2</v>
      </c>
      <c r="BE296">
        <v>1.7535889521241188E-2</v>
      </c>
      <c r="BF296">
        <v>5.6670615449547768E-3</v>
      </c>
      <c r="BG296">
        <v>-4.3983347713947296E-3</v>
      </c>
      <c r="BH296">
        <v>-1.5205428004264832E-2</v>
      </c>
      <c r="BI296">
        <v>-3.5089470446109772E-2</v>
      </c>
      <c r="BJ296">
        <v>-5.1656957715749741E-2</v>
      </c>
      <c r="BK296">
        <v>-7.3392145335674286E-2</v>
      </c>
      <c r="BL296">
        <v>-0.11074309051036835</v>
      </c>
      <c r="BM296">
        <v>-0.247825026512146</v>
      </c>
      <c r="BN296">
        <v>-0.25561589002609253</v>
      </c>
      <c r="BO296">
        <v>-0.17319358885288239</v>
      </c>
      <c r="BP296">
        <v>-7.5645260512828827E-2</v>
      </c>
      <c r="BQ296">
        <v>3.5281065851449966E-2</v>
      </c>
      <c r="BR296">
        <v>8.6920700967311859E-2</v>
      </c>
      <c r="BS296">
        <v>0.10705997794866562</v>
      </c>
      <c r="BT296">
        <v>0.11249933391809464</v>
      </c>
      <c r="BU296">
        <v>0.10832038521766663</v>
      </c>
      <c r="BV296">
        <v>8.6347006261348724E-2</v>
      </c>
      <c r="BW296">
        <v>1.7039395868778229E-2</v>
      </c>
      <c r="BX296">
        <v>3.385842964053154E-2</v>
      </c>
      <c r="BY296">
        <v>8.3768293261528015E-2</v>
      </c>
      <c r="BZ296">
        <v>8.5257679224014282E-2</v>
      </c>
      <c r="CA296">
        <v>5.9590954333543777E-2</v>
      </c>
      <c r="CB296">
        <v>3.7783689796924591E-2</v>
      </c>
      <c r="CC296">
        <v>2.599969319999218E-2</v>
      </c>
      <c r="CD296">
        <v>1.3933721929788589E-2</v>
      </c>
      <c r="CE296">
        <v>3.8251697551459074E-3</v>
      </c>
      <c r="CF296">
        <v>-6.8752760998904705E-3</v>
      </c>
      <c r="CG296">
        <v>-2.6438744738698006E-2</v>
      </c>
      <c r="CH296">
        <v>-4.2138475924730301E-2</v>
      </c>
      <c r="CI296">
        <v>-6.2857724726200104E-2</v>
      </c>
      <c r="CJ296">
        <v>-9.9735669791698456E-2</v>
      </c>
      <c r="CK296">
        <v>-0.23694503307342529</v>
      </c>
      <c r="CL296">
        <v>-0.24492639303207397</v>
      </c>
      <c r="CM296">
        <v>-0.16281092166900635</v>
      </c>
      <c r="CN296">
        <v>-6.563008576631546E-2</v>
      </c>
      <c r="CO296">
        <v>4.4733732938766479E-2</v>
      </c>
      <c r="CP296">
        <v>9.608180820941925E-2</v>
      </c>
      <c r="CQ296">
        <v>0.11601724475622177</v>
      </c>
      <c r="CR296">
        <v>0.12143450230360031</v>
      </c>
      <c r="CS296">
        <v>0.11741885542869568</v>
      </c>
      <c r="CT296">
        <v>9.5817014575004578E-2</v>
      </c>
      <c r="CU296">
        <v>2.7131039649248123E-2</v>
      </c>
      <c r="CV296">
        <v>4.4269487261772156E-2</v>
      </c>
      <c r="CW296">
        <v>9.4202935695648193E-2</v>
      </c>
      <c r="CX296">
        <v>9.5277845859527588E-2</v>
      </c>
      <c r="CY296">
        <v>6.909005343914032E-2</v>
      </c>
      <c r="CZ296">
        <v>4.6678889542818069E-2</v>
      </c>
      <c r="DA296">
        <v>3.4463502466678619E-2</v>
      </c>
      <c r="DB296">
        <v>2.2200381383299828E-2</v>
      </c>
      <c r="DC296">
        <v>1.2048672884702682E-2</v>
      </c>
      <c r="DD296">
        <v>1.4548765029758215E-3</v>
      </c>
      <c r="DE296">
        <v>-1.7788022756576538E-2</v>
      </c>
      <c r="DF296">
        <v>-3.2619994133710861E-2</v>
      </c>
      <c r="DG296">
        <v>-5.232330784201622E-2</v>
      </c>
      <c r="DH296">
        <v>-8.8728249073028564E-2</v>
      </c>
      <c r="DI296">
        <v>-0.22606505453586578</v>
      </c>
      <c r="DJ296">
        <v>-0.23423692584037781</v>
      </c>
      <c r="DK296">
        <v>-0.15242823958396912</v>
      </c>
      <c r="DL296">
        <v>-5.5614907294511795E-2</v>
      </c>
      <c r="DM296">
        <v>5.4186403751373291E-2</v>
      </c>
      <c r="DN296">
        <v>0.10524292290210724</v>
      </c>
      <c r="DO296">
        <v>0.12497451156377792</v>
      </c>
      <c r="DP296">
        <v>0.13036967813968658</v>
      </c>
      <c r="DQ296">
        <v>0.12651734054088593</v>
      </c>
      <c r="DR296">
        <v>0.10528701543807983</v>
      </c>
      <c r="DS296">
        <v>3.7222683429718018E-2</v>
      </c>
      <c r="DT296">
        <v>5.468054860830307E-2</v>
      </c>
      <c r="DU296">
        <v>0.10463757067918777</v>
      </c>
      <c r="DV296">
        <v>0.10529801249504089</v>
      </c>
      <c r="DW296">
        <v>7.8589163720607758E-2</v>
      </c>
      <c r="DX296">
        <v>5.5574085563421249E-2</v>
      </c>
      <c r="DY296">
        <v>4.6683888882398605E-2</v>
      </c>
      <c r="DZ296">
        <v>3.4136123955249786E-2</v>
      </c>
      <c r="EA296">
        <v>2.3922106251120567E-2</v>
      </c>
      <c r="EB296">
        <v>1.3482293114066124E-2</v>
      </c>
      <c r="EC296">
        <v>-5.2977520972490311E-3</v>
      </c>
      <c r="ED296">
        <v>-1.8876828253269196E-2</v>
      </c>
      <c r="EE296">
        <v>-3.7113279104232788E-2</v>
      </c>
      <c r="EF296">
        <v>-7.2835281491279602E-2</v>
      </c>
      <c r="EG296">
        <v>-0.21035607159137726</v>
      </c>
      <c r="EH296">
        <v>-0.21880301833152771</v>
      </c>
      <c r="EI296">
        <v>-0.13743731379508972</v>
      </c>
      <c r="EJ296">
        <v>-4.1154589504003525E-2</v>
      </c>
      <c r="EK296">
        <v>6.7834556102752686E-2</v>
      </c>
      <c r="EL296">
        <v>0.11847008764743805</v>
      </c>
      <c r="EM296">
        <v>0.13790740072727203</v>
      </c>
      <c r="EN296">
        <v>0.14327062666416168</v>
      </c>
      <c r="EO296">
        <v>0.13965409994125366</v>
      </c>
      <c r="EP296">
        <v>0.1189601942896843</v>
      </c>
      <c r="EQ296">
        <v>5.1793411374092102E-2</v>
      </c>
      <c r="ER296">
        <v>6.971246749162674E-2</v>
      </c>
      <c r="ES296">
        <v>0.11970353126525879</v>
      </c>
      <c r="ET296">
        <v>0.11976554244756699</v>
      </c>
      <c r="EU296">
        <v>9.230436384677887E-2</v>
      </c>
      <c r="EV296">
        <v>6.8417325615882874E-2</v>
      </c>
      <c r="EW296">
        <v>53.670478820800781</v>
      </c>
      <c r="EX296">
        <v>52.618671417236328</v>
      </c>
      <c r="EY296">
        <v>51.679168701171875</v>
      </c>
      <c r="EZ296">
        <v>50.742385864257813</v>
      </c>
      <c r="FA296">
        <v>49.959121704101563</v>
      </c>
      <c r="FB296">
        <v>49.309726715087891</v>
      </c>
      <c r="FC296">
        <v>48.849311828613281</v>
      </c>
      <c r="FD296">
        <v>49.726078033447266</v>
      </c>
      <c r="FE296">
        <v>53.50872802734375</v>
      </c>
      <c r="FF296">
        <v>58.108917236328125</v>
      </c>
      <c r="FG296">
        <v>62.065559387207031</v>
      </c>
      <c r="FH296">
        <v>65.285476684570313</v>
      </c>
      <c r="FI296">
        <v>67.936500549316406</v>
      </c>
      <c r="FJ296">
        <v>69.830665588378906</v>
      </c>
      <c r="FK296">
        <v>71.045661926269531</v>
      </c>
      <c r="FL296">
        <v>71.497550964355469</v>
      </c>
      <c r="FM296">
        <v>71.228118896484375</v>
      </c>
      <c r="FN296">
        <v>69.729522705078125</v>
      </c>
      <c r="FO296">
        <v>66.6397705078125</v>
      </c>
      <c r="FP296">
        <v>63.435615539550781</v>
      </c>
      <c r="FQ296">
        <v>60.840213775634766</v>
      </c>
      <c r="FR296">
        <v>58.830699920654297</v>
      </c>
      <c r="FS296">
        <v>57.077220916748047</v>
      </c>
      <c r="FT296">
        <v>55.622867584228516</v>
      </c>
      <c r="FU296">
        <v>8.4415273740887642E-3</v>
      </c>
      <c r="FV296">
        <v>1.1212498880922794E-2</v>
      </c>
      <c r="FW296">
        <v>0</v>
      </c>
      <c r="FX296">
        <v>9.2224888503551483E-3</v>
      </c>
      <c r="FY296">
        <v>7</v>
      </c>
      <c r="FZ296">
        <v>10.180000305175781</v>
      </c>
      <c r="GA296">
        <v>3028.61</v>
      </c>
      <c r="GB296">
        <v>1</v>
      </c>
    </row>
    <row r="297" spans="1:184" x14ac:dyDescent="0.2">
      <c r="A297" t="s">
        <v>186</v>
      </c>
      <c r="B297" t="s">
        <v>237</v>
      </c>
      <c r="C297" t="s">
        <v>194</v>
      </c>
      <c r="D297" t="s">
        <v>202</v>
      </c>
      <c r="E297" t="s">
        <v>206</v>
      </c>
      <c r="F297" t="s">
        <v>184</v>
      </c>
      <c r="G297" t="s">
        <v>1</v>
      </c>
      <c r="H297">
        <v>4348</v>
      </c>
      <c r="I297">
        <v>0.77057385444641113</v>
      </c>
      <c r="J297">
        <v>0.71761012077331543</v>
      </c>
      <c r="K297">
        <v>0.69852876663208008</v>
      </c>
      <c r="L297">
        <v>0.71195703744888306</v>
      </c>
      <c r="M297">
        <v>0.77288597822189331</v>
      </c>
      <c r="N297">
        <v>0.96198248863220215</v>
      </c>
      <c r="O297">
        <v>1.287381649017334</v>
      </c>
      <c r="P297">
        <v>1.4172393083572388</v>
      </c>
      <c r="Q297">
        <v>1.3093429803848267</v>
      </c>
      <c r="R297">
        <v>1.2373855113983154</v>
      </c>
      <c r="S297">
        <v>1.1539847850799561</v>
      </c>
      <c r="T297">
        <v>1.0963208675384521</v>
      </c>
      <c r="U297">
        <v>1.0649377107620239</v>
      </c>
      <c r="V297">
        <v>1.0340453386306763</v>
      </c>
      <c r="W297">
        <v>0.99813574552536011</v>
      </c>
      <c r="X297">
        <v>1.0157982110977173</v>
      </c>
      <c r="Y297">
        <v>1.1119512319564819</v>
      </c>
      <c r="Z297">
        <v>1.2458465099334717</v>
      </c>
      <c r="AA297">
        <v>1.3883210420608521</v>
      </c>
      <c r="AB297">
        <v>1.5116024017333984</v>
      </c>
      <c r="AC297">
        <v>1.5176769495010376</v>
      </c>
      <c r="AD297">
        <v>1.3614941835403442</v>
      </c>
      <c r="AE297">
        <v>1.1346898078918457</v>
      </c>
      <c r="AF297">
        <v>0.907703697681427</v>
      </c>
      <c r="AG297">
        <v>-5.0525296479463577E-2</v>
      </c>
      <c r="AH297">
        <v>-4.9795173108577728E-2</v>
      </c>
      <c r="AI297">
        <v>-6.4029470086097717E-2</v>
      </c>
      <c r="AJ297">
        <v>-6.9671086966991425E-2</v>
      </c>
      <c r="AK297">
        <v>-7.5794823467731476E-2</v>
      </c>
      <c r="AL297">
        <v>-5.89093416929245E-2</v>
      </c>
      <c r="AM297">
        <v>-5.4212674498558044E-2</v>
      </c>
      <c r="AN297">
        <v>-0.10172716528177261</v>
      </c>
      <c r="AO297">
        <v>-0.22275336086750031</v>
      </c>
      <c r="AP297">
        <v>-0.21876968443393707</v>
      </c>
      <c r="AQ297">
        <v>-0.1969553679227829</v>
      </c>
      <c r="AR297">
        <v>-0.10547642409801483</v>
      </c>
      <c r="AS297">
        <v>5.7228207588195801E-2</v>
      </c>
      <c r="AT297">
        <v>0.12342824041843414</v>
      </c>
      <c r="AU297">
        <v>0.10950202494859695</v>
      </c>
      <c r="AV297">
        <v>0.10905228555202484</v>
      </c>
      <c r="AW297">
        <v>0.1283222883939743</v>
      </c>
      <c r="AX297">
        <v>0.10842026025056839</v>
      </c>
      <c r="AY297">
        <v>-4.9040928483009338E-2</v>
      </c>
      <c r="AZ297">
        <v>-3.9245102554559708E-2</v>
      </c>
      <c r="BA297">
        <v>-6.9223670288920403E-3</v>
      </c>
      <c r="BB297">
        <v>-1.826779916882515E-2</v>
      </c>
      <c r="BC297">
        <v>-3.5517819225788116E-2</v>
      </c>
      <c r="BD297">
        <v>-4.5875012874603271E-2</v>
      </c>
      <c r="BE297">
        <v>-2.5856701657176018E-2</v>
      </c>
      <c r="BF297">
        <v>-2.5733267888426781E-2</v>
      </c>
      <c r="BG297">
        <v>-4.013163223862648E-2</v>
      </c>
      <c r="BH297">
        <v>-4.5402292162179947E-2</v>
      </c>
      <c r="BI297">
        <v>-5.0037294626235962E-2</v>
      </c>
      <c r="BJ297">
        <v>-3.0230412259697914E-2</v>
      </c>
      <c r="BK297">
        <v>-2.1532528102397919E-2</v>
      </c>
      <c r="BL297">
        <v>-6.8049207329750061E-2</v>
      </c>
      <c r="BM297">
        <v>-0.1895114928483963</v>
      </c>
      <c r="BN297">
        <v>-0.18602544069290161</v>
      </c>
      <c r="BO297">
        <v>-0.16517302393913269</v>
      </c>
      <c r="BP297">
        <v>-7.5077436864376068E-2</v>
      </c>
      <c r="BQ297">
        <v>8.5650995373725891E-2</v>
      </c>
      <c r="BR297">
        <v>0.15099561214447021</v>
      </c>
      <c r="BS297">
        <v>0.13649223744869232</v>
      </c>
      <c r="BT297">
        <v>0.13612310588359833</v>
      </c>
      <c r="BU297">
        <v>0.15617099404335022</v>
      </c>
      <c r="BV297">
        <v>0.13720057904720306</v>
      </c>
      <c r="BW297">
        <v>-1.8607785925269127E-2</v>
      </c>
      <c r="BX297">
        <v>-7.6805716380476952E-3</v>
      </c>
      <c r="BY297">
        <v>2.4926368147134781E-2</v>
      </c>
      <c r="BZ297">
        <v>1.2447482906281948E-2</v>
      </c>
      <c r="CA297">
        <v>-6.754445843398571E-3</v>
      </c>
      <c r="CB297">
        <v>-1.9377510994672775E-2</v>
      </c>
      <c r="CC297">
        <v>-8.7713086977601051E-3</v>
      </c>
      <c r="CD297">
        <v>-9.0680681169033051E-3</v>
      </c>
      <c r="CE297">
        <v>-2.3580064997076988E-2</v>
      </c>
      <c r="CF297">
        <v>-2.8593799099326134E-2</v>
      </c>
      <c r="CG297">
        <v>-3.2197710126638412E-2</v>
      </c>
      <c r="CH297">
        <v>-1.0367470793426037E-2</v>
      </c>
      <c r="CI297">
        <v>1.1016451753675938E-3</v>
      </c>
      <c r="CJ297">
        <v>-4.4723961502313614E-2</v>
      </c>
      <c r="CK297">
        <v>-0.16648828983306885</v>
      </c>
      <c r="CL297">
        <v>-0.16334687173366547</v>
      </c>
      <c r="CM297">
        <v>-0.14316068589687347</v>
      </c>
      <c r="CN297">
        <v>-5.4023195058107376E-2</v>
      </c>
      <c r="CO297">
        <v>0.10533653199672699</v>
      </c>
      <c r="CP297">
        <v>0.17008867859840393</v>
      </c>
      <c r="CQ297">
        <v>0.15518556535243988</v>
      </c>
      <c r="CR297">
        <v>0.15487228333950043</v>
      </c>
      <c r="CS297">
        <v>0.17545893788337708</v>
      </c>
      <c r="CT297">
        <v>0.15713375806808472</v>
      </c>
      <c r="CU297">
        <v>2.4701168294996023E-3</v>
      </c>
      <c r="CV297">
        <v>1.4180927537381649E-2</v>
      </c>
      <c r="CW297">
        <v>4.6984702348709106E-2</v>
      </c>
      <c r="CX297">
        <v>3.3720791339874268E-2</v>
      </c>
      <c r="CY297">
        <v>1.3166978023946285E-2</v>
      </c>
      <c r="CZ297">
        <v>-1.0254200315102935E-3</v>
      </c>
      <c r="DA297">
        <v>8.3140851929783821E-3</v>
      </c>
      <c r="DB297">
        <v>7.5971344485878944E-3</v>
      </c>
      <c r="DC297">
        <v>-7.028497289866209E-3</v>
      </c>
      <c r="DD297">
        <v>-1.1785304173827171E-2</v>
      </c>
      <c r="DE297">
        <v>-1.4358120039105415E-2</v>
      </c>
      <c r="DF297">
        <v>9.4954688102006912E-3</v>
      </c>
      <c r="DG297">
        <v>2.3735817521810532E-2</v>
      </c>
      <c r="DH297">
        <v>-2.1398711949586868E-2</v>
      </c>
      <c r="DI297">
        <v>-0.1434650719165802</v>
      </c>
      <c r="DJ297">
        <v>-0.14066830277442932</v>
      </c>
      <c r="DK297">
        <v>-0.12114833295345306</v>
      </c>
      <c r="DL297">
        <v>-3.2968956977128983E-2</v>
      </c>
      <c r="DM297">
        <v>0.12502206861972809</v>
      </c>
      <c r="DN297">
        <v>0.18918174505233765</v>
      </c>
      <c r="DO297">
        <v>0.17387890815734863</v>
      </c>
      <c r="DP297">
        <v>0.17362144589424133</v>
      </c>
      <c r="DQ297">
        <v>0.19474688172340393</v>
      </c>
      <c r="DR297">
        <v>0.17706693708896637</v>
      </c>
      <c r="DS297">
        <v>2.354801818728447E-2</v>
      </c>
      <c r="DT297">
        <v>3.6042425781488419E-2</v>
      </c>
      <c r="DU297">
        <v>6.9043047726154327E-2</v>
      </c>
      <c r="DV297">
        <v>5.4994102567434311E-2</v>
      </c>
      <c r="DW297">
        <v>3.3088404685258865E-2</v>
      </c>
      <c r="DX297">
        <v>1.732666976749897E-2</v>
      </c>
      <c r="DY297">
        <v>3.2982680946588516E-2</v>
      </c>
      <c r="DZ297">
        <v>3.1659036874771118E-2</v>
      </c>
      <c r="EA297">
        <v>1.6869336366653442E-2</v>
      </c>
      <c r="EB297">
        <v>1.2483489699661732E-2</v>
      </c>
      <c r="EC297">
        <v>1.1399409733712673E-2</v>
      </c>
      <c r="ED297">
        <v>3.8174398243427277E-2</v>
      </c>
      <c r="EE297">
        <v>5.6415967643260956E-2</v>
      </c>
      <c r="EF297">
        <v>1.227924320846796E-2</v>
      </c>
      <c r="EG297">
        <v>-0.11022321879863739</v>
      </c>
      <c r="EH297">
        <v>-0.10792405903339386</v>
      </c>
      <c r="EI297">
        <v>-8.9365988969802856E-2</v>
      </c>
      <c r="EJ297">
        <v>-2.5699732359498739E-3</v>
      </c>
      <c r="EK297">
        <v>0.15344487130641937</v>
      </c>
      <c r="EL297">
        <v>0.21674911677837372</v>
      </c>
      <c r="EM297">
        <v>0.2008691281080246</v>
      </c>
      <c r="EN297">
        <v>0.20069226622581482</v>
      </c>
      <c r="EO297">
        <v>0.22259558737277985</v>
      </c>
      <c r="EP297">
        <v>0.20584726333618164</v>
      </c>
      <c r="EQ297">
        <v>5.398116260766983E-2</v>
      </c>
      <c r="ER297">
        <v>6.7606963217258453E-2</v>
      </c>
      <c r="ES297">
        <v>0.10089177638292313</v>
      </c>
      <c r="ET297">
        <v>8.5709385573863983E-2</v>
      </c>
      <c r="EU297">
        <v>6.1851773411035538E-2</v>
      </c>
      <c r="EV297">
        <v>4.3824169784784317E-2</v>
      </c>
      <c r="EW297">
        <v>48.730045318603516</v>
      </c>
      <c r="EX297">
        <v>48.234020233154297</v>
      </c>
      <c r="EY297">
        <v>47.532321929931641</v>
      </c>
      <c r="EZ297">
        <v>47.114204406738281</v>
      </c>
      <c r="FA297">
        <v>46.296524047851563</v>
      </c>
      <c r="FB297">
        <v>45.420623779296875</v>
      </c>
      <c r="FC297">
        <v>45.105068206787109</v>
      </c>
      <c r="FD297">
        <v>46.589118957519531</v>
      </c>
      <c r="FE297">
        <v>52.014690399169922</v>
      </c>
      <c r="FF297">
        <v>58.023715972900391</v>
      </c>
      <c r="FG297">
        <v>61.929786682128906</v>
      </c>
      <c r="FH297">
        <v>64.223472595214844</v>
      </c>
      <c r="FI297">
        <v>65.694999694824219</v>
      </c>
      <c r="FJ297">
        <v>66.928825378417969</v>
      </c>
      <c r="FK297">
        <v>67.795188903808594</v>
      </c>
      <c r="FL297">
        <v>68.135910034179688</v>
      </c>
      <c r="FM297">
        <v>68.176773071289063</v>
      </c>
      <c r="FN297">
        <v>66.570114135742188</v>
      </c>
      <c r="FO297">
        <v>62.528694152832031</v>
      </c>
      <c r="FP297">
        <v>57.607444763183594</v>
      </c>
      <c r="FQ297">
        <v>53.773693084716797</v>
      </c>
      <c r="FR297">
        <v>51.842628479003906</v>
      </c>
      <c r="FS297">
        <v>50.702411651611328</v>
      </c>
      <c r="FT297">
        <v>49.850112915039063</v>
      </c>
      <c r="FU297">
        <v>1.777409203350544E-2</v>
      </c>
      <c r="FV297">
        <v>2.3520214483141899E-2</v>
      </c>
      <c r="FW297">
        <v>0</v>
      </c>
      <c r="FX297">
        <v>1.9428543746471405E-2</v>
      </c>
      <c r="FY297">
        <v>7</v>
      </c>
      <c r="FZ297">
        <v>7.929999828338623</v>
      </c>
      <c r="GA297">
        <v>1164.79</v>
      </c>
      <c r="GB297">
        <v>1</v>
      </c>
    </row>
    <row r="298" spans="1:184" x14ac:dyDescent="0.2">
      <c r="A298" t="s">
        <v>186</v>
      </c>
      <c r="B298" t="s">
        <v>237</v>
      </c>
      <c r="C298" t="s">
        <v>194</v>
      </c>
      <c r="D298" t="s">
        <v>202</v>
      </c>
      <c r="E298" t="s">
        <v>206</v>
      </c>
      <c r="F298" t="s">
        <v>185</v>
      </c>
      <c r="G298" t="s">
        <v>1</v>
      </c>
      <c r="H298">
        <v>2264</v>
      </c>
      <c r="I298">
        <v>0.8191455602645874</v>
      </c>
      <c r="J298">
        <v>0.7707209587097168</v>
      </c>
      <c r="K298">
        <v>0.74227190017700195</v>
      </c>
      <c r="L298">
        <v>0.73959523439407349</v>
      </c>
      <c r="M298">
        <v>0.7958788275718689</v>
      </c>
      <c r="N298">
        <v>0.95137262344360352</v>
      </c>
      <c r="O298">
        <v>1.1754629611968994</v>
      </c>
      <c r="P298">
        <v>1.2356908321380615</v>
      </c>
      <c r="Q298">
        <v>1.1667940616607666</v>
      </c>
      <c r="R298">
        <v>1.0877853631973267</v>
      </c>
      <c r="S298">
        <v>1.068777322769165</v>
      </c>
      <c r="T298">
        <v>1.0154987573623657</v>
      </c>
      <c r="U298">
        <v>0.99517035484313965</v>
      </c>
      <c r="V298">
        <v>0.95633971691131592</v>
      </c>
      <c r="W298">
        <v>0.93412148952484131</v>
      </c>
      <c r="X298">
        <v>0.96854335069656372</v>
      </c>
      <c r="Y298">
        <v>1.0749057531356812</v>
      </c>
      <c r="Z298">
        <v>1.1794087886810303</v>
      </c>
      <c r="AA298">
        <v>1.2931910753250122</v>
      </c>
      <c r="AB298">
        <v>1.3893970251083374</v>
      </c>
      <c r="AC298">
        <v>1.4155631065368652</v>
      </c>
      <c r="AD298">
        <v>1.3101602792739868</v>
      </c>
      <c r="AE298">
        <v>1.1108084917068481</v>
      </c>
      <c r="AF298">
        <v>0.93507468700408936</v>
      </c>
      <c r="AG298">
        <v>-1.0785026475787163E-2</v>
      </c>
      <c r="AH298">
        <v>-2.101837657392025E-2</v>
      </c>
      <c r="AI298">
        <v>-5.0173811614513397E-2</v>
      </c>
      <c r="AJ298">
        <v>-6.7823015153408051E-2</v>
      </c>
      <c r="AK298">
        <v>-6.0406353324651718E-2</v>
      </c>
      <c r="AL298">
        <v>-6.4153112471103668E-2</v>
      </c>
      <c r="AM298">
        <v>-7.1553125977516174E-2</v>
      </c>
      <c r="AN298">
        <v>-0.22974050045013428</v>
      </c>
      <c r="AO298">
        <v>-0.32524183392524719</v>
      </c>
      <c r="AP298">
        <v>-0.31446415185928345</v>
      </c>
      <c r="AQ298">
        <v>-0.23648156225681305</v>
      </c>
      <c r="AR298">
        <v>-0.18781912326812744</v>
      </c>
      <c r="AS298">
        <v>-4.9842372536659241E-2</v>
      </c>
      <c r="AT298">
        <v>1.1117676272988319E-2</v>
      </c>
      <c r="AU298">
        <v>3.4729026257991791E-2</v>
      </c>
      <c r="AV298">
        <v>6.17477186024189E-2</v>
      </c>
      <c r="AW298">
        <v>8.7985403835773468E-2</v>
      </c>
      <c r="AX298">
        <v>3.4232854843139648E-2</v>
      </c>
      <c r="AY298">
        <v>-0.12947548925876617</v>
      </c>
      <c r="AZ298">
        <v>-0.13009348511695862</v>
      </c>
      <c r="BA298">
        <v>-7.1204058825969696E-2</v>
      </c>
      <c r="BB298">
        <v>-1.1373837478458881E-2</v>
      </c>
      <c r="BC298">
        <v>-8.5008908063173294E-3</v>
      </c>
      <c r="BD298">
        <v>-6.9186720065772533E-3</v>
      </c>
      <c r="BE298">
        <v>2.9681172221899033E-2</v>
      </c>
      <c r="BF298">
        <v>1.8755394965410233E-2</v>
      </c>
      <c r="BG298">
        <v>-1.0352588258683681E-2</v>
      </c>
      <c r="BH298">
        <v>-2.8008051216602325E-2</v>
      </c>
      <c r="BI298">
        <v>-1.8734928220510483E-2</v>
      </c>
      <c r="BJ298">
        <v>-1.74857247620821E-2</v>
      </c>
      <c r="BK298">
        <v>-2.0496508106589317E-2</v>
      </c>
      <c r="BL298">
        <v>-0.17584908008575439</v>
      </c>
      <c r="BM298">
        <v>-0.27187016606330872</v>
      </c>
      <c r="BN298">
        <v>-0.26267856359481812</v>
      </c>
      <c r="BO298">
        <v>-0.18577851355075836</v>
      </c>
      <c r="BP298">
        <v>-0.13905128836631775</v>
      </c>
      <c r="BQ298">
        <v>-2.6919126976281404E-3</v>
      </c>
      <c r="BR298">
        <v>5.6567564606666565E-2</v>
      </c>
      <c r="BS298">
        <v>7.8653953969478607E-2</v>
      </c>
      <c r="BT298">
        <v>0.10543233901262283</v>
      </c>
      <c r="BU298">
        <v>0.13326473534107208</v>
      </c>
      <c r="BV298">
        <v>8.1284314393997192E-2</v>
      </c>
      <c r="BW298">
        <v>-7.9652257263660431E-2</v>
      </c>
      <c r="BX298">
        <v>-7.9712212085723877E-2</v>
      </c>
      <c r="BY298">
        <v>-2.1201744675636292E-2</v>
      </c>
      <c r="BZ298">
        <v>3.6969702690839767E-2</v>
      </c>
      <c r="CA298">
        <v>3.6932598799467087E-2</v>
      </c>
      <c r="CB298">
        <v>3.5996977239847183E-2</v>
      </c>
      <c r="CC298">
        <v>5.7707935571670532E-2</v>
      </c>
      <c r="CD298">
        <v>4.6302586793899536E-2</v>
      </c>
      <c r="CE298">
        <v>1.7227467149496078E-2</v>
      </c>
      <c r="CF298">
        <v>-4.323297762311995E-4</v>
      </c>
      <c r="CG298">
        <v>1.0126572102308273E-2</v>
      </c>
      <c r="CH298">
        <v>1.4835966750979424E-2</v>
      </c>
      <c r="CI298">
        <v>1.4865146018564701E-2</v>
      </c>
      <c r="CJ298">
        <v>-0.13852402567863464</v>
      </c>
      <c r="CK298">
        <v>-0.23490509390830994</v>
      </c>
      <c r="CL298">
        <v>-0.22681203484535217</v>
      </c>
      <c r="CM298">
        <v>-0.15066173672676086</v>
      </c>
      <c r="CN298">
        <v>-0.10527484118938446</v>
      </c>
      <c r="CO298">
        <v>2.9964352026581764E-2</v>
      </c>
      <c r="CP298">
        <v>8.804602175951004E-2</v>
      </c>
      <c r="CQ298">
        <v>0.10907623171806335</v>
      </c>
      <c r="CR298">
        <v>0.1356881707906723</v>
      </c>
      <c r="CS298">
        <v>0.16462507843971252</v>
      </c>
      <c r="CT298">
        <v>0.11387202143669128</v>
      </c>
      <c r="CU298">
        <v>-4.5144844800233841E-2</v>
      </c>
      <c r="CV298">
        <v>-4.4818304479122162E-2</v>
      </c>
      <c r="CW298">
        <v>1.3429702259600163E-2</v>
      </c>
      <c r="CX298">
        <v>7.0452295243740082E-2</v>
      </c>
      <c r="CY298">
        <v>6.8399690091609955E-2</v>
      </c>
      <c r="CZ298">
        <v>6.5720222890377045E-2</v>
      </c>
      <c r="DA298">
        <v>8.573470264673233E-2</v>
      </c>
      <c r="DB298">
        <v>7.3849774897098541E-2</v>
      </c>
      <c r="DC298">
        <v>4.4807523488998413E-2</v>
      </c>
      <c r="DD298">
        <v>2.7143392711877823E-2</v>
      </c>
      <c r="DE298">
        <v>3.8988072425127029E-2</v>
      </c>
      <c r="DF298">
        <v>4.7157660126686096E-2</v>
      </c>
      <c r="DG298">
        <v>5.0226796418428421E-2</v>
      </c>
      <c r="DH298">
        <v>-0.10119899362325668</v>
      </c>
      <c r="DI298">
        <v>-0.19794003665447235</v>
      </c>
      <c r="DJ298">
        <v>-0.19094547629356384</v>
      </c>
      <c r="DK298">
        <v>-0.11554497480392456</v>
      </c>
      <c r="DL298">
        <v>-7.1498401463031769E-2</v>
      </c>
      <c r="DM298">
        <v>6.26206174492836E-2</v>
      </c>
      <c r="DN298">
        <v>0.11952447891235352</v>
      </c>
      <c r="DO298">
        <v>0.1394985020160675</v>
      </c>
      <c r="DP298">
        <v>0.16594399511814117</v>
      </c>
      <c r="DQ298">
        <v>0.19598540663719177</v>
      </c>
      <c r="DR298">
        <v>0.14645971357822418</v>
      </c>
      <c r="DS298">
        <v>-1.0637427680194378E-2</v>
      </c>
      <c r="DT298">
        <v>-9.9243931472301483E-3</v>
      </c>
      <c r="DU298">
        <v>4.8061147332191467E-2</v>
      </c>
      <c r="DV298">
        <v>0.1039348840713501</v>
      </c>
      <c r="DW298">
        <v>9.9866792559623718E-2</v>
      </c>
      <c r="DX298">
        <v>9.5443472266197205E-2</v>
      </c>
      <c r="DY298">
        <v>0.12620089948177338</v>
      </c>
      <c r="DZ298">
        <v>0.11362355202436447</v>
      </c>
      <c r="EA298">
        <v>8.4628745913505554E-2</v>
      </c>
      <c r="EB298">
        <v>6.6958360373973846E-2</v>
      </c>
      <c r="EC298">
        <v>8.0659501254558563E-2</v>
      </c>
      <c r="ED298">
        <v>9.3825049698352814E-2</v>
      </c>
      <c r="EE298">
        <v>0.10128341615200043</v>
      </c>
      <c r="EF298">
        <v>-4.7307569533586502E-2</v>
      </c>
      <c r="EG298">
        <v>-0.14456835389137268</v>
      </c>
      <c r="EH298">
        <v>-0.1391599029302597</v>
      </c>
      <c r="EI298">
        <v>-6.4841940999031067E-2</v>
      </c>
      <c r="EJ298">
        <v>-2.2730570286512375E-2</v>
      </c>
      <c r="EK298">
        <v>0.10977108031511307</v>
      </c>
      <c r="EL298">
        <v>0.16497436165809631</v>
      </c>
      <c r="EM298">
        <v>0.18342342972755432</v>
      </c>
      <c r="EN298">
        <v>0.20962861180305481</v>
      </c>
      <c r="EO298">
        <v>0.24126476049423218</v>
      </c>
      <c r="EP298">
        <v>0.19351117312908173</v>
      </c>
      <c r="EQ298">
        <v>3.9185799658298492E-2</v>
      </c>
      <c r="ER298">
        <v>4.0456876158714294E-2</v>
      </c>
      <c r="ES298">
        <v>9.8063454031944275E-2</v>
      </c>
      <c r="ET298">
        <v>0.15227842330932617</v>
      </c>
      <c r="EU298">
        <v>0.14530028402805328</v>
      </c>
      <c r="EV298">
        <v>0.13835911452770233</v>
      </c>
      <c r="EW298">
        <v>55.042518615722656</v>
      </c>
      <c r="EX298">
        <v>54.06982421875</v>
      </c>
      <c r="EY298">
        <v>53.263362884521484</v>
      </c>
      <c r="EZ298">
        <v>52.372188568115234</v>
      </c>
      <c r="FA298">
        <v>51.787403106689453</v>
      </c>
      <c r="FB298">
        <v>51.135002136230469</v>
      </c>
      <c r="FC298">
        <v>50.474971771240234</v>
      </c>
      <c r="FD298">
        <v>51.078208923339844</v>
      </c>
      <c r="FE298">
        <v>54.253593444824219</v>
      </c>
      <c r="FF298">
        <v>58.450084686279297</v>
      </c>
      <c r="FG298">
        <v>62.095893859863281</v>
      </c>
      <c r="FH298">
        <v>64.874588012695313</v>
      </c>
      <c r="FI298">
        <v>67.314369201660156</v>
      </c>
      <c r="FJ298">
        <v>69.420440673828125</v>
      </c>
      <c r="FK298">
        <v>70.856254577636719</v>
      </c>
      <c r="FL298">
        <v>71.416038513183594</v>
      </c>
      <c r="FM298">
        <v>71.1297607421875</v>
      </c>
      <c r="FN298">
        <v>69.88848876953125</v>
      </c>
      <c r="FO298">
        <v>67.327194213867188</v>
      </c>
      <c r="FP298">
        <v>64.520149230957031</v>
      </c>
      <c r="FQ298">
        <v>61.732975006103516</v>
      </c>
      <c r="FR298">
        <v>59.808391571044922</v>
      </c>
      <c r="FS298">
        <v>58.127300262451172</v>
      </c>
      <c r="FT298">
        <v>56.609607696533203</v>
      </c>
      <c r="FU298">
        <v>2.847815677523613E-2</v>
      </c>
      <c r="FV298">
        <v>3.8478098809719086E-2</v>
      </c>
      <c r="FW298">
        <v>0</v>
      </c>
      <c r="FX298">
        <v>3.0981510877609253E-2</v>
      </c>
      <c r="FY298">
        <v>7</v>
      </c>
      <c r="FZ298">
        <v>5.5199999809265137</v>
      </c>
      <c r="GA298">
        <v>594.63</v>
      </c>
      <c r="GB298">
        <v>1</v>
      </c>
    </row>
    <row r="299" spans="1:184" x14ac:dyDescent="0.2">
      <c r="A299" t="s">
        <v>186</v>
      </c>
      <c r="B299" t="s">
        <v>237</v>
      </c>
      <c r="C299" t="s">
        <v>194</v>
      </c>
      <c r="D299" t="s">
        <v>202</v>
      </c>
      <c r="E299" t="s">
        <v>207</v>
      </c>
      <c r="F299" t="s">
        <v>1</v>
      </c>
      <c r="G299" t="s">
        <v>198</v>
      </c>
      <c r="H299">
        <v>44119</v>
      </c>
      <c r="I299">
        <v>0.75893485546112061</v>
      </c>
      <c r="J299">
        <v>0.69699227809906006</v>
      </c>
      <c r="K299">
        <v>0.66935855150222778</v>
      </c>
      <c r="L299">
        <v>0.66786986589431763</v>
      </c>
      <c r="M299">
        <v>0.70121264457702637</v>
      </c>
      <c r="N299">
        <v>0.8086545467376709</v>
      </c>
      <c r="O299">
        <v>0.99900364875793457</v>
      </c>
      <c r="P299">
        <v>1.0802558660507202</v>
      </c>
      <c r="Q299">
        <v>1.0228270292282104</v>
      </c>
      <c r="R299">
        <v>0.99643832445144653</v>
      </c>
      <c r="S299">
        <v>0.98010128736495972</v>
      </c>
      <c r="T299">
        <v>0.9607958197593689</v>
      </c>
      <c r="U299">
        <v>0.95112347602844238</v>
      </c>
      <c r="V299">
        <v>0.92740285396575928</v>
      </c>
      <c r="W299">
        <v>0.9034619927406311</v>
      </c>
      <c r="X299">
        <v>0.9179425835609436</v>
      </c>
      <c r="Y299">
        <v>0.97194218635559082</v>
      </c>
      <c r="Z299">
        <v>1.06629478931427</v>
      </c>
      <c r="AA299">
        <v>1.1509319543838501</v>
      </c>
      <c r="AB299">
        <v>1.2506226301193237</v>
      </c>
      <c r="AC299">
        <v>1.3660509586334229</v>
      </c>
      <c r="AD299">
        <v>1.2781016826629639</v>
      </c>
      <c r="AE299">
        <v>1.0888042449951172</v>
      </c>
      <c r="AF299">
        <v>0.88984102010726929</v>
      </c>
      <c r="AG299">
        <v>1.308825146406889E-2</v>
      </c>
      <c r="AH299">
        <v>2.9774520080536604E-3</v>
      </c>
      <c r="AI299">
        <v>-1.4008705504238605E-2</v>
      </c>
      <c r="AJ299">
        <v>-2.2890705615282059E-2</v>
      </c>
      <c r="AK299">
        <v>-2.9678866267204285E-2</v>
      </c>
      <c r="AL299">
        <v>-4.2512394487857819E-2</v>
      </c>
      <c r="AM299">
        <v>-6.7163750529289246E-2</v>
      </c>
      <c r="AN299">
        <v>-0.13156919181346893</v>
      </c>
      <c r="AO299">
        <v>-0.21264687180519104</v>
      </c>
      <c r="AP299">
        <v>-0.21374103426933289</v>
      </c>
      <c r="AQ299">
        <v>-0.15754704177379608</v>
      </c>
      <c r="AR299">
        <v>-6.7161731421947479E-2</v>
      </c>
      <c r="AS299">
        <v>5.3710494190454483E-2</v>
      </c>
      <c r="AT299">
        <v>9.6202023327350616E-2</v>
      </c>
      <c r="AU299">
        <v>0.10057514160871506</v>
      </c>
      <c r="AV299">
        <v>0.11067699640989304</v>
      </c>
      <c r="AW299">
        <v>0.1113019734621048</v>
      </c>
      <c r="AX299">
        <v>9.5447920262813568E-2</v>
      </c>
      <c r="AY299">
        <v>1.1375817470252514E-2</v>
      </c>
      <c r="AZ299">
        <v>-3.5156983358319849E-5</v>
      </c>
      <c r="BA299">
        <v>3.265497088432312E-2</v>
      </c>
      <c r="BB299">
        <v>3.9836782962083817E-2</v>
      </c>
      <c r="BC299">
        <v>2.9624829068779945E-2</v>
      </c>
      <c r="BD299">
        <v>2.1983753889799118E-2</v>
      </c>
      <c r="BE299">
        <v>1.9143501296639442E-2</v>
      </c>
      <c r="BF299">
        <v>8.9147547259926796E-3</v>
      </c>
      <c r="BG299">
        <v>-8.1008970737457275E-3</v>
      </c>
      <c r="BH299">
        <v>-1.6934730112552643E-2</v>
      </c>
      <c r="BI299">
        <v>-2.3529309779405594E-2</v>
      </c>
      <c r="BJ299">
        <v>-3.590754047036171E-2</v>
      </c>
      <c r="BK299">
        <v>-5.9921730309724808E-2</v>
      </c>
      <c r="BL299">
        <v>-0.12394361197948456</v>
      </c>
      <c r="BM299">
        <v>-0.20499642193317413</v>
      </c>
      <c r="BN299">
        <v>-0.20612393319606781</v>
      </c>
      <c r="BO299">
        <v>-0.15003515779972076</v>
      </c>
      <c r="BP299">
        <v>-5.9912949800491333E-2</v>
      </c>
      <c r="BQ299">
        <v>6.062714010477066E-2</v>
      </c>
      <c r="BR299">
        <v>0.1029423326253891</v>
      </c>
      <c r="BS299">
        <v>0.10719584673643112</v>
      </c>
      <c r="BT299">
        <v>0.11726517230272293</v>
      </c>
      <c r="BU299">
        <v>0.11804217100143433</v>
      </c>
      <c r="BV299">
        <v>0.10238096863031387</v>
      </c>
      <c r="BW299">
        <v>1.86040960252285E-2</v>
      </c>
      <c r="BX299">
        <v>7.3304190300405025E-3</v>
      </c>
      <c r="BY299">
        <v>4.0125343948602676E-2</v>
      </c>
      <c r="BZ299">
        <v>4.70774807035923E-2</v>
      </c>
      <c r="CA299">
        <v>3.6469731479883194E-2</v>
      </c>
      <c r="CB299">
        <v>2.837248332798481E-2</v>
      </c>
      <c r="CC299">
        <v>2.3337347432971001E-2</v>
      </c>
      <c r="CD299">
        <v>1.302691176533699E-2</v>
      </c>
      <c r="CE299">
        <v>-4.0091676637530327E-3</v>
      </c>
      <c r="CF299">
        <v>-1.2809637933969498E-2</v>
      </c>
      <c r="CG299">
        <v>-1.9270144402980804E-2</v>
      </c>
      <c r="CH299">
        <v>-3.1333044171333313E-2</v>
      </c>
      <c r="CI299">
        <v>-5.4905924946069717E-2</v>
      </c>
      <c r="CJ299">
        <v>-0.11866214126348495</v>
      </c>
      <c r="CK299">
        <v>-0.19969771802425385</v>
      </c>
      <c r="CL299">
        <v>-0.20084834098815918</v>
      </c>
      <c r="CM299">
        <v>-0.14483246207237244</v>
      </c>
      <c r="CN299">
        <v>-5.4892465472221375E-2</v>
      </c>
      <c r="CO299">
        <v>6.5417587757110596E-2</v>
      </c>
      <c r="CP299">
        <v>0.10761065781116486</v>
      </c>
      <c r="CQ299">
        <v>0.11178133636713028</v>
      </c>
      <c r="CR299">
        <v>0.1218281164765358</v>
      </c>
      <c r="CS299">
        <v>0.12271040678024292</v>
      </c>
      <c r="CT299">
        <v>0.10718276351690292</v>
      </c>
      <c r="CU299">
        <v>2.3610379546880722E-2</v>
      </c>
      <c r="CV299">
        <v>1.2431793846189976E-2</v>
      </c>
      <c r="CW299">
        <v>4.5299302786588669E-2</v>
      </c>
      <c r="CX299">
        <v>5.2092362195253372E-2</v>
      </c>
      <c r="CY299">
        <v>4.1210491210222244E-2</v>
      </c>
      <c r="CZ299">
        <v>3.2797299325466156E-2</v>
      </c>
      <c r="DA299">
        <v>2.7531193569302559E-2</v>
      </c>
      <c r="DB299">
        <v>1.7139069736003876E-2</v>
      </c>
      <c r="DC299">
        <v>8.2562626630533487E-5</v>
      </c>
      <c r="DD299">
        <v>-8.6845466867089272E-3</v>
      </c>
      <c r="DE299">
        <v>-1.501097995787859E-2</v>
      </c>
      <c r="DF299">
        <v>-2.6758547872304916E-2</v>
      </c>
      <c r="DG299">
        <v>-4.9890119582414627E-2</v>
      </c>
      <c r="DH299">
        <v>-0.11338068544864655</v>
      </c>
      <c r="DI299">
        <v>-0.19439901411533356</v>
      </c>
      <c r="DJ299">
        <v>-0.19557274878025055</v>
      </c>
      <c r="DK299">
        <v>-0.13962976634502411</v>
      </c>
      <c r="DL299">
        <v>-4.9871977418661118E-2</v>
      </c>
      <c r="DM299">
        <v>7.0208042860031128E-2</v>
      </c>
      <c r="DN299">
        <v>0.11227897554636002</v>
      </c>
      <c r="DO299">
        <v>0.11636681854724884</v>
      </c>
      <c r="DP299">
        <v>0.12639106810092926</v>
      </c>
      <c r="DQ299">
        <v>0.12737862765789032</v>
      </c>
      <c r="DR299">
        <v>0.11198456585407257</v>
      </c>
      <c r="DS299">
        <v>2.8616659343242645E-2</v>
      </c>
      <c r="DT299">
        <v>1.7533168196678162E-2</v>
      </c>
      <c r="DU299">
        <v>5.047326534986496E-2</v>
      </c>
      <c r="DV299">
        <v>5.7107239961624146E-2</v>
      </c>
      <c r="DW299">
        <v>4.5951250940561295E-2</v>
      </c>
      <c r="DX299">
        <v>3.7222113460302353E-2</v>
      </c>
      <c r="DY299">
        <v>3.3586442470550537E-2</v>
      </c>
      <c r="DZ299">
        <v>2.3076372221112251E-2</v>
      </c>
      <c r="EA299">
        <v>5.9903715737164021E-3</v>
      </c>
      <c r="EB299">
        <v>-2.7285695541650057E-3</v>
      </c>
      <c r="EC299">
        <v>-8.8614216074347496E-3</v>
      </c>
      <c r="ED299">
        <v>-2.0153699442744255E-2</v>
      </c>
      <c r="EE299">
        <v>-4.2648095637559891E-2</v>
      </c>
      <c r="EF299">
        <v>-0.10575509816408157</v>
      </c>
      <c r="EG299">
        <v>-0.18674857914447784</v>
      </c>
      <c r="EH299">
        <v>-0.18795564770698547</v>
      </c>
      <c r="EI299">
        <v>-0.13211789727210999</v>
      </c>
      <c r="EJ299">
        <v>-4.262319952249527E-2</v>
      </c>
      <c r="EK299">
        <v>7.7124692499637604E-2</v>
      </c>
      <c r="EL299">
        <v>0.1190192848443985</v>
      </c>
      <c r="EM299">
        <v>0.1229875311255455</v>
      </c>
      <c r="EN299">
        <v>0.13297924399375916</v>
      </c>
      <c r="EO299">
        <v>0.13411882519721985</v>
      </c>
      <c r="EP299">
        <v>0.11891762167215347</v>
      </c>
      <c r="EQ299">
        <v>3.5844940692186356E-2</v>
      </c>
      <c r="ER299">
        <v>2.4898743256926537E-2</v>
      </c>
      <c r="ES299">
        <v>5.7943642139434814E-2</v>
      </c>
      <c r="ET299">
        <v>6.4347937703132629E-2</v>
      </c>
      <c r="EU299">
        <v>5.2796151489019394E-2</v>
      </c>
      <c r="EV299">
        <v>4.3610841035842896E-2</v>
      </c>
      <c r="EW299">
        <v>54.013851165771484</v>
      </c>
      <c r="EX299">
        <v>53.017349243164063</v>
      </c>
      <c r="EY299">
        <v>52.016410827636719</v>
      </c>
      <c r="EZ299">
        <v>51.147193908691406</v>
      </c>
      <c r="FA299">
        <v>50.451271057128906</v>
      </c>
      <c r="FB299">
        <v>49.703907012939453</v>
      </c>
      <c r="FC299">
        <v>49.181007385253906</v>
      </c>
      <c r="FD299">
        <v>50.869873046875</v>
      </c>
      <c r="FE299">
        <v>54.909347534179688</v>
      </c>
      <c r="FF299">
        <v>58.530006408691406</v>
      </c>
      <c r="FG299">
        <v>61.706813812255859</v>
      </c>
      <c r="FH299">
        <v>64.526603698730469</v>
      </c>
      <c r="FI299">
        <v>66.7379150390625</v>
      </c>
      <c r="FJ299">
        <v>68.51043701171875</v>
      </c>
      <c r="FK299">
        <v>69.786460876464844</v>
      </c>
      <c r="FL299">
        <v>70.396835327148438</v>
      </c>
      <c r="FM299">
        <v>70.126998901367188</v>
      </c>
      <c r="FN299">
        <v>69.093856811523438</v>
      </c>
      <c r="FO299">
        <v>66.835136413574219</v>
      </c>
      <c r="FP299">
        <v>63.420753479003906</v>
      </c>
      <c r="FQ299">
        <v>60.345550537109375</v>
      </c>
      <c r="FR299">
        <v>58.373748779296875</v>
      </c>
      <c r="FS299">
        <v>56.840648651123047</v>
      </c>
      <c r="FT299">
        <v>55.526954650878906</v>
      </c>
      <c r="FU299">
        <v>4.1863876394927502E-3</v>
      </c>
      <c r="FV299">
        <v>5.7158567942678928E-3</v>
      </c>
      <c r="FW299">
        <v>0</v>
      </c>
      <c r="FX299">
        <v>4.5412513427436352E-3</v>
      </c>
      <c r="FY299">
        <v>7</v>
      </c>
      <c r="FZ299">
        <v>16.159999847412109</v>
      </c>
      <c r="GA299">
        <v>10974.07</v>
      </c>
      <c r="GB299">
        <v>1</v>
      </c>
    </row>
    <row r="300" spans="1:184" x14ac:dyDescent="0.2">
      <c r="A300" t="s">
        <v>186</v>
      </c>
      <c r="B300" t="s">
        <v>237</v>
      </c>
      <c r="C300" t="s">
        <v>194</v>
      </c>
      <c r="D300" t="s">
        <v>202</v>
      </c>
      <c r="E300" t="s">
        <v>207</v>
      </c>
      <c r="F300" t="s">
        <v>1</v>
      </c>
      <c r="G300" t="s">
        <v>200</v>
      </c>
      <c r="H300">
        <v>5129</v>
      </c>
      <c r="I300">
        <v>0.77778971195220947</v>
      </c>
      <c r="J300">
        <v>0.69981956481933594</v>
      </c>
      <c r="K300">
        <v>0.65502834320068359</v>
      </c>
      <c r="L300">
        <v>0.65252691507339478</v>
      </c>
      <c r="M300">
        <v>0.687968909740448</v>
      </c>
      <c r="N300">
        <v>0.76214867830276489</v>
      </c>
      <c r="O300">
        <v>0.93971484899520874</v>
      </c>
      <c r="P300">
        <v>1.0724680423736572</v>
      </c>
      <c r="Q300">
        <v>1.002260684967041</v>
      </c>
      <c r="R300">
        <v>0.97604763507843018</v>
      </c>
      <c r="S300">
        <v>0.96016603708267212</v>
      </c>
      <c r="T300">
        <v>0.95486581325531006</v>
      </c>
      <c r="U300">
        <v>0.95263874530792236</v>
      </c>
      <c r="V300">
        <v>0.94417667388916016</v>
      </c>
      <c r="W300">
        <v>0.93121379613876343</v>
      </c>
      <c r="X300">
        <v>0.98098766803741455</v>
      </c>
      <c r="Y300">
        <v>1.0558599233627319</v>
      </c>
      <c r="Z300">
        <v>1.1197555065155029</v>
      </c>
      <c r="AA300">
        <v>1.1783719062805176</v>
      </c>
      <c r="AB300">
        <v>1.2575745582580566</v>
      </c>
      <c r="AC300">
        <v>1.3647880554199219</v>
      </c>
      <c r="AD300">
        <v>1.2902222871780396</v>
      </c>
      <c r="AE300">
        <v>1.1188640594482422</v>
      </c>
      <c r="AF300">
        <v>0.91703158617019653</v>
      </c>
      <c r="AG300">
        <v>-5.546724796295166E-2</v>
      </c>
      <c r="AH300">
        <v>-9.7925081849098206E-2</v>
      </c>
      <c r="AI300">
        <v>-0.11972535401582718</v>
      </c>
      <c r="AJ300">
        <v>-0.11838077753782272</v>
      </c>
      <c r="AK300">
        <v>-0.10964413732290268</v>
      </c>
      <c r="AL300">
        <v>-0.13153021037578583</v>
      </c>
      <c r="AM300">
        <v>-0.13221442699432373</v>
      </c>
      <c r="AN300">
        <v>-0.12932851910591125</v>
      </c>
      <c r="AO300">
        <v>-0.23741641640663147</v>
      </c>
      <c r="AP300">
        <v>-0.24257156252861023</v>
      </c>
      <c r="AQ300">
        <v>-0.19714987277984619</v>
      </c>
      <c r="AR300">
        <v>-0.13365311920642853</v>
      </c>
      <c r="AS300">
        <v>-8.8879037648439407E-3</v>
      </c>
      <c r="AT300">
        <v>4.2600136250257492E-2</v>
      </c>
      <c r="AU300">
        <v>5.8073703199625015E-2</v>
      </c>
      <c r="AV300">
        <v>9.5382854342460632E-2</v>
      </c>
      <c r="AW300">
        <v>0.11456310749053955</v>
      </c>
      <c r="AX300">
        <v>7.8549109399318695E-2</v>
      </c>
      <c r="AY300">
        <v>-8.6214421316981316E-3</v>
      </c>
      <c r="AZ300">
        <v>1.2689134106040001E-2</v>
      </c>
      <c r="BA300">
        <v>6.811165064573288E-2</v>
      </c>
      <c r="BB300">
        <v>7.072148472070694E-2</v>
      </c>
      <c r="BC300">
        <v>3.560880571603775E-2</v>
      </c>
      <c r="BD300">
        <v>-2.098517119884491E-2</v>
      </c>
      <c r="BE300">
        <v>-2.506365068256855E-2</v>
      </c>
      <c r="BF300">
        <v>-6.8278968334197998E-2</v>
      </c>
      <c r="BG300">
        <v>-9.0376399457454681E-2</v>
      </c>
      <c r="BH300">
        <v>-8.8908769190311432E-2</v>
      </c>
      <c r="BI300">
        <v>-7.9446233808994293E-2</v>
      </c>
      <c r="BJ300">
        <v>-9.9867843091487885E-2</v>
      </c>
      <c r="BK300">
        <v>-9.7462154924869537E-2</v>
      </c>
      <c r="BL300">
        <v>-9.2807583510875702E-2</v>
      </c>
      <c r="BM300">
        <v>-0.20101946592330933</v>
      </c>
      <c r="BN300">
        <v>-0.20656931400299072</v>
      </c>
      <c r="BO300">
        <v>-0.16157104074954987</v>
      </c>
      <c r="BP300">
        <v>-9.8774835467338562E-2</v>
      </c>
      <c r="BQ300">
        <v>2.4480968713760376E-2</v>
      </c>
      <c r="BR300">
        <v>7.510068267583847E-2</v>
      </c>
      <c r="BS300">
        <v>9.0021215379238129E-2</v>
      </c>
      <c r="BT300">
        <v>0.12770876288414001</v>
      </c>
      <c r="BU300">
        <v>0.14773011207580566</v>
      </c>
      <c r="BV300">
        <v>0.11249639838933945</v>
      </c>
      <c r="BW300">
        <v>2.6594458147883415E-2</v>
      </c>
      <c r="BX300">
        <v>4.8580590635538101E-2</v>
      </c>
      <c r="BY300">
        <v>0.10468826442956924</v>
      </c>
      <c r="BZ300">
        <v>0.10639312863349915</v>
      </c>
      <c r="CA300">
        <v>6.9762088358402252E-2</v>
      </c>
      <c r="CB300">
        <v>1.1064969934523106E-2</v>
      </c>
      <c r="CC300">
        <v>-4.0062135085463524E-3</v>
      </c>
      <c r="CD300">
        <v>-4.774615541100502E-2</v>
      </c>
      <c r="CE300">
        <v>-7.0049405097961426E-2</v>
      </c>
      <c r="CF300">
        <v>-6.8496547639369965E-2</v>
      </c>
      <c r="CG300">
        <v>-5.8531265705823898E-2</v>
      </c>
      <c r="CH300">
        <v>-7.7938586473464966E-2</v>
      </c>
      <c r="CI300">
        <v>-7.3392845690250397E-2</v>
      </c>
      <c r="CJ300">
        <v>-6.7513294517993927E-2</v>
      </c>
      <c r="CK300">
        <v>-0.1758110374212265</v>
      </c>
      <c r="CL300">
        <v>-0.18163427710533142</v>
      </c>
      <c r="CM300">
        <v>-0.13692925870418549</v>
      </c>
      <c r="CN300">
        <v>-7.4618242681026459E-2</v>
      </c>
      <c r="CO300">
        <v>4.7592151910066605E-2</v>
      </c>
      <c r="CP300">
        <v>9.7610458731651306E-2</v>
      </c>
      <c r="CQ300">
        <v>0.1121479719877243</v>
      </c>
      <c r="CR300">
        <v>0.1500975638628006</v>
      </c>
      <c r="CS300">
        <v>0.17070147395133972</v>
      </c>
      <c r="CT300">
        <v>0.13600817322731018</v>
      </c>
      <c r="CU300">
        <v>5.0984881818294525E-2</v>
      </c>
      <c r="CV300">
        <v>7.343890517950058E-2</v>
      </c>
      <c r="CW300">
        <v>0.1300211101770401</v>
      </c>
      <c r="CX300">
        <v>0.13109920918941498</v>
      </c>
      <c r="CY300">
        <v>9.341653436422348E-2</v>
      </c>
      <c r="CZ300">
        <v>3.3262800425291061E-2</v>
      </c>
      <c r="DA300">
        <v>1.7051225528120995E-2</v>
      </c>
      <c r="DB300">
        <v>-2.7213340625166893E-2</v>
      </c>
      <c r="DC300">
        <v>-4.9722407013177872E-2</v>
      </c>
      <c r="DD300">
        <v>-4.8084333539009094E-2</v>
      </c>
      <c r="DE300">
        <v>-3.7616297602653503E-2</v>
      </c>
      <c r="DF300">
        <v>-5.6009333580732346E-2</v>
      </c>
      <c r="DG300">
        <v>-4.9323536455631256E-2</v>
      </c>
      <c r="DH300">
        <v>-4.2219016700983047E-2</v>
      </c>
      <c r="DI300">
        <v>-0.15060262382030487</v>
      </c>
      <c r="DJ300">
        <v>-0.15669922530651093</v>
      </c>
      <c r="DK300">
        <v>-0.11228746920824051</v>
      </c>
      <c r="DL300">
        <v>-5.0461646169424057E-2</v>
      </c>
      <c r="DM300">
        <v>7.0703327655792236E-2</v>
      </c>
      <c r="DN300">
        <v>0.12012023478746414</v>
      </c>
      <c r="DO300">
        <v>0.13427470624446869</v>
      </c>
      <c r="DP300">
        <v>0.17248637974262238</v>
      </c>
      <c r="DQ300">
        <v>0.19367283582687378</v>
      </c>
      <c r="DR300">
        <v>0.15951995551586151</v>
      </c>
      <c r="DS300">
        <v>7.5375311076641083E-2</v>
      </c>
      <c r="DT300">
        <v>9.829721599817276E-2</v>
      </c>
      <c r="DU300">
        <v>0.15535396337509155</v>
      </c>
      <c r="DV300">
        <v>0.15580527484416962</v>
      </c>
      <c r="DW300">
        <v>0.1170709952712059</v>
      </c>
      <c r="DX300">
        <v>5.5460631847381592E-2</v>
      </c>
      <c r="DY300">
        <v>4.7454822808504105E-2</v>
      </c>
      <c r="DZ300">
        <v>2.4327810388058424E-3</v>
      </c>
      <c r="EA300">
        <v>-2.0373454317450523E-2</v>
      </c>
      <c r="EB300">
        <v>-1.861233077943325E-2</v>
      </c>
      <c r="EC300">
        <v>-7.4184052646160126E-3</v>
      </c>
      <c r="ED300">
        <v>-2.4346968159079552E-2</v>
      </c>
      <c r="EE300">
        <v>-1.4571277424693108E-2</v>
      </c>
      <c r="EF300">
        <v>-5.6980880908668041E-3</v>
      </c>
      <c r="EG300">
        <v>-0.11420567333698273</v>
      </c>
      <c r="EH300">
        <v>-0.12069699168205261</v>
      </c>
      <c r="EI300">
        <v>-7.6708637177944183E-2</v>
      </c>
      <c r="EJ300">
        <v>-1.5583369880914688E-2</v>
      </c>
      <c r="EK300">
        <v>0.104072205722332</v>
      </c>
      <c r="EL300">
        <v>0.15262077748775482</v>
      </c>
      <c r="EM300">
        <v>0.1662222295999527</v>
      </c>
      <c r="EN300">
        <v>0.20481227338314056</v>
      </c>
      <c r="EO300">
        <v>0.22683984041213989</v>
      </c>
      <c r="EP300">
        <v>0.19346724450588226</v>
      </c>
      <c r="EQ300">
        <v>0.11059121042490005</v>
      </c>
      <c r="ER300">
        <v>0.13418866693973541</v>
      </c>
      <c r="ES300">
        <v>0.19193056225776672</v>
      </c>
      <c r="ET300">
        <v>0.19147692620754242</v>
      </c>
      <c r="EU300">
        <v>0.15122427046298981</v>
      </c>
      <c r="EV300">
        <v>8.7510772049427032E-2</v>
      </c>
      <c r="EW300">
        <v>53.956371307373047</v>
      </c>
      <c r="EX300">
        <v>52.899219512939453</v>
      </c>
      <c r="EY300">
        <v>51.775291442871094</v>
      </c>
      <c r="EZ300">
        <v>50.908538818359375</v>
      </c>
      <c r="FA300">
        <v>50.186023712158203</v>
      </c>
      <c r="FB300">
        <v>49.324550628662109</v>
      </c>
      <c r="FC300">
        <v>48.810886383056641</v>
      </c>
      <c r="FD300">
        <v>50.450664520263672</v>
      </c>
      <c r="FE300">
        <v>54.408912658691406</v>
      </c>
      <c r="FF300">
        <v>58.143577575683594</v>
      </c>
      <c r="FG300">
        <v>61.290519714355469</v>
      </c>
      <c r="FH300">
        <v>64.023849487304688</v>
      </c>
      <c r="FI300">
        <v>66.287559509277344</v>
      </c>
      <c r="FJ300">
        <v>68.186355590820313</v>
      </c>
      <c r="FK300">
        <v>69.669807434082031</v>
      </c>
      <c r="FL300">
        <v>70.414558410644531</v>
      </c>
      <c r="FM300">
        <v>70.320976257324219</v>
      </c>
      <c r="FN300">
        <v>69.427978515625</v>
      </c>
      <c r="FO300">
        <v>67.285743713378906</v>
      </c>
      <c r="FP300">
        <v>63.922405242919922</v>
      </c>
      <c r="FQ300">
        <v>60.865016937255859</v>
      </c>
      <c r="FR300">
        <v>58.807144165039063</v>
      </c>
      <c r="FS300">
        <v>56.966758728027344</v>
      </c>
      <c r="FT300">
        <v>55.510543823242188</v>
      </c>
      <c r="FU300">
        <v>2.0309874787926674E-2</v>
      </c>
      <c r="FV300">
        <v>2.7827391400933266E-2</v>
      </c>
      <c r="FW300">
        <v>0</v>
      </c>
      <c r="FX300">
        <v>2.2011909633874893E-2</v>
      </c>
      <c r="FY300">
        <v>7</v>
      </c>
      <c r="FZ300">
        <v>8.9799995422363281</v>
      </c>
      <c r="GA300">
        <v>1667.03</v>
      </c>
      <c r="GB300">
        <v>1</v>
      </c>
    </row>
    <row r="301" spans="1:184" x14ac:dyDescent="0.2">
      <c r="A301" t="s">
        <v>186</v>
      </c>
      <c r="B301" t="s">
        <v>237</v>
      </c>
      <c r="C301" t="s">
        <v>194</v>
      </c>
      <c r="D301" t="s">
        <v>202</v>
      </c>
      <c r="E301" t="s">
        <v>207</v>
      </c>
      <c r="F301" t="s">
        <v>1</v>
      </c>
      <c r="G301" t="s">
        <v>1</v>
      </c>
      <c r="H301">
        <v>49248</v>
      </c>
      <c r="I301">
        <v>0.7612881064414978</v>
      </c>
      <c r="J301">
        <v>0.69734513759613037</v>
      </c>
      <c r="K301">
        <v>0.66756999492645264</v>
      </c>
      <c r="L301">
        <v>0.66595488786697388</v>
      </c>
      <c r="M301">
        <v>0.69955968856811523</v>
      </c>
      <c r="N301">
        <v>0.80285024642944336</v>
      </c>
      <c r="O301">
        <v>0.9916040301322937</v>
      </c>
      <c r="P301">
        <v>1.0792837142944336</v>
      </c>
      <c r="Q301">
        <v>1.0202600955963135</v>
      </c>
      <c r="R301">
        <v>0.99389350414276123</v>
      </c>
      <c r="S301">
        <v>0.97761327028274536</v>
      </c>
      <c r="T301">
        <v>0.96005570888519287</v>
      </c>
      <c r="U301">
        <v>0.9513126015663147</v>
      </c>
      <c r="V301">
        <v>0.9294964075088501</v>
      </c>
      <c r="W301">
        <v>0.90692561864852905</v>
      </c>
      <c r="X301">
        <v>0.92581099271774292</v>
      </c>
      <c r="Y301">
        <v>0.98241573572158813</v>
      </c>
      <c r="Z301">
        <v>1.0729671716690063</v>
      </c>
      <c r="AA301">
        <v>1.1543565988540649</v>
      </c>
      <c r="AB301">
        <v>1.2514902353286743</v>
      </c>
      <c r="AC301">
        <v>1.3658931255340576</v>
      </c>
      <c r="AD301">
        <v>1.2796144485473633</v>
      </c>
      <c r="AE301">
        <v>1.0925558805465698</v>
      </c>
      <c r="AF301">
        <v>0.89323455095291138</v>
      </c>
      <c r="AG301">
        <v>9.1181071475148201E-3</v>
      </c>
      <c r="AH301">
        <v>-5.1368111744523048E-3</v>
      </c>
      <c r="AI301">
        <v>-2.2762106731534004E-2</v>
      </c>
      <c r="AJ301">
        <v>-3.0344031751155853E-2</v>
      </c>
      <c r="AK301">
        <v>-3.5074487328529358E-2</v>
      </c>
      <c r="AL301">
        <v>-4.8782482743263245E-2</v>
      </c>
      <c r="AM301">
        <v>-6.9971747696399689E-2</v>
      </c>
      <c r="AN301">
        <v>-0.12570533156394958</v>
      </c>
      <c r="AO301">
        <v>-0.21016265451908112</v>
      </c>
      <c r="AP301">
        <v>-0.21181410551071167</v>
      </c>
      <c r="AQ301">
        <v>-0.15703271329402924</v>
      </c>
      <c r="AR301">
        <v>-7.0134319365024567E-2</v>
      </c>
      <c r="AS301">
        <v>5.0989460200071335E-2</v>
      </c>
      <c r="AT301">
        <v>9.447208046913147E-2</v>
      </c>
      <c r="AU301">
        <v>0.10014518350362778</v>
      </c>
      <c r="AV301">
        <v>0.11367703229188919</v>
      </c>
      <c r="AW301">
        <v>0.11674141138792038</v>
      </c>
      <c r="AX301">
        <v>9.8496966063976288E-2</v>
      </c>
      <c r="AY301">
        <v>1.4238615520298481E-2</v>
      </c>
      <c r="AZ301">
        <v>7.014045026153326E-3</v>
      </c>
      <c r="BA301">
        <v>4.2637985199689865E-2</v>
      </c>
      <c r="BB301">
        <v>4.9102041870355606E-2</v>
      </c>
      <c r="BC301">
        <v>3.5532884299755096E-2</v>
      </c>
      <c r="BD301">
        <v>2.1456614136695862E-2</v>
      </c>
      <c r="BE301">
        <v>1.5502706170082092E-2</v>
      </c>
      <c r="BF301">
        <v>1.113217556849122E-3</v>
      </c>
      <c r="BG301">
        <v>-1.6552353277802467E-2</v>
      </c>
      <c r="BH301">
        <v>-2.4090774357318878E-2</v>
      </c>
      <c r="BI301">
        <v>-2.8632165864109993E-2</v>
      </c>
      <c r="BJ301">
        <v>-4.1909787803888321E-2</v>
      </c>
      <c r="BK301">
        <v>-6.2433924525976181E-2</v>
      </c>
      <c r="BL301">
        <v>-0.11777257919311523</v>
      </c>
      <c r="BM301">
        <v>-0.20221854746341705</v>
      </c>
      <c r="BN301">
        <v>-0.20391865074634552</v>
      </c>
      <c r="BO301">
        <v>-0.14924193918704987</v>
      </c>
      <c r="BP301">
        <v>-6.258382648229599E-2</v>
      </c>
      <c r="BQ301">
        <v>5.8199316263198853E-2</v>
      </c>
      <c r="BR301">
        <v>0.10149706900119781</v>
      </c>
      <c r="BS301">
        <v>0.1070469543337822</v>
      </c>
      <c r="BT301">
        <v>0.12057726830244064</v>
      </c>
      <c r="BU301">
        <v>0.1238066777586937</v>
      </c>
      <c r="BV301">
        <v>0.10575411468744278</v>
      </c>
      <c r="BW301">
        <v>2.179405465722084E-2</v>
      </c>
      <c r="BX301">
        <v>1.4713400043547153E-2</v>
      </c>
      <c r="BY301">
        <v>5.0457477569580078E-2</v>
      </c>
      <c r="BZ301">
        <v>5.6694500148296356E-2</v>
      </c>
      <c r="CA301">
        <v>4.2736794799566269E-2</v>
      </c>
      <c r="CB301">
        <v>2.8191106393933296E-2</v>
      </c>
      <c r="CC301">
        <v>1.9924663007259369E-2</v>
      </c>
      <c r="CD301">
        <v>5.4419683292508125E-3</v>
      </c>
      <c r="CE301">
        <v>-1.2251494452357292E-2</v>
      </c>
      <c r="CF301">
        <v>-1.9759790971875191E-2</v>
      </c>
      <c r="CG301">
        <v>-2.4170232936739922E-2</v>
      </c>
      <c r="CH301">
        <v>-3.7149772047996521E-2</v>
      </c>
      <c r="CI301">
        <v>-5.7213239371776581E-2</v>
      </c>
      <c r="CJ301">
        <v>-0.11227837949991226</v>
      </c>
      <c r="CK301">
        <v>-0.19671647250652313</v>
      </c>
      <c r="CL301">
        <v>-0.19845026731491089</v>
      </c>
      <c r="CM301">
        <v>-0.14384607970714569</v>
      </c>
      <c r="CN301">
        <v>-5.7354390621185303E-2</v>
      </c>
      <c r="CO301">
        <v>6.3192844390869141E-2</v>
      </c>
      <c r="CP301">
        <v>0.10636255145072937</v>
      </c>
      <c r="CQ301">
        <v>0.11182709038257599</v>
      </c>
      <c r="CR301">
        <v>0.12535636126995087</v>
      </c>
      <c r="CS301">
        <v>0.12870004773139954</v>
      </c>
      <c r="CT301">
        <v>0.11078038811683655</v>
      </c>
      <c r="CU301">
        <v>2.7026928961277008E-2</v>
      </c>
      <c r="CV301">
        <v>2.0045947283506393E-2</v>
      </c>
      <c r="CW301">
        <v>5.5873233824968338E-2</v>
      </c>
      <c r="CX301">
        <v>6.1953019350767136E-2</v>
      </c>
      <c r="CY301">
        <v>4.7726206481456757E-2</v>
      </c>
      <c r="CZ301">
        <v>3.2855398952960968E-2</v>
      </c>
      <c r="DA301">
        <v>2.4346616119146347E-2</v>
      </c>
      <c r="DB301">
        <v>9.7707193344831467E-3</v>
      </c>
      <c r="DC301">
        <v>-7.9506365582346916E-3</v>
      </c>
      <c r="DD301">
        <v>-1.5428804792463779E-2</v>
      </c>
      <c r="DE301">
        <v>-1.9708298146724701E-2</v>
      </c>
      <c r="DF301">
        <v>-3.2389763742685318E-2</v>
      </c>
      <c r="DG301">
        <v>-5.1992554217576981E-2</v>
      </c>
      <c r="DH301">
        <v>-0.10678417980670929</v>
      </c>
      <c r="DI301">
        <v>-0.19121439754962921</v>
      </c>
      <c r="DJ301">
        <v>-0.19298191368579865</v>
      </c>
      <c r="DK301">
        <v>-0.13845020532608032</v>
      </c>
      <c r="DL301">
        <v>-5.2124951034784317E-2</v>
      </c>
      <c r="DM301">
        <v>6.8186365067958832E-2</v>
      </c>
      <c r="DN301">
        <v>0.11122803390026093</v>
      </c>
      <c r="DO301">
        <v>0.11660721898078918</v>
      </c>
      <c r="DP301">
        <v>0.13013544678688049</v>
      </c>
      <c r="DQ301">
        <v>0.13359344005584717</v>
      </c>
      <c r="DR301">
        <v>0.11580667644739151</v>
      </c>
      <c r="DS301">
        <v>3.2259803265333176E-2</v>
      </c>
      <c r="DT301">
        <v>2.5378499180078506E-2</v>
      </c>
      <c r="DU301">
        <v>6.1288993805646896E-2</v>
      </c>
      <c r="DV301">
        <v>6.7211531102657318E-2</v>
      </c>
      <c r="DW301">
        <v>5.2715618163347244E-2</v>
      </c>
      <c r="DX301">
        <v>3.7519685924053192E-2</v>
      </c>
      <c r="DY301">
        <v>3.0731217935681343E-2</v>
      </c>
      <c r="DZ301">
        <v>1.6020746901631355E-2</v>
      </c>
      <c r="EA301">
        <v>-1.7408811254426837E-3</v>
      </c>
      <c r="EB301">
        <v>-9.1755511239171028E-3</v>
      </c>
      <c r="EC301">
        <v>-1.3265976682305336E-2</v>
      </c>
      <c r="ED301">
        <v>-2.5517061352729797E-2</v>
      </c>
      <c r="EE301">
        <v>-4.4454719871282578E-2</v>
      </c>
      <c r="EF301">
        <v>-9.8851412534713745E-2</v>
      </c>
      <c r="EG301">
        <v>-0.18327029049396515</v>
      </c>
      <c r="EH301">
        <v>-0.18508642911911011</v>
      </c>
      <c r="EI301">
        <v>-0.13065944612026215</v>
      </c>
      <c r="EJ301">
        <v>-4.4574465602636337E-2</v>
      </c>
      <c r="EK301">
        <v>7.5396224856376648E-2</v>
      </c>
      <c r="EL301">
        <v>0.11825301498174667</v>
      </c>
      <c r="EM301">
        <v>0.1235089898109436</v>
      </c>
      <c r="EN301">
        <v>0.13703569769859314</v>
      </c>
      <c r="EO301">
        <v>0.14065869152545929</v>
      </c>
      <c r="EP301">
        <v>0.1230638176202774</v>
      </c>
      <c r="EQ301">
        <v>3.9815239608287811E-2</v>
      </c>
      <c r="ER301">
        <v>3.3077854663133621E-2</v>
      </c>
      <c r="ES301">
        <v>6.9108486175537109E-2</v>
      </c>
      <c r="ET301">
        <v>7.480398565530777E-2</v>
      </c>
      <c r="EU301">
        <v>5.9919528663158417E-2</v>
      </c>
      <c r="EV301">
        <v>4.4254183769226074E-2</v>
      </c>
      <c r="EW301">
        <v>54.00628662109375</v>
      </c>
      <c r="EX301">
        <v>53.001419067382813</v>
      </c>
      <c r="EY301">
        <v>51.98431396484375</v>
      </c>
      <c r="EZ301">
        <v>51.115871429443359</v>
      </c>
      <c r="FA301">
        <v>50.417121887207031</v>
      </c>
      <c r="FB301">
        <v>49.65655517578125</v>
      </c>
      <c r="FC301">
        <v>49.136386871337891</v>
      </c>
      <c r="FD301">
        <v>50.819816589355469</v>
      </c>
      <c r="FE301">
        <v>54.848884582519531</v>
      </c>
      <c r="FF301">
        <v>58.483177185058594</v>
      </c>
      <c r="FG301">
        <v>61.655982971191406</v>
      </c>
      <c r="FH301">
        <v>64.463111877441406</v>
      </c>
      <c r="FI301">
        <v>66.680633544921875</v>
      </c>
      <c r="FJ301">
        <v>68.468841552734375</v>
      </c>
      <c r="FK301">
        <v>69.771461486816406</v>
      </c>
      <c r="FL301">
        <v>70.399131774902344</v>
      </c>
      <c r="FM301">
        <v>70.152099609375</v>
      </c>
      <c r="FN301">
        <v>69.136497497558594</v>
      </c>
      <c r="FO301">
        <v>66.891380310058594</v>
      </c>
      <c r="FP301">
        <v>63.48095703125</v>
      </c>
      <c r="FQ301">
        <v>60.406658172607422</v>
      </c>
      <c r="FR301">
        <v>58.425239562988281</v>
      </c>
      <c r="FS301">
        <v>56.856098175048828</v>
      </c>
      <c r="FT301">
        <v>55.524852752685547</v>
      </c>
      <c r="FU301">
        <v>4.3706637807190418E-3</v>
      </c>
      <c r="FV301">
        <v>5.973349791020155E-3</v>
      </c>
      <c r="FW301">
        <v>0</v>
      </c>
      <c r="FX301">
        <v>4.7399671748280525E-3</v>
      </c>
      <c r="FY301">
        <v>7</v>
      </c>
      <c r="FZ301">
        <v>16.159999847412109</v>
      </c>
      <c r="GA301">
        <v>12641.1</v>
      </c>
      <c r="GB301">
        <v>1</v>
      </c>
    </row>
    <row r="302" spans="1:184" x14ac:dyDescent="0.2">
      <c r="A302" t="s">
        <v>186</v>
      </c>
      <c r="B302" t="s">
        <v>237</v>
      </c>
      <c r="C302" t="s">
        <v>194</v>
      </c>
      <c r="D302" t="s">
        <v>202</v>
      </c>
      <c r="E302" t="s">
        <v>207</v>
      </c>
      <c r="F302" t="s">
        <v>178</v>
      </c>
      <c r="G302" t="s">
        <v>1</v>
      </c>
      <c r="H302">
        <v>17556</v>
      </c>
      <c r="I302">
        <v>0.73069322109222412</v>
      </c>
      <c r="J302">
        <v>0.66111552715301514</v>
      </c>
      <c r="K302">
        <v>0.62064146995544434</v>
      </c>
      <c r="L302">
        <v>0.6120343804359436</v>
      </c>
      <c r="M302">
        <v>0.63084447383880615</v>
      </c>
      <c r="N302">
        <v>0.69415897130966187</v>
      </c>
      <c r="O302">
        <v>0.81998533010482788</v>
      </c>
      <c r="P302">
        <v>0.88848543167114258</v>
      </c>
      <c r="Q302">
        <v>0.84947407245635986</v>
      </c>
      <c r="R302">
        <v>0.84532445669174194</v>
      </c>
      <c r="S302">
        <v>0.85381901264190674</v>
      </c>
      <c r="T302">
        <v>0.86774879693984985</v>
      </c>
      <c r="U302">
        <v>0.87932133674621582</v>
      </c>
      <c r="V302">
        <v>0.86778032779693604</v>
      </c>
      <c r="W302">
        <v>0.8440437912940979</v>
      </c>
      <c r="X302">
        <v>0.84605944156646729</v>
      </c>
      <c r="Y302">
        <v>0.86861789226531982</v>
      </c>
      <c r="Z302">
        <v>0.94719243049621582</v>
      </c>
      <c r="AA302">
        <v>1.021480917930603</v>
      </c>
      <c r="AB302">
        <v>1.1314710378646851</v>
      </c>
      <c r="AC302">
        <v>1.2663352489471436</v>
      </c>
      <c r="AD302">
        <v>1.2096242904663086</v>
      </c>
      <c r="AE302">
        <v>1.0513184070587158</v>
      </c>
      <c r="AF302">
        <v>0.86700534820556641</v>
      </c>
      <c r="AG302">
        <v>1.1168406344950199E-2</v>
      </c>
      <c r="AH302">
        <v>-3.3618542365729809E-3</v>
      </c>
      <c r="AI302">
        <v>-2.758663147687912E-2</v>
      </c>
      <c r="AJ302">
        <v>-3.1965598464012146E-2</v>
      </c>
      <c r="AK302">
        <v>-2.9011743143200874E-2</v>
      </c>
      <c r="AL302">
        <v>-2.9855601489543915E-2</v>
      </c>
      <c r="AM302">
        <v>-6.0014478862285614E-2</v>
      </c>
      <c r="AN302">
        <v>-0.11482006311416626</v>
      </c>
      <c r="AO302">
        <v>-0.2023090273141861</v>
      </c>
      <c r="AP302">
        <v>-0.21671485900878906</v>
      </c>
      <c r="AQ302">
        <v>-0.17420810461044312</v>
      </c>
      <c r="AR302">
        <v>-8.0562353134155273E-2</v>
      </c>
      <c r="AS302">
        <v>3.2296311110258102E-2</v>
      </c>
      <c r="AT302">
        <v>7.6731935143470764E-2</v>
      </c>
      <c r="AU302">
        <v>8.4958210587501526E-2</v>
      </c>
      <c r="AV302">
        <v>8.8142961263656616E-2</v>
      </c>
      <c r="AW302">
        <v>7.5166188180446625E-2</v>
      </c>
      <c r="AX302">
        <v>6.5929003059864044E-2</v>
      </c>
      <c r="AY302">
        <v>1.7665673047304153E-2</v>
      </c>
      <c r="AZ302">
        <v>2.7741414960473776E-3</v>
      </c>
      <c r="BA302">
        <v>2.9946146532893181E-2</v>
      </c>
      <c r="BB302">
        <v>2.9380563646554947E-2</v>
      </c>
      <c r="BC302">
        <v>2.2604178637266159E-2</v>
      </c>
      <c r="BD302">
        <v>2.1702338010072708E-2</v>
      </c>
      <c r="BE302">
        <v>1.9100064411759377E-2</v>
      </c>
      <c r="BF302">
        <v>4.3564424850046635E-3</v>
      </c>
      <c r="BG302">
        <v>-1.9960485398769379E-2</v>
      </c>
      <c r="BH302">
        <v>-2.435227669775486E-2</v>
      </c>
      <c r="BI302">
        <v>-2.1333953365683556E-2</v>
      </c>
      <c r="BJ302">
        <v>-2.1942330524325371E-2</v>
      </c>
      <c r="BK302">
        <v>-5.1472201943397522E-2</v>
      </c>
      <c r="BL302">
        <v>-0.1056908443570137</v>
      </c>
      <c r="BM302">
        <v>-0.19297817349433899</v>
      </c>
      <c r="BN302">
        <v>-0.20718665421009064</v>
      </c>
      <c r="BO302">
        <v>-0.1646234542131424</v>
      </c>
      <c r="BP302">
        <v>-7.1094252169132233E-2</v>
      </c>
      <c r="BQ302">
        <v>4.1492890566587448E-2</v>
      </c>
      <c r="BR302">
        <v>8.5745111107826233E-2</v>
      </c>
      <c r="BS302">
        <v>9.3764409422874451E-2</v>
      </c>
      <c r="BT302">
        <v>9.6870854496955872E-2</v>
      </c>
      <c r="BU302">
        <v>8.3911694586277008E-2</v>
      </c>
      <c r="BV302">
        <v>7.4894540011882782E-2</v>
      </c>
      <c r="BW302">
        <v>2.6845922693610191E-2</v>
      </c>
      <c r="BX302">
        <v>1.217019185423851E-2</v>
      </c>
      <c r="BY302">
        <v>3.9594251662492752E-2</v>
      </c>
      <c r="BZ302">
        <v>3.8784954696893692E-2</v>
      </c>
      <c r="CA302">
        <v>3.1525451689958572E-2</v>
      </c>
      <c r="CB302">
        <v>3.0074277892708778E-2</v>
      </c>
      <c r="CC302">
        <v>2.4593506008386612E-2</v>
      </c>
      <c r="CD302">
        <v>9.7021106630563736E-3</v>
      </c>
      <c r="CE302">
        <v>-1.467864029109478E-2</v>
      </c>
      <c r="CF302">
        <v>-1.9079314544796944E-2</v>
      </c>
      <c r="CG302">
        <v>-1.6016341745853424E-2</v>
      </c>
      <c r="CH302">
        <v>-1.6461625695228577E-2</v>
      </c>
      <c r="CI302">
        <v>-4.5555848628282547E-2</v>
      </c>
      <c r="CJ302">
        <v>-9.9367976188659668E-2</v>
      </c>
      <c r="CK302">
        <v>-0.18651565909385681</v>
      </c>
      <c r="CL302">
        <v>-0.20058742165565491</v>
      </c>
      <c r="CM302">
        <v>-0.15798518061637878</v>
      </c>
      <c r="CN302">
        <v>-6.4536668360233307E-2</v>
      </c>
      <c r="CO302">
        <v>4.7862410545349121E-2</v>
      </c>
      <c r="CP302">
        <v>9.198760986328125E-2</v>
      </c>
      <c r="CQ302">
        <v>9.9863551557064056E-2</v>
      </c>
      <c r="CR302">
        <v>0.10291577130556107</v>
      </c>
      <c r="CS302">
        <v>8.996880054473877E-2</v>
      </c>
      <c r="CT302">
        <v>8.110404759645462E-2</v>
      </c>
      <c r="CU302">
        <v>3.3204134553670883E-2</v>
      </c>
      <c r="CV302">
        <v>1.8677867949008942E-2</v>
      </c>
      <c r="CW302">
        <v>4.6276502311229706E-2</v>
      </c>
      <c r="CX302">
        <v>4.5298408716917038E-2</v>
      </c>
      <c r="CY302">
        <v>3.7704300135374069E-2</v>
      </c>
      <c r="CZ302">
        <v>3.5872660577297211E-2</v>
      </c>
      <c r="DA302">
        <v>3.0086949467658997E-2</v>
      </c>
      <c r="DB302">
        <v>1.5047779306769371E-2</v>
      </c>
      <c r="DC302">
        <v>-9.3967942520976067E-3</v>
      </c>
      <c r="DD302">
        <v>-1.3806351460516453E-2</v>
      </c>
      <c r="DE302">
        <v>-1.0698727332055569E-2</v>
      </c>
      <c r="DF302">
        <v>-1.0980916209518909E-2</v>
      </c>
      <c r="DG302">
        <v>-3.9639495313167572E-2</v>
      </c>
      <c r="DH302">
        <v>-9.304511547088623E-2</v>
      </c>
      <c r="DI302">
        <v>-0.18005315959453583</v>
      </c>
      <c r="DJ302">
        <v>-0.19398821890354156</v>
      </c>
      <c r="DK302">
        <v>-0.15134690701961517</v>
      </c>
      <c r="DL302">
        <v>-5.7979084551334381E-2</v>
      </c>
      <c r="DM302">
        <v>5.4231930524110794E-2</v>
      </c>
      <c r="DN302">
        <v>9.8230108618736267E-2</v>
      </c>
      <c r="DO302">
        <v>0.10596268624067307</v>
      </c>
      <c r="DP302">
        <v>0.10896068811416626</v>
      </c>
      <c r="DQ302">
        <v>9.6025913953781128E-2</v>
      </c>
      <c r="DR302">
        <v>8.7313540279865265E-2</v>
      </c>
      <c r="DS302">
        <v>3.9562352001667023E-2</v>
      </c>
      <c r="DT302">
        <v>2.5185544043779373E-2</v>
      </c>
      <c r="DU302">
        <v>5.295875295996666E-2</v>
      </c>
      <c r="DV302">
        <v>5.1811866462230682E-2</v>
      </c>
      <c r="DW302">
        <v>4.3883148580789566E-2</v>
      </c>
      <c r="DX302">
        <v>4.1671041399240494E-2</v>
      </c>
      <c r="DY302">
        <v>3.8018606603145599E-2</v>
      </c>
      <c r="DZ302">
        <v>2.2766076028347015E-2</v>
      </c>
      <c r="EA302">
        <v>-1.7706494545564055E-3</v>
      </c>
      <c r="EB302">
        <v>-6.1930296942591667E-3</v>
      </c>
      <c r="EC302">
        <v>-3.0209384858608246E-3</v>
      </c>
      <c r="ED302">
        <v>-3.0676454771310091E-3</v>
      </c>
      <c r="EE302">
        <v>-3.1097216531634331E-2</v>
      </c>
      <c r="EF302">
        <v>-8.3915896713733673E-2</v>
      </c>
      <c r="EG302">
        <v>-0.17072232067584991</v>
      </c>
      <c r="EH302">
        <v>-0.18445999920368195</v>
      </c>
      <c r="EI302">
        <v>-0.14176227152347565</v>
      </c>
      <c r="EJ302">
        <v>-4.851098358631134E-2</v>
      </c>
      <c r="EK302">
        <v>6.3428506255149841E-2</v>
      </c>
      <c r="EL302">
        <v>0.10724327713251114</v>
      </c>
      <c r="EM302">
        <v>0.11476889252662659</v>
      </c>
      <c r="EN302">
        <v>0.11768859624862671</v>
      </c>
      <c r="EO302">
        <v>0.10477142781019211</v>
      </c>
      <c r="EP302">
        <v>9.6279077231884003E-2</v>
      </c>
      <c r="EQ302">
        <v>4.8742599785327911E-2</v>
      </c>
      <c r="ER302">
        <v>3.4581594169139862E-2</v>
      </c>
      <c r="ES302">
        <v>6.2606856226921082E-2</v>
      </c>
      <c r="ET302">
        <v>6.1216253787279129E-2</v>
      </c>
      <c r="EU302">
        <v>5.2804421633481979E-2</v>
      </c>
      <c r="EV302">
        <v>5.0042983144521713E-2</v>
      </c>
      <c r="EW302">
        <v>54.482662200927734</v>
      </c>
      <c r="EX302">
        <v>53.626468658447266</v>
      </c>
      <c r="EY302">
        <v>52.827320098876953</v>
      </c>
      <c r="EZ302">
        <v>52.094066619873047</v>
      </c>
      <c r="FA302">
        <v>51.533359527587891</v>
      </c>
      <c r="FB302">
        <v>51.02447509765625</v>
      </c>
      <c r="FC302">
        <v>50.873973846435547</v>
      </c>
      <c r="FD302">
        <v>52.393718719482422</v>
      </c>
      <c r="FE302">
        <v>55.870700836181641</v>
      </c>
      <c r="FF302">
        <v>59.047439575195313</v>
      </c>
      <c r="FG302">
        <v>61.891571044921875</v>
      </c>
      <c r="FH302">
        <v>64.408203125</v>
      </c>
      <c r="FI302">
        <v>66.4952392578125</v>
      </c>
      <c r="FJ302">
        <v>68.047981262207031</v>
      </c>
      <c r="FK302">
        <v>69.15716552734375</v>
      </c>
      <c r="FL302">
        <v>69.451087951660156</v>
      </c>
      <c r="FM302">
        <v>68.98236083984375</v>
      </c>
      <c r="FN302">
        <v>67.640151977539063</v>
      </c>
      <c r="FO302">
        <v>65.313400268554688</v>
      </c>
      <c r="FP302">
        <v>62.138671875</v>
      </c>
      <c r="FQ302">
        <v>59.481349945068359</v>
      </c>
      <c r="FR302">
        <v>58.004100799560547</v>
      </c>
      <c r="FS302">
        <v>56.847526550292969</v>
      </c>
      <c r="FT302">
        <v>55.761543273925781</v>
      </c>
      <c r="FU302">
        <v>5.3311879746615887E-3</v>
      </c>
      <c r="FV302">
        <v>7.5278449803590775E-3</v>
      </c>
      <c r="FW302">
        <v>0</v>
      </c>
      <c r="FX302">
        <v>5.7286303490400314E-3</v>
      </c>
      <c r="FY302">
        <v>7</v>
      </c>
      <c r="FZ302">
        <v>16.159999847412109</v>
      </c>
      <c r="GA302">
        <v>4461.7</v>
      </c>
      <c r="GB302">
        <v>1</v>
      </c>
    </row>
    <row r="303" spans="1:184" x14ac:dyDescent="0.2">
      <c r="A303" t="s">
        <v>186</v>
      </c>
      <c r="B303" t="s">
        <v>237</v>
      </c>
      <c r="C303" t="s">
        <v>194</v>
      </c>
      <c r="D303" t="s">
        <v>202</v>
      </c>
      <c r="E303" t="s">
        <v>207</v>
      </c>
      <c r="F303" t="s">
        <v>179</v>
      </c>
      <c r="G303" t="s">
        <v>1</v>
      </c>
      <c r="H303">
        <v>2990</v>
      </c>
      <c r="I303">
        <v>0.78570455312728882</v>
      </c>
      <c r="J303">
        <v>0.74066472053527832</v>
      </c>
      <c r="K303">
        <v>0.71471339464187622</v>
      </c>
      <c r="L303">
        <v>0.74078571796417236</v>
      </c>
      <c r="M303">
        <v>0.7948915958404541</v>
      </c>
      <c r="N303">
        <v>0.89192956686019897</v>
      </c>
      <c r="O303">
        <v>1.0864990949630737</v>
      </c>
      <c r="P303">
        <v>1.1447393894195557</v>
      </c>
      <c r="Q303">
        <v>1.1200965642929077</v>
      </c>
      <c r="R303">
        <v>1.1278055906295776</v>
      </c>
      <c r="S303">
        <v>1.1196202039718628</v>
      </c>
      <c r="T303">
        <v>1.0702872276306152</v>
      </c>
      <c r="U303">
        <v>1.0165126323699951</v>
      </c>
      <c r="V303">
        <v>0.98229712247848511</v>
      </c>
      <c r="W303">
        <v>0.93288666009902954</v>
      </c>
      <c r="X303">
        <v>0.97740185260772705</v>
      </c>
      <c r="Y303">
        <v>1.0747871398925781</v>
      </c>
      <c r="Z303">
        <v>1.1821979284286499</v>
      </c>
      <c r="AA303">
        <v>1.2508796453475952</v>
      </c>
      <c r="AB303">
        <v>1.3250030279159546</v>
      </c>
      <c r="AC303">
        <v>1.4188135862350464</v>
      </c>
      <c r="AD303">
        <v>1.3233131170272827</v>
      </c>
      <c r="AE303">
        <v>1.122357964515686</v>
      </c>
      <c r="AF303">
        <v>0.91263401508331299</v>
      </c>
      <c r="AG303">
        <v>-6.7994110286235809E-2</v>
      </c>
      <c r="AH303">
        <v>-8.6164124310016632E-2</v>
      </c>
      <c r="AI303">
        <v>-0.10619021952152252</v>
      </c>
      <c r="AJ303">
        <v>-0.13153500854969025</v>
      </c>
      <c r="AK303">
        <v>-0.14369571208953857</v>
      </c>
      <c r="AL303">
        <v>-0.2331918478012085</v>
      </c>
      <c r="AM303">
        <v>-0.22010162472724915</v>
      </c>
      <c r="AN303">
        <v>-0.25546571612358093</v>
      </c>
      <c r="AO303">
        <v>-0.30925929546356201</v>
      </c>
      <c r="AP303">
        <v>-0.27431225776672363</v>
      </c>
      <c r="AQ303">
        <v>-0.15338779985904694</v>
      </c>
      <c r="AR303">
        <v>-1.5824904665350914E-2</v>
      </c>
      <c r="AS303">
        <v>8.2554593682289124E-2</v>
      </c>
      <c r="AT303">
        <v>0.11310441046953201</v>
      </c>
      <c r="AU303">
        <v>6.6590569913387299E-2</v>
      </c>
      <c r="AV303">
        <v>8.2831829786300659E-2</v>
      </c>
      <c r="AW303">
        <v>0.11700227856636047</v>
      </c>
      <c r="AX303">
        <v>0.10074254125356674</v>
      </c>
      <c r="AY303">
        <v>3.0845152214169502E-2</v>
      </c>
      <c r="AZ303">
        <v>1.7564807087182999E-2</v>
      </c>
      <c r="BA303">
        <v>2.0761586725711823E-2</v>
      </c>
      <c r="BB303">
        <v>9.4517935067415237E-3</v>
      </c>
      <c r="BC303">
        <v>-2.3725293576717377E-3</v>
      </c>
      <c r="BD303">
        <v>-4.494384303689003E-2</v>
      </c>
      <c r="BE303">
        <v>-3.571714460849762E-2</v>
      </c>
      <c r="BF303">
        <v>-5.3637199103832245E-2</v>
      </c>
      <c r="BG303">
        <v>-7.3633141815662384E-2</v>
      </c>
      <c r="BH303">
        <v>-9.813622385263443E-2</v>
      </c>
      <c r="BI303">
        <v>-0.10883970558643341</v>
      </c>
      <c r="BJ303">
        <v>-0.19623188674449921</v>
      </c>
      <c r="BK303">
        <v>-0.18137753009796143</v>
      </c>
      <c r="BL303">
        <v>-0.21474836766719818</v>
      </c>
      <c r="BM303">
        <v>-0.26823019981384277</v>
      </c>
      <c r="BN303">
        <v>-0.23256121575832367</v>
      </c>
      <c r="BO303">
        <v>-0.11233106255531311</v>
      </c>
      <c r="BP303">
        <v>2.3142404854297638E-2</v>
      </c>
      <c r="BQ303">
        <v>0.11930745095014572</v>
      </c>
      <c r="BR303">
        <v>0.14907196164131165</v>
      </c>
      <c r="BS303">
        <v>0.10204140096902847</v>
      </c>
      <c r="BT303">
        <v>0.1189347580075264</v>
      </c>
      <c r="BU303">
        <v>0.15417082607746124</v>
      </c>
      <c r="BV303">
        <v>0.13890072703361511</v>
      </c>
      <c r="BW303">
        <v>7.0267148315906525E-2</v>
      </c>
      <c r="BX303">
        <v>5.7032115757465363E-2</v>
      </c>
      <c r="BY303">
        <v>6.0649853199720383E-2</v>
      </c>
      <c r="BZ303">
        <v>4.8562858253717422E-2</v>
      </c>
      <c r="CA303">
        <v>3.4632053226232529E-2</v>
      </c>
      <c r="CB303">
        <v>-1.0820697993040085E-2</v>
      </c>
      <c r="CC303">
        <v>-1.3362221419811249E-2</v>
      </c>
      <c r="CD303">
        <v>-3.1109150499105453E-2</v>
      </c>
      <c r="CE303">
        <v>-5.1084209233522415E-2</v>
      </c>
      <c r="CF303">
        <v>-7.5004324316978455E-2</v>
      </c>
      <c r="CG303">
        <v>-8.4698550403118134E-2</v>
      </c>
      <c r="CH303">
        <v>-0.17063352465629578</v>
      </c>
      <c r="CI303">
        <v>-0.15455736219882965</v>
      </c>
      <c r="CJ303">
        <v>-0.1865476667881012</v>
      </c>
      <c r="CK303">
        <v>-0.23981353640556335</v>
      </c>
      <c r="CL303">
        <v>-0.20364458858966827</v>
      </c>
      <c r="CM303">
        <v>-8.3895295858383179E-2</v>
      </c>
      <c r="CN303">
        <v>5.0131045281887054E-2</v>
      </c>
      <c r="CO303">
        <v>0.14476236701011658</v>
      </c>
      <c r="CP303">
        <v>0.17398297786712646</v>
      </c>
      <c r="CQ303">
        <v>0.12659452855587006</v>
      </c>
      <c r="CR303">
        <v>0.1439395397901535</v>
      </c>
      <c r="CS303">
        <v>0.17991365492343903</v>
      </c>
      <c r="CT303">
        <v>0.16532896459102631</v>
      </c>
      <c r="CU303">
        <v>9.7570702433586121E-2</v>
      </c>
      <c r="CV303">
        <v>8.4367059171199799E-2</v>
      </c>
      <c r="CW303">
        <v>8.8276341557502747E-2</v>
      </c>
      <c r="CX303">
        <v>7.5651071965694427E-2</v>
      </c>
      <c r="CY303">
        <v>6.0261309146881104E-2</v>
      </c>
      <c r="CZ303">
        <v>1.2812887318432331E-2</v>
      </c>
      <c r="DA303">
        <v>8.9927036315202713E-3</v>
      </c>
      <c r="DB303">
        <v>-8.5811009630560875E-3</v>
      </c>
      <c r="DC303">
        <v>-2.8535280376672745E-2</v>
      </c>
      <c r="DD303">
        <v>-5.1872432231903076E-2</v>
      </c>
      <c r="DE303">
        <v>-6.0557391494512558E-2</v>
      </c>
      <c r="DF303">
        <v>-0.14503517746925354</v>
      </c>
      <c r="DG303">
        <v>-0.12773716449737549</v>
      </c>
      <c r="DH303">
        <v>-0.15834696590900421</v>
      </c>
      <c r="DI303">
        <v>-0.21139691770076752</v>
      </c>
      <c r="DJ303">
        <v>-0.17472796142101288</v>
      </c>
      <c r="DK303">
        <v>-5.5459536612033844E-2</v>
      </c>
      <c r="DL303">
        <v>7.7119685709476471E-2</v>
      </c>
      <c r="DM303">
        <v>0.17021727561950684</v>
      </c>
      <c r="DN303">
        <v>0.19889397919178009</v>
      </c>
      <c r="DO303">
        <v>0.15114767849445343</v>
      </c>
      <c r="DP303">
        <v>0.16894431412220001</v>
      </c>
      <c r="DQ303">
        <v>0.20565648376941681</v>
      </c>
      <c r="DR303">
        <v>0.19175718724727631</v>
      </c>
      <c r="DS303">
        <v>0.12487424910068512</v>
      </c>
      <c r="DT303">
        <v>0.11170199513435364</v>
      </c>
      <c r="DU303">
        <v>0.11590284109115601</v>
      </c>
      <c r="DV303">
        <v>0.10273927450180054</v>
      </c>
      <c r="DW303">
        <v>8.5890568792819977E-2</v>
      </c>
      <c r="DX303">
        <v>3.6446470767259598E-2</v>
      </c>
      <c r="DY303">
        <v>4.1269663721323013E-2</v>
      </c>
      <c r="DZ303">
        <v>2.3945823311805725E-2</v>
      </c>
      <c r="EA303">
        <v>4.0217931382358074E-3</v>
      </c>
      <c r="EB303">
        <v>-1.847364567220211E-2</v>
      </c>
      <c r="EC303">
        <v>-2.5701398029923439E-2</v>
      </c>
      <c r="ED303">
        <v>-0.10807520896196365</v>
      </c>
      <c r="EE303">
        <v>-8.9013092219829559E-2</v>
      </c>
      <c r="EF303">
        <v>-0.11762963235378265</v>
      </c>
      <c r="EG303">
        <v>-0.17036780714988708</v>
      </c>
      <c r="EH303">
        <v>-0.1329769492149353</v>
      </c>
      <c r="EI303">
        <v>-1.440280769020319E-2</v>
      </c>
      <c r="EJ303">
        <v>0.11608699709177017</v>
      </c>
      <c r="EK303">
        <v>0.20697012543678284</v>
      </c>
      <c r="EL303">
        <v>0.23486152291297913</v>
      </c>
      <c r="EM303">
        <v>0.18659849464893341</v>
      </c>
      <c r="EN303">
        <v>0.20504724979400635</v>
      </c>
      <c r="EO303">
        <v>0.24282501637935638</v>
      </c>
      <c r="EP303">
        <v>0.22991538047790527</v>
      </c>
      <c r="EQ303">
        <v>0.16429623961448669</v>
      </c>
      <c r="ER303">
        <v>0.1511693000793457</v>
      </c>
      <c r="ES303">
        <v>0.15579110383987427</v>
      </c>
      <c r="ET303">
        <v>0.14185033738613129</v>
      </c>
      <c r="EU303">
        <v>0.12289515882730484</v>
      </c>
      <c r="EV303">
        <v>7.0569612085819244E-2</v>
      </c>
      <c r="EW303">
        <v>62.190860748291016</v>
      </c>
      <c r="EX303">
        <v>60.210456848144531</v>
      </c>
      <c r="EY303">
        <v>58.293609619140625</v>
      </c>
      <c r="EZ303">
        <v>56.807651519775391</v>
      </c>
      <c r="FA303">
        <v>55.804271697998047</v>
      </c>
      <c r="FB303">
        <v>54.628837585449219</v>
      </c>
      <c r="FC303">
        <v>53.996417999267578</v>
      </c>
      <c r="FD303">
        <v>55.607528686523438</v>
      </c>
      <c r="FE303">
        <v>58.758922576904297</v>
      </c>
      <c r="FF303">
        <v>62.407909393310547</v>
      </c>
      <c r="FG303">
        <v>65.962875366210938</v>
      </c>
      <c r="FH303">
        <v>68.991226196289063</v>
      </c>
      <c r="FI303">
        <v>71.503929138183594</v>
      </c>
      <c r="FJ303">
        <v>73.757736206054688</v>
      </c>
      <c r="FK303">
        <v>75.7996826171875</v>
      </c>
      <c r="FL303">
        <v>77.3475341796875</v>
      </c>
      <c r="FM303">
        <v>78.192092895507813</v>
      </c>
      <c r="FN303">
        <v>77.836509704589844</v>
      </c>
      <c r="FO303">
        <v>76.234931945800781</v>
      </c>
      <c r="FP303">
        <v>73.959915161132813</v>
      </c>
      <c r="FQ303">
        <v>71.638114929199219</v>
      </c>
      <c r="FR303">
        <v>69.591171264648438</v>
      </c>
      <c r="FS303">
        <v>67.391975402832031</v>
      </c>
      <c r="FT303">
        <v>65.280586242675781</v>
      </c>
      <c r="FU303">
        <v>2.2669326514005661E-2</v>
      </c>
      <c r="FV303">
        <v>3.1005285680294037E-2</v>
      </c>
      <c r="FW303">
        <v>0</v>
      </c>
      <c r="FX303">
        <v>2.4569615721702576E-2</v>
      </c>
      <c r="FY303">
        <v>7</v>
      </c>
      <c r="FZ303">
        <v>7.190000057220459</v>
      </c>
      <c r="GA303">
        <v>835.32</v>
      </c>
      <c r="GB303">
        <v>1</v>
      </c>
    </row>
    <row r="304" spans="1:184" x14ac:dyDescent="0.2">
      <c r="A304" t="s">
        <v>186</v>
      </c>
      <c r="B304" t="s">
        <v>237</v>
      </c>
      <c r="C304" t="s">
        <v>194</v>
      </c>
      <c r="D304" t="s">
        <v>202</v>
      </c>
      <c r="E304" t="s">
        <v>207</v>
      </c>
      <c r="F304" t="s">
        <v>180</v>
      </c>
      <c r="G304" t="s">
        <v>1</v>
      </c>
      <c r="H304">
        <v>3333</v>
      </c>
      <c r="I304">
        <v>0.76783841848373413</v>
      </c>
      <c r="J304">
        <v>0.70047187805175781</v>
      </c>
      <c r="K304">
        <v>0.67248618602752686</v>
      </c>
      <c r="L304">
        <v>0.66698718070983887</v>
      </c>
      <c r="M304">
        <v>0.70881384611129761</v>
      </c>
      <c r="N304">
        <v>0.84668314456939697</v>
      </c>
      <c r="O304">
        <v>1.1392277479171753</v>
      </c>
      <c r="P304">
        <v>1.3516807556152344</v>
      </c>
      <c r="Q304">
        <v>1.219549298286438</v>
      </c>
      <c r="R304">
        <v>1.1246334314346313</v>
      </c>
      <c r="S304">
        <v>1.0643424987792969</v>
      </c>
      <c r="T304">
        <v>1.0191346406936646</v>
      </c>
      <c r="U304">
        <v>0.98874300718307495</v>
      </c>
      <c r="V304">
        <v>0.94608932733535767</v>
      </c>
      <c r="W304">
        <v>0.93228507041931152</v>
      </c>
      <c r="X304">
        <v>0.9599616527557373</v>
      </c>
      <c r="Y304">
        <v>1.0432054996490479</v>
      </c>
      <c r="Z304">
        <v>1.145687460899353</v>
      </c>
      <c r="AA304">
        <v>1.2378866672515869</v>
      </c>
      <c r="AB304">
        <v>1.3164101839065552</v>
      </c>
      <c r="AC304">
        <v>1.3829302787780762</v>
      </c>
      <c r="AD304">
        <v>1.3078744411468506</v>
      </c>
      <c r="AE304">
        <v>1.125913143157959</v>
      </c>
      <c r="AF304">
        <v>0.90617227554321289</v>
      </c>
      <c r="AG304">
        <v>-4.5443974435329437E-2</v>
      </c>
      <c r="AH304">
        <v>-5.546100065112114E-2</v>
      </c>
      <c r="AI304">
        <v>-6.8130187690258026E-2</v>
      </c>
      <c r="AJ304">
        <v>-8.1586778163909912E-2</v>
      </c>
      <c r="AK304">
        <v>-0.11062755435705185</v>
      </c>
      <c r="AL304">
        <v>-0.11340253800153732</v>
      </c>
      <c r="AM304">
        <v>-0.13934250175952911</v>
      </c>
      <c r="AN304">
        <v>-0.10550154000520706</v>
      </c>
      <c r="AO304">
        <v>-0.13451337814331055</v>
      </c>
      <c r="AP304">
        <v>-0.14480245113372803</v>
      </c>
      <c r="AQ304">
        <v>-0.13044406473636627</v>
      </c>
      <c r="AR304">
        <v>-7.1050055325031281E-2</v>
      </c>
      <c r="AS304">
        <v>4.1897550225257874E-2</v>
      </c>
      <c r="AT304">
        <v>8.6744241416454315E-2</v>
      </c>
      <c r="AU304">
        <v>9.6309825778007507E-2</v>
      </c>
      <c r="AV304">
        <v>0.13209855556488037</v>
      </c>
      <c r="AW304">
        <v>0.14230471849441528</v>
      </c>
      <c r="AX304">
        <v>9.2150874435901642E-2</v>
      </c>
      <c r="AY304">
        <v>-0.15366540849208832</v>
      </c>
      <c r="AZ304">
        <v>-0.15210169553756714</v>
      </c>
      <c r="BA304">
        <v>-9.6394501626491547E-2</v>
      </c>
      <c r="BB304">
        <v>-1.5633927658200264E-2</v>
      </c>
      <c r="BC304">
        <v>-1.1255157180130482E-2</v>
      </c>
      <c r="BD304">
        <v>-4.0142148733139038E-2</v>
      </c>
      <c r="BE304">
        <v>-1.0076828300952911E-2</v>
      </c>
      <c r="BF304">
        <v>-2.0937411114573479E-2</v>
      </c>
      <c r="BG304">
        <v>-3.3526919782161713E-2</v>
      </c>
      <c r="BH304">
        <v>-4.6818595379590988E-2</v>
      </c>
      <c r="BI304">
        <v>-7.5166948139667511E-2</v>
      </c>
      <c r="BJ304">
        <v>-7.5992591679096222E-2</v>
      </c>
      <c r="BK304">
        <v>-9.8135344684123993E-2</v>
      </c>
      <c r="BL304">
        <v>-6.2066871672868729E-2</v>
      </c>
      <c r="BM304">
        <v>-9.2397443950176239E-2</v>
      </c>
      <c r="BN304">
        <v>-0.10450246185064316</v>
      </c>
      <c r="BO304">
        <v>-9.0699680149555206E-2</v>
      </c>
      <c r="BP304">
        <v>-3.2594215124845505E-2</v>
      </c>
      <c r="BQ304">
        <v>7.7997952699661255E-2</v>
      </c>
      <c r="BR304">
        <v>0.12149403989315033</v>
      </c>
      <c r="BS304">
        <v>0.13075657188892365</v>
      </c>
      <c r="BT304">
        <v>0.16619767248630524</v>
      </c>
      <c r="BU304">
        <v>0.17781524360179901</v>
      </c>
      <c r="BV304">
        <v>0.12906019389629364</v>
      </c>
      <c r="BW304">
        <v>-0.11346393078565598</v>
      </c>
      <c r="BX304">
        <v>-0.11056934297084808</v>
      </c>
      <c r="BY304">
        <v>-5.4551549255847931E-2</v>
      </c>
      <c r="BZ304">
        <v>2.4922909215092659E-2</v>
      </c>
      <c r="CA304">
        <v>2.7594804763793945E-2</v>
      </c>
      <c r="CB304">
        <v>-3.1242689583450556E-3</v>
      </c>
      <c r="CC304">
        <v>1.4418349601328373E-2</v>
      </c>
      <c r="CD304">
        <v>2.9735257849097252E-3</v>
      </c>
      <c r="CE304">
        <v>-9.5608020201325417E-3</v>
      </c>
      <c r="CF304">
        <v>-2.2738253697752953E-2</v>
      </c>
      <c r="CG304">
        <v>-5.0607036799192429E-2</v>
      </c>
      <c r="CH304">
        <v>-5.0082571804523468E-2</v>
      </c>
      <c r="CI304">
        <v>-6.9595396518707275E-2</v>
      </c>
      <c r="CJ304">
        <v>-3.1984161585569382E-2</v>
      </c>
      <c r="CK304">
        <v>-6.322808563709259E-2</v>
      </c>
      <c r="CL304">
        <v>-7.6590806245803833E-2</v>
      </c>
      <c r="CM304">
        <v>-6.31728395819664E-2</v>
      </c>
      <c r="CN304">
        <v>-5.9598213993012905E-3</v>
      </c>
      <c r="CO304">
        <v>0.10300098359584808</v>
      </c>
      <c r="CP304">
        <v>0.14556166529655457</v>
      </c>
      <c r="CQ304">
        <v>0.15461426973342896</v>
      </c>
      <c r="CR304">
        <v>0.18981459736824036</v>
      </c>
      <c r="CS304">
        <v>0.20240972936153412</v>
      </c>
      <c r="CT304">
        <v>0.15462347865104675</v>
      </c>
      <c r="CU304">
        <v>-8.5620522499084473E-2</v>
      </c>
      <c r="CV304">
        <v>-8.1804163753986359E-2</v>
      </c>
      <c r="CW304">
        <v>-2.5571255013346672E-2</v>
      </c>
      <c r="CX304">
        <v>5.3012453019618988E-2</v>
      </c>
      <c r="CY304">
        <v>5.4502170532941818E-2</v>
      </c>
      <c r="CZ304">
        <v>2.2514203563332558E-2</v>
      </c>
      <c r="DA304">
        <v>3.8913529366254807E-2</v>
      </c>
      <c r="DB304">
        <v>2.6884458959102631E-2</v>
      </c>
      <c r="DC304">
        <v>1.4405317604541779E-2</v>
      </c>
      <c r="DD304">
        <v>1.3420871691778302E-3</v>
      </c>
      <c r="DE304">
        <v>-2.6047123596072197E-2</v>
      </c>
      <c r="DF304">
        <v>-2.4172557517886162E-2</v>
      </c>
      <c r="DG304">
        <v>-4.1055437177419662E-2</v>
      </c>
      <c r="DH304">
        <v>-1.9014463759958744E-3</v>
      </c>
      <c r="DI304">
        <v>-3.4058723598718643E-2</v>
      </c>
      <c r="DJ304">
        <v>-4.8679150640964508E-2</v>
      </c>
      <c r="DK304">
        <v>-3.5645995289087296E-2</v>
      </c>
      <c r="DL304">
        <v>2.0674576982855797E-2</v>
      </c>
      <c r="DM304">
        <v>0.12800401449203491</v>
      </c>
      <c r="DN304">
        <v>0.16962927579879761</v>
      </c>
      <c r="DO304">
        <v>0.17847198247909546</v>
      </c>
      <c r="DP304">
        <v>0.21343150734901428</v>
      </c>
      <c r="DQ304">
        <v>0.22700423002243042</v>
      </c>
      <c r="DR304">
        <v>0.18018674850463867</v>
      </c>
      <c r="DS304">
        <v>-5.777711421251297E-2</v>
      </c>
      <c r="DT304">
        <v>-5.3038988262414932E-2</v>
      </c>
      <c r="DU304">
        <v>3.4090401604771614E-3</v>
      </c>
      <c r="DV304">
        <v>8.1101998686790466E-2</v>
      </c>
      <c r="DW304">
        <v>8.1409543752670288E-2</v>
      </c>
      <c r="DX304">
        <v>4.8152677714824677E-2</v>
      </c>
      <c r="DY304">
        <v>7.4280671775341034E-2</v>
      </c>
      <c r="DZ304">
        <v>6.1408050358295441E-2</v>
      </c>
      <c r="EA304">
        <v>4.9008589237928391E-2</v>
      </c>
      <c r="EB304">
        <v>3.6110274493694305E-2</v>
      </c>
      <c r="EC304">
        <v>9.4134844839572906E-3</v>
      </c>
      <c r="ED304">
        <v>1.3237388804554939E-2</v>
      </c>
      <c r="EE304">
        <v>1.517222699476406E-4</v>
      </c>
      <c r="EF304">
        <v>4.1533213108778E-2</v>
      </c>
      <c r="EG304">
        <v>8.0572022125124931E-3</v>
      </c>
      <c r="EH304">
        <v>-8.3791548386216164E-3</v>
      </c>
      <c r="EI304">
        <v>4.0983911603689194E-3</v>
      </c>
      <c r="EJ304">
        <v>5.9130411595106125E-2</v>
      </c>
      <c r="EK304">
        <v>0.1641044020652771</v>
      </c>
      <c r="EL304">
        <v>0.20437908172607422</v>
      </c>
      <c r="EM304">
        <v>0.2129187136888504</v>
      </c>
      <c r="EN304">
        <v>0.24753063917160034</v>
      </c>
      <c r="EO304">
        <v>0.26251474022865295</v>
      </c>
      <c r="EP304">
        <v>0.21709607541561127</v>
      </c>
      <c r="EQ304">
        <v>-1.7575647681951523E-2</v>
      </c>
      <c r="ER304">
        <v>-1.1506634764373302E-2</v>
      </c>
      <c r="ES304">
        <v>4.5251980423927307E-2</v>
      </c>
      <c r="ET304">
        <v>0.12165883183479309</v>
      </c>
      <c r="EU304">
        <v>0.12025949358940125</v>
      </c>
      <c r="EV304">
        <v>8.5170552134513855E-2</v>
      </c>
      <c r="EW304">
        <v>47.730262756347656</v>
      </c>
      <c r="EX304">
        <v>46.633785247802734</v>
      </c>
      <c r="EY304">
        <v>45.671207427978516</v>
      </c>
      <c r="EZ304">
        <v>45.025485992431641</v>
      </c>
      <c r="FA304">
        <v>44.743019104003906</v>
      </c>
      <c r="FB304">
        <v>44.325275421142578</v>
      </c>
      <c r="FC304">
        <v>44.006095886230469</v>
      </c>
      <c r="FD304">
        <v>45.049247741699219</v>
      </c>
      <c r="FE304">
        <v>48.138027191162109</v>
      </c>
      <c r="FF304">
        <v>51.163345336914063</v>
      </c>
      <c r="FG304">
        <v>54.504268646240234</v>
      </c>
      <c r="FH304">
        <v>57.185798645019531</v>
      </c>
      <c r="FI304">
        <v>59.485584259033203</v>
      </c>
      <c r="FJ304">
        <v>60.93670654296875</v>
      </c>
      <c r="FK304">
        <v>61.871673583984375</v>
      </c>
      <c r="FL304">
        <v>62.079929351806641</v>
      </c>
      <c r="FM304">
        <v>61.317611694335938</v>
      </c>
      <c r="FN304">
        <v>60.030113220214844</v>
      </c>
      <c r="FO304">
        <v>57.863178253173828</v>
      </c>
      <c r="FP304">
        <v>55.7882080078125</v>
      </c>
      <c r="FQ304">
        <v>53.512836456298828</v>
      </c>
      <c r="FR304">
        <v>51.577049255371094</v>
      </c>
      <c r="FS304">
        <v>50.282249450683594</v>
      </c>
      <c r="FT304">
        <v>49.199241638183594</v>
      </c>
      <c r="FU304">
        <v>2.3084098473191261E-2</v>
      </c>
      <c r="FV304">
        <v>2.9886024072766304E-2</v>
      </c>
      <c r="FW304">
        <v>0</v>
      </c>
      <c r="FX304">
        <v>2.5364391505718231E-2</v>
      </c>
      <c r="FY304">
        <v>7</v>
      </c>
      <c r="FZ304">
        <v>7.440000057220459</v>
      </c>
      <c r="GA304">
        <v>754.78</v>
      </c>
      <c r="GB304">
        <v>1</v>
      </c>
    </row>
    <row r="305" spans="1:184" x14ac:dyDescent="0.2">
      <c r="A305" t="s">
        <v>186</v>
      </c>
      <c r="B305" t="s">
        <v>237</v>
      </c>
      <c r="C305" t="s">
        <v>194</v>
      </c>
      <c r="D305" t="s">
        <v>202</v>
      </c>
      <c r="E305" t="s">
        <v>207</v>
      </c>
      <c r="F305" t="s">
        <v>181</v>
      </c>
      <c r="G305" t="s">
        <v>1</v>
      </c>
      <c r="H305">
        <v>1099</v>
      </c>
      <c r="I305">
        <v>0.73557806015014648</v>
      </c>
      <c r="J305">
        <v>0.67626506090164185</v>
      </c>
      <c r="K305">
        <v>0.62552303075790405</v>
      </c>
      <c r="L305">
        <v>0.63270050287246704</v>
      </c>
      <c r="M305">
        <v>0.66429311037063599</v>
      </c>
      <c r="N305">
        <v>0.77497732639312744</v>
      </c>
      <c r="O305">
        <v>0.92842352390289307</v>
      </c>
      <c r="P305">
        <v>0.93573778867721558</v>
      </c>
      <c r="Q305">
        <v>0.89157849550247192</v>
      </c>
      <c r="R305">
        <v>0.85714876651763916</v>
      </c>
      <c r="S305">
        <v>0.87195450067520142</v>
      </c>
      <c r="T305">
        <v>0.81994825601577759</v>
      </c>
      <c r="U305">
        <v>0.8187403678894043</v>
      </c>
      <c r="V305">
        <v>0.83202791213989258</v>
      </c>
      <c r="W305">
        <v>0.86388885974884033</v>
      </c>
      <c r="X305">
        <v>0.94551897048950195</v>
      </c>
      <c r="Y305">
        <v>1.0198206901550293</v>
      </c>
      <c r="Z305">
        <v>1.1253248453140259</v>
      </c>
      <c r="AA305">
        <v>1.2199441194534302</v>
      </c>
      <c r="AB305">
        <v>1.2647147178649902</v>
      </c>
      <c r="AC305">
        <v>1.3449881076812744</v>
      </c>
      <c r="AD305">
        <v>1.2460929155349731</v>
      </c>
      <c r="AE305">
        <v>1.0692403316497803</v>
      </c>
      <c r="AF305">
        <v>0.86950689554214478</v>
      </c>
      <c r="AG305">
        <v>-0.10342990607023239</v>
      </c>
      <c r="AH305">
        <v>-0.12013626843690872</v>
      </c>
      <c r="AI305">
        <v>-0.15712292492389679</v>
      </c>
      <c r="AJ305">
        <v>-0.15763938426971436</v>
      </c>
      <c r="AK305">
        <v>-0.1240442767739296</v>
      </c>
      <c r="AL305">
        <v>-8.4876634180545807E-2</v>
      </c>
      <c r="AM305">
        <v>-8.3304263651371002E-2</v>
      </c>
      <c r="AN305">
        <v>-0.21871913969516754</v>
      </c>
      <c r="AO305">
        <v>-0.33760213851928711</v>
      </c>
      <c r="AP305">
        <v>-0.37352168560028076</v>
      </c>
      <c r="AQ305">
        <v>-0.26953756809234619</v>
      </c>
      <c r="AR305">
        <v>-0.24807190895080566</v>
      </c>
      <c r="AS305">
        <v>-0.16628473997116089</v>
      </c>
      <c r="AT305">
        <v>-0.12602132558822632</v>
      </c>
      <c r="AU305">
        <v>-0.10249558836221695</v>
      </c>
      <c r="AV305">
        <v>-3.0247017741203308E-2</v>
      </c>
      <c r="AW305">
        <v>8.4916427731513977E-3</v>
      </c>
      <c r="AX305">
        <v>2.0142655819654465E-2</v>
      </c>
      <c r="AY305">
        <v>-5.3476104512810707E-3</v>
      </c>
      <c r="AZ305">
        <v>-4.2397275567054749E-2</v>
      </c>
      <c r="BA305">
        <v>-1.1826247209683061E-3</v>
      </c>
      <c r="BB305">
        <v>-1.4569986611604691E-2</v>
      </c>
      <c r="BC305">
        <v>-3.8464933633804321E-2</v>
      </c>
      <c r="BD305">
        <v>-6.1595093458890915E-2</v>
      </c>
      <c r="BE305">
        <v>-3.9516475051641464E-2</v>
      </c>
      <c r="BF305">
        <v>-5.8763407170772552E-2</v>
      </c>
      <c r="BG305">
        <v>-9.795822948217392E-2</v>
      </c>
      <c r="BH305">
        <v>-9.7646124660968781E-2</v>
      </c>
      <c r="BI305">
        <v>-6.2657400965690613E-2</v>
      </c>
      <c r="BJ305">
        <v>-2.0540274679660797E-2</v>
      </c>
      <c r="BK305">
        <v>-1.4128244481980801E-2</v>
      </c>
      <c r="BL305">
        <v>-0.14717049896717072</v>
      </c>
      <c r="BM305">
        <v>-0.26417165994644165</v>
      </c>
      <c r="BN305">
        <v>-0.29962953925132751</v>
      </c>
      <c r="BO305">
        <v>-0.19526448845863342</v>
      </c>
      <c r="BP305">
        <v>-0.17605875432491302</v>
      </c>
      <c r="BQ305">
        <v>-9.6604719758033752E-2</v>
      </c>
      <c r="BR305">
        <v>-5.6368403136730194E-2</v>
      </c>
      <c r="BS305">
        <v>-3.1448978930711746E-2</v>
      </c>
      <c r="BT305">
        <v>4.1718494147062302E-2</v>
      </c>
      <c r="BU305">
        <v>8.13169926404953E-2</v>
      </c>
      <c r="BV305">
        <v>9.4901256263256073E-2</v>
      </c>
      <c r="BW305">
        <v>7.1397118270397186E-2</v>
      </c>
      <c r="BX305">
        <v>3.5482350736856461E-2</v>
      </c>
      <c r="BY305">
        <v>7.7694498002529144E-2</v>
      </c>
      <c r="BZ305">
        <v>6.2290478497743607E-2</v>
      </c>
      <c r="CA305">
        <v>3.4647844731807709E-2</v>
      </c>
      <c r="CB305">
        <v>6.0947909951210022E-3</v>
      </c>
      <c r="CC305">
        <v>4.7497688792645931E-3</v>
      </c>
      <c r="CD305">
        <v>-1.6256757080554962E-2</v>
      </c>
      <c r="CE305">
        <v>-5.6980948895215988E-2</v>
      </c>
      <c r="CF305">
        <v>-5.6094978004693985E-2</v>
      </c>
      <c r="CG305">
        <v>-2.0141040906310081E-2</v>
      </c>
      <c r="CH305">
        <v>2.4018891155719757E-2</v>
      </c>
      <c r="CI305">
        <v>3.3782858401536942E-2</v>
      </c>
      <c r="CJ305">
        <v>-9.7616121172904968E-2</v>
      </c>
      <c r="CK305">
        <v>-0.21331393718719482</v>
      </c>
      <c r="CL305">
        <v>-0.24845209717750549</v>
      </c>
      <c r="CM305">
        <v>-0.14382314682006836</v>
      </c>
      <c r="CN305">
        <v>-0.12618269026279449</v>
      </c>
      <c r="CO305">
        <v>-4.8344559967517853E-2</v>
      </c>
      <c r="CP305">
        <v>-8.1270011141896248E-3</v>
      </c>
      <c r="CQ305">
        <v>1.7757678404450417E-2</v>
      </c>
      <c r="CR305">
        <v>9.1561585664749146E-2</v>
      </c>
      <c r="CS305">
        <v>0.13175560534000397</v>
      </c>
      <c r="CT305">
        <v>0.14667882025241852</v>
      </c>
      <c r="CU305">
        <v>0.12455027550458908</v>
      </c>
      <c r="CV305">
        <v>8.9421540498733521E-2</v>
      </c>
      <c r="CW305">
        <v>0.13232454657554626</v>
      </c>
      <c r="CX305">
        <v>0.11552379280328751</v>
      </c>
      <c r="CY305">
        <v>8.5285529494285583E-2</v>
      </c>
      <c r="CZ305">
        <v>5.2976597100496292E-2</v>
      </c>
      <c r="DA305">
        <v>4.9016013741493225E-2</v>
      </c>
      <c r="DB305">
        <v>2.6249898597598076E-2</v>
      </c>
      <c r="DC305">
        <v>-1.600366085767746E-2</v>
      </c>
      <c r="DD305">
        <v>-1.454382948577404E-2</v>
      </c>
      <c r="DE305">
        <v>2.2375322878360748E-2</v>
      </c>
      <c r="DF305">
        <v>6.8578064441680908E-2</v>
      </c>
      <c r="DG305">
        <v>8.1693962216377258E-2</v>
      </c>
      <c r="DH305">
        <v>-4.8061750829219818E-2</v>
      </c>
      <c r="DI305">
        <v>-0.1624561995267868</v>
      </c>
      <c r="DJ305">
        <v>-0.19727462530136108</v>
      </c>
      <c r="DK305">
        <v>-9.2381812632083893E-2</v>
      </c>
      <c r="DL305">
        <v>-7.6306603848934174E-2</v>
      </c>
      <c r="DM305">
        <v>-8.4390485426411033E-5</v>
      </c>
      <c r="DN305">
        <v>4.0114399045705795E-2</v>
      </c>
      <c r="DO305">
        <v>6.6964343190193176E-2</v>
      </c>
      <c r="DP305">
        <v>0.14140468835830688</v>
      </c>
      <c r="DQ305">
        <v>0.18219421803951263</v>
      </c>
      <c r="DR305">
        <v>0.19845640659332275</v>
      </c>
      <c r="DS305">
        <v>0.17770344018936157</v>
      </c>
      <c r="DT305">
        <v>0.14336073398590088</v>
      </c>
      <c r="DU305">
        <v>0.18695461750030518</v>
      </c>
      <c r="DV305">
        <v>0.1687571257352829</v>
      </c>
      <c r="DW305">
        <v>0.13592320680618286</v>
      </c>
      <c r="DX305">
        <v>9.9858403205871582E-2</v>
      </c>
      <c r="DY305">
        <v>0.11292944103479385</v>
      </c>
      <c r="DZ305">
        <v>8.7622746825218201E-2</v>
      </c>
      <c r="EA305">
        <v>4.3161030858755112E-2</v>
      </c>
      <c r="EB305">
        <v>4.5449428260326385E-2</v>
      </c>
      <c r="EC305">
        <v>8.3762198686599731E-2</v>
      </c>
      <c r="ED305">
        <v>0.13291440904140472</v>
      </c>
      <c r="EE305">
        <v>0.15086998045444489</v>
      </c>
      <c r="EF305">
        <v>2.3486901074647903E-2</v>
      </c>
      <c r="EG305">
        <v>-8.9025728404521942E-2</v>
      </c>
      <c r="EH305">
        <v>-0.12338250130414963</v>
      </c>
      <c r="EI305">
        <v>-1.8108708783984184E-2</v>
      </c>
      <c r="EJ305">
        <v>-4.2934725061058998E-3</v>
      </c>
      <c r="EK305">
        <v>6.959562748670578E-2</v>
      </c>
      <c r="EL305">
        <v>0.10976732522249222</v>
      </c>
      <c r="EM305">
        <v>0.13801093399524689</v>
      </c>
      <c r="EN305">
        <v>0.21337020397186279</v>
      </c>
      <c r="EO305">
        <v>0.25501954555511475</v>
      </c>
      <c r="EP305">
        <v>0.27321499586105347</v>
      </c>
      <c r="EQ305">
        <v>0.25444814562797546</v>
      </c>
      <c r="ER305">
        <v>0.22124035656452179</v>
      </c>
      <c r="ES305">
        <v>0.26583173871040344</v>
      </c>
      <c r="ET305">
        <v>0.24561755359172821</v>
      </c>
      <c r="EU305">
        <v>0.20903597772121429</v>
      </c>
      <c r="EV305">
        <v>0.16754829883575439</v>
      </c>
      <c r="EW305">
        <v>61.995075225830078</v>
      </c>
      <c r="EX305">
        <v>60.538429260253906</v>
      </c>
      <c r="EY305">
        <v>59.497749328613281</v>
      </c>
      <c r="EZ305">
        <v>58.069137573242188</v>
      </c>
      <c r="FA305">
        <v>56.925815582275391</v>
      </c>
      <c r="FB305">
        <v>55.6629638671875</v>
      </c>
      <c r="FC305">
        <v>55.012233734130859</v>
      </c>
      <c r="FD305">
        <v>57.222396850585938</v>
      </c>
      <c r="FE305">
        <v>60.562007904052734</v>
      </c>
      <c r="FF305">
        <v>63.72918701171875</v>
      </c>
      <c r="FG305">
        <v>66.787986755371094</v>
      </c>
      <c r="FH305">
        <v>69.547309875488281</v>
      </c>
      <c r="FI305">
        <v>71.91864013671875</v>
      </c>
      <c r="FJ305">
        <v>74.153099060058594</v>
      </c>
      <c r="FK305">
        <v>76.114791870117188</v>
      </c>
      <c r="FL305">
        <v>77.599281311035156</v>
      </c>
      <c r="FM305">
        <v>78.524734497070313</v>
      </c>
      <c r="FN305">
        <v>78.488998413085938</v>
      </c>
      <c r="FO305">
        <v>77.327659606933594</v>
      </c>
      <c r="FP305">
        <v>75.44134521484375</v>
      </c>
      <c r="FQ305">
        <v>72.607467651367188</v>
      </c>
      <c r="FR305">
        <v>69.822135925292969</v>
      </c>
      <c r="FS305">
        <v>67.078376770019531</v>
      </c>
      <c r="FT305">
        <v>64.38201904296875</v>
      </c>
      <c r="FU305">
        <v>4.3001443147659302E-2</v>
      </c>
      <c r="FV305">
        <v>6.0818217694759369E-2</v>
      </c>
      <c r="FW305">
        <v>0</v>
      </c>
      <c r="FX305">
        <v>4.6166643500328064E-2</v>
      </c>
      <c r="FY305">
        <v>7</v>
      </c>
      <c r="FZ305">
        <v>4.929999828338623</v>
      </c>
      <c r="GA305">
        <v>390.54</v>
      </c>
      <c r="GB305">
        <v>1</v>
      </c>
    </row>
    <row r="306" spans="1:184" x14ac:dyDescent="0.2">
      <c r="A306" t="s">
        <v>186</v>
      </c>
      <c r="B306" t="s">
        <v>237</v>
      </c>
      <c r="C306" t="s">
        <v>194</v>
      </c>
      <c r="D306" t="s">
        <v>202</v>
      </c>
      <c r="E306" t="s">
        <v>207</v>
      </c>
      <c r="F306" t="s">
        <v>182</v>
      </c>
      <c r="G306" t="s">
        <v>1</v>
      </c>
      <c r="H306">
        <v>6231</v>
      </c>
      <c r="I306">
        <v>0.76310253143310547</v>
      </c>
      <c r="J306">
        <v>0.69612216949462891</v>
      </c>
      <c r="K306">
        <v>0.68480241298675537</v>
      </c>
      <c r="L306">
        <v>0.67383289337158203</v>
      </c>
      <c r="M306">
        <v>0.69018608331680298</v>
      </c>
      <c r="N306">
        <v>0.7746737003326416</v>
      </c>
      <c r="O306">
        <v>0.95971423387527466</v>
      </c>
      <c r="P306">
        <v>1.0806730985641479</v>
      </c>
      <c r="Q306">
        <v>1.0455050468444824</v>
      </c>
      <c r="R306">
        <v>1.0368692874908447</v>
      </c>
      <c r="S306">
        <v>1.0115272998809814</v>
      </c>
      <c r="T306">
        <v>1.0036221742630005</v>
      </c>
      <c r="U306">
        <v>0.98323774337768555</v>
      </c>
      <c r="V306">
        <v>0.9465826153755188</v>
      </c>
      <c r="W306">
        <v>0.92677319049835205</v>
      </c>
      <c r="X306">
        <v>0.93264853954315186</v>
      </c>
      <c r="Y306">
        <v>0.97910439968109131</v>
      </c>
      <c r="Z306">
        <v>1.0561407804489136</v>
      </c>
      <c r="AA306">
        <v>1.1385855674743652</v>
      </c>
      <c r="AB306">
        <v>1.2236810922622681</v>
      </c>
      <c r="AC306">
        <v>1.3586472272872925</v>
      </c>
      <c r="AD306">
        <v>1.2791368961334229</v>
      </c>
      <c r="AE306">
        <v>1.0827052593231201</v>
      </c>
      <c r="AF306">
        <v>0.87753260135650635</v>
      </c>
      <c r="AG306">
        <v>8.1197777763009071E-3</v>
      </c>
      <c r="AH306">
        <v>-8.2918545231223106E-3</v>
      </c>
      <c r="AI306">
        <v>-1.2143203988671303E-2</v>
      </c>
      <c r="AJ306">
        <v>-1.2832894921302795E-2</v>
      </c>
      <c r="AK306">
        <v>-1.6946166753768921E-2</v>
      </c>
      <c r="AL306">
        <v>-3.7632100284099579E-2</v>
      </c>
      <c r="AM306">
        <v>-6.9451577961444855E-2</v>
      </c>
      <c r="AN306">
        <v>-0.13514722883701324</v>
      </c>
      <c r="AO306">
        <v>-0.2192731648683548</v>
      </c>
      <c r="AP306">
        <v>-0.19077777862548828</v>
      </c>
      <c r="AQ306">
        <v>-0.1739562600851059</v>
      </c>
      <c r="AR306">
        <v>-0.10228853672742844</v>
      </c>
      <c r="AS306">
        <v>1.4688619412481785E-2</v>
      </c>
      <c r="AT306">
        <v>5.0102978944778442E-2</v>
      </c>
      <c r="AU306">
        <v>7.5421929359436035E-2</v>
      </c>
      <c r="AV306">
        <v>8.8965758681297302E-2</v>
      </c>
      <c r="AW306">
        <v>0.10066845268011093</v>
      </c>
      <c r="AX306">
        <v>8.4248445928096771E-2</v>
      </c>
      <c r="AY306">
        <v>2.085450105369091E-2</v>
      </c>
      <c r="AZ306">
        <v>-1.1386526748538017E-2</v>
      </c>
      <c r="BA306">
        <v>1.8733451142907143E-2</v>
      </c>
      <c r="BB306">
        <v>2.7849540114402771E-2</v>
      </c>
      <c r="BC306">
        <v>-4.3218235077802092E-5</v>
      </c>
      <c r="BD306">
        <v>-2.793964697048068E-3</v>
      </c>
      <c r="BE306">
        <v>2.6794906705617905E-2</v>
      </c>
      <c r="BF306">
        <v>1.0124623775482178E-2</v>
      </c>
      <c r="BG306">
        <v>6.2307575717568398E-3</v>
      </c>
      <c r="BH306">
        <v>5.4041263647377491E-3</v>
      </c>
      <c r="BI306">
        <v>1.5005002496764064E-3</v>
      </c>
      <c r="BJ306">
        <v>-1.8405413255095482E-2</v>
      </c>
      <c r="BK306">
        <v>-4.8335038125514984E-2</v>
      </c>
      <c r="BL306">
        <v>-0.11206161230802536</v>
      </c>
      <c r="BM306">
        <v>-0.19571824371814728</v>
      </c>
      <c r="BN306">
        <v>-0.16741630434989929</v>
      </c>
      <c r="BO306">
        <v>-0.15095767378807068</v>
      </c>
      <c r="BP306">
        <v>-7.9891160130500793E-2</v>
      </c>
      <c r="BQ306">
        <v>3.6121785640716553E-2</v>
      </c>
      <c r="BR306">
        <v>7.098698616027832E-2</v>
      </c>
      <c r="BS306">
        <v>9.5838278532028198E-2</v>
      </c>
      <c r="BT306">
        <v>0.10918482393026352</v>
      </c>
      <c r="BU306">
        <v>0.12116201221942902</v>
      </c>
      <c r="BV306">
        <v>0.1051742359995842</v>
      </c>
      <c r="BW306">
        <v>4.2394872754812241E-2</v>
      </c>
      <c r="BX306">
        <v>1.0532747022807598E-2</v>
      </c>
      <c r="BY306">
        <v>4.104296863079071E-2</v>
      </c>
      <c r="BZ306">
        <v>4.9473591148853302E-2</v>
      </c>
      <c r="CA306">
        <v>2.0742189139127731E-2</v>
      </c>
      <c r="CB306">
        <v>1.6634311527013779E-2</v>
      </c>
      <c r="CC306">
        <v>3.9729245007038116E-2</v>
      </c>
      <c r="CD306">
        <v>2.2879820317029953E-2</v>
      </c>
      <c r="CE306">
        <v>1.8956506624817848E-2</v>
      </c>
      <c r="CF306">
        <v>1.8035031855106354E-2</v>
      </c>
      <c r="CG306">
        <v>1.427660696208477E-2</v>
      </c>
      <c r="CH306">
        <v>-5.0890692509710789E-3</v>
      </c>
      <c r="CI306">
        <v>-3.3709786832332611E-2</v>
      </c>
      <c r="CJ306">
        <v>-9.6072591841220856E-2</v>
      </c>
      <c r="CK306">
        <v>-0.17940415441989899</v>
      </c>
      <c r="CL306">
        <v>-0.15123623609542847</v>
      </c>
      <c r="CM306">
        <v>-0.13502891361713409</v>
      </c>
      <c r="CN306">
        <v>-6.4378805458545685E-2</v>
      </c>
      <c r="CO306">
        <v>5.0966333597898483E-2</v>
      </c>
      <c r="CP306">
        <v>8.5451178252696991E-2</v>
      </c>
      <c r="CQ306">
        <v>0.10997858643531799</v>
      </c>
      <c r="CR306">
        <v>0.12318848073482513</v>
      </c>
      <c r="CS306">
        <v>0.13535577058792114</v>
      </c>
      <c r="CT306">
        <v>0.11966737359762192</v>
      </c>
      <c r="CU306">
        <v>5.7313669472932816E-2</v>
      </c>
      <c r="CV306">
        <v>2.5713970884680748E-2</v>
      </c>
      <c r="CW306">
        <v>5.6494470685720444E-2</v>
      </c>
      <c r="CX306">
        <v>6.4450345933437347E-2</v>
      </c>
      <c r="CY306">
        <v>3.5138100385665894E-2</v>
      </c>
      <c r="CZ306">
        <v>3.0090276151895523E-2</v>
      </c>
      <c r="DA306">
        <v>5.266357958316803E-2</v>
      </c>
      <c r="DB306">
        <v>3.5635016858577728E-2</v>
      </c>
      <c r="DC306">
        <v>3.168226033449173E-2</v>
      </c>
      <c r="DD306">
        <v>3.0665937811136246E-2</v>
      </c>
      <c r="DE306">
        <v>2.7052711695432663E-2</v>
      </c>
      <c r="DF306">
        <v>8.2272747531533241E-3</v>
      </c>
      <c r="DG306">
        <v>-1.9084541127085686E-2</v>
      </c>
      <c r="DH306">
        <v>-8.0083556473255157E-2</v>
      </c>
      <c r="DI306">
        <v>-0.16309009492397308</v>
      </c>
      <c r="DJ306">
        <v>-0.13505615293979645</v>
      </c>
      <c r="DK306">
        <v>-0.11910014599561691</v>
      </c>
      <c r="DL306">
        <v>-4.8866458237171173E-2</v>
      </c>
      <c r="DM306">
        <v>6.5810874104499817E-2</v>
      </c>
      <c r="DN306">
        <v>9.9915377795696259E-2</v>
      </c>
      <c r="DO306">
        <v>0.12411888688802719</v>
      </c>
      <c r="DP306">
        <v>0.13719214498996735</v>
      </c>
      <c r="DQ306">
        <v>0.14954955875873566</v>
      </c>
      <c r="DR306">
        <v>0.13416051864624023</v>
      </c>
      <c r="DS306">
        <v>7.2232462465763092E-2</v>
      </c>
      <c r="DT306">
        <v>4.0895197540521622E-2</v>
      </c>
      <c r="DU306">
        <v>7.1945972740650177E-2</v>
      </c>
      <c r="DV306">
        <v>7.9427100718021393E-2</v>
      </c>
      <c r="DW306">
        <v>4.9534011632204056E-2</v>
      </c>
      <c r="DX306">
        <v>4.3546237051486969E-2</v>
      </c>
      <c r="DY306">
        <v>7.13387131690979E-2</v>
      </c>
      <c r="DZ306">
        <v>5.405149981379509E-2</v>
      </c>
      <c r="EA306">
        <v>5.005621537566185E-2</v>
      </c>
      <c r="EB306">
        <v>4.8902962356805801E-2</v>
      </c>
      <c r="EC306">
        <v>4.5499376952648163E-2</v>
      </c>
      <c r="ED306">
        <v>2.7453958988189697E-2</v>
      </c>
      <c r="EE306">
        <v>2.0319940522313118E-3</v>
      </c>
      <c r="EF306">
        <v>-5.6997939944267273E-2</v>
      </c>
      <c r="EG306">
        <v>-0.13953517377376556</v>
      </c>
      <c r="EH306">
        <v>-0.11169469356536865</v>
      </c>
      <c r="EI306">
        <v>-9.6101552248001099E-2</v>
      </c>
      <c r="EJ306">
        <v>-2.646908350288868E-2</v>
      </c>
      <c r="EK306">
        <v>8.7244048714637756E-2</v>
      </c>
      <c r="EL306">
        <v>0.12079938501119614</v>
      </c>
      <c r="EM306">
        <v>0.14453525841236115</v>
      </c>
      <c r="EN306">
        <v>0.15741120278835297</v>
      </c>
      <c r="EO306">
        <v>0.17004309594631195</v>
      </c>
      <c r="EP306">
        <v>0.15508630871772766</v>
      </c>
      <c r="EQ306">
        <v>9.3772843480110168E-2</v>
      </c>
      <c r="ER306">
        <v>6.2814466655254364E-2</v>
      </c>
      <c r="ES306">
        <v>9.4255492091178894E-2</v>
      </c>
      <c r="ET306">
        <v>0.10105114430189133</v>
      </c>
      <c r="EU306">
        <v>7.0319414138793945E-2</v>
      </c>
      <c r="EV306">
        <v>6.2974520027637482E-2</v>
      </c>
      <c r="EW306">
        <v>51.378631591796875</v>
      </c>
      <c r="EX306">
        <v>50.262901306152344</v>
      </c>
      <c r="EY306">
        <v>49.295810699462891</v>
      </c>
      <c r="EZ306">
        <v>48.541633605957031</v>
      </c>
      <c r="FA306">
        <v>47.810878753662109</v>
      </c>
      <c r="FB306">
        <v>47.075824737548828</v>
      </c>
      <c r="FC306">
        <v>46.670524597167969</v>
      </c>
      <c r="FD306">
        <v>48.283737182617188</v>
      </c>
      <c r="FE306">
        <v>52.792312622070313</v>
      </c>
      <c r="FF306">
        <v>56.543415069580078</v>
      </c>
      <c r="FG306">
        <v>60.668430328369141</v>
      </c>
      <c r="FH306">
        <v>64.351600646972656</v>
      </c>
      <c r="FI306">
        <v>66.852310180664063</v>
      </c>
      <c r="FJ306">
        <v>68.747154235839844</v>
      </c>
      <c r="FK306">
        <v>70.076133728027344</v>
      </c>
      <c r="FL306">
        <v>70.251182556152344</v>
      </c>
      <c r="FM306">
        <v>69.316642761230469</v>
      </c>
      <c r="FN306">
        <v>67.935417175292969</v>
      </c>
      <c r="FO306">
        <v>65.476036071777344</v>
      </c>
      <c r="FP306">
        <v>61.109207153320313</v>
      </c>
      <c r="FQ306">
        <v>57.741527557373047</v>
      </c>
      <c r="FR306">
        <v>55.778705596923828</v>
      </c>
      <c r="FS306">
        <v>54.170703887939453</v>
      </c>
      <c r="FT306">
        <v>52.793598175048828</v>
      </c>
      <c r="FU306">
        <v>1.2676207348704338E-2</v>
      </c>
      <c r="FV306">
        <v>1.7523763701319695E-2</v>
      </c>
      <c r="FW306">
        <v>0</v>
      </c>
      <c r="FX306">
        <v>1.3711169362068176E-2</v>
      </c>
      <c r="FY306">
        <v>7</v>
      </c>
      <c r="FZ306">
        <v>8.3599996566772461</v>
      </c>
      <c r="GA306">
        <v>1443.49</v>
      </c>
      <c r="GB306">
        <v>1</v>
      </c>
    </row>
    <row r="307" spans="1:184" x14ac:dyDescent="0.2">
      <c r="A307" t="s">
        <v>186</v>
      </c>
      <c r="B307" t="s">
        <v>237</v>
      </c>
      <c r="C307" t="s">
        <v>194</v>
      </c>
      <c r="D307" t="s">
        <v>202</v>
      </c>
      <c r="E307" t="s">
        <v>207</v>
      </c>
      <c r="F307" t="s">
        <v>183</v>
      </c>
      <c r="G307" t="s">
        <v>1</v>
      </c>
      <c r="H307">
        <v>11473</v>
      </c>
      <c r="I307">
        <v>0.79416114091873169</v>
      </c>
      <c r="J307">
        <v>0.73011040687561035</v>
      </c>
      <c r="K307">
        <v>0.70492029190063477</v>
      </c>
      <c r="L307">
        <v>0.70438754558563232</v>
      </c>
      <c r="M307">
        <v>0.75709140300750732</v>
      </c>
      <c r="N307">
        <v>0.8849482536315918</v>
      </c>
      <c r="O307">
        <v>1.1132451295852661</v>
      </c>
      <c r="P307">
        <v>1.2095414400100708</v>
      </c>
      <c r="Q307">
        <v>1.1212961673736572</v>
      </c>
      <c r="R307">
        <v>1.0696861743927002</v>
      </c>
      <c r="S307">
        <v>1.0357921123504639</v>
      </c>
      <c r="T307">
        <v>1.0055097341537476</v>
      </c>
      <c r="U307">
        <v>0.9869961142539978</v>
      </c>
      <c r="V307">
        <v>0.96508884429931641</v>
      </c>
      <c r="W307">
        <v>0.94718694686889648</v>
      </c>
      <c r="X307">
        <v>0.97368067502975464</v>
      </c>
      <c r="Y307">
        <v>1.0434091091156006</v>
      </c>
      <c r="Z307">
        <v>1.1476004123687744</v>
      </c>
      <c r="AA307">
        <v>1.2510924339294434</v>
      </c>
      <c r="AB307">
        <v>1.3555881977081299</v>
      </c>
      <c r="AC307">
        <v>1.4656996726989746</v>
      </c>
      <c r="AD307">
        <v>1.3440614938735962</v>
      </c>
      <c r="AE307">
        <v>1.1304612159729004</v>
      </c>
      <c r="AF307">
        <v>0.926116943359375</v>
      </c>
      <c r="AG307">
        <v>2.9262984171509743E-3</v>
      </c>
      <c r="AH307">
        <v>-1.4237336814403534E-2</v>
      </c>
      <c r="AI307">
        <v>-2.4564182385802269E-2</v>
      </c>
      <c r="AJ307">
        <v>-3.4999053925275803E-2</v>
      </c>
      <c r="AK307">
        <v>-4.5997586101293564E-2</v>
      </c>
      <c r="AL307">
        <v>-8.7369240820407867E-2</v>
      </c>
      <c r="AM307">
        <v>-0.10696808993816376</v>
      </c>
      <c r="AN307">
        <v>-0.16480927169322968</v>
      </c>
      <c r="AO307">
        <v>-0.25961402058601379</v>
      </c>
      <c r="AP307">
        <v>-0.25910279154777527</v>
      </c>
      <c r="AQ307">
        <v>-0.18177826702594757</v>
      </c>
      <c r="AR307">
        <v>-9.4079695641994476E-2</v>
      </c>
      <c r="AS307">
        <v>3.2946527004241943E-2</v>
      </c>
      <c r="AT307">
        <v>8.2411393523216248E-2</v>
      </c>
      <c r="AU307">
        <v>9.0363286435604095E-2</v>
      </c>
      <c r="AV307">
        <v>0.10171106457710266</v>
      </c>
      <c r="AW307">
        <v>0.10209555178880692</v>
      </c>
      <c r="AX307">
        <v>7.9397983849048615E-2</v>
      </c>
      <c r="AY307">
        <v>4.468016792088747E-3</v>
      </c>
      <c r="AZ307">
        <v>1.2641148641705513E-2</v>
      </c>
      <c r="BA307">
        <v>6.5212815999984741E-2</v>
      </c>
      <c r="BB307">
        <v>6.4145088195800781E-2</v>
      </c>
      <c r="BC307">
        <v>4.5597948133945465E-2</v>
      </c>
      <c r="BD307">
        <v>2.0091677084565163E-2</v>
      </c>
      <c r="BE307">
        <v>1.5215481631457806E-2</v>
      </c>
      <c r="BF307">
        <v>-2.3093973286449909E-3</v>
      </c>
      <c r="BG307">
        <v>-1.2696095742285252E-2</v>
      </c>
      <c r="BH307">
        <v>-2.3045787587761879E-2</v>
      </c>
      <c r="BI307">
        <v>-3.3560603857040405E-2</v>
      </c>
      <c r="BJ307">
        <v>-7.3797538876533508E-2</v>
      </c>
      <c r="BK307">
        <v>-9.204508364200592E-2</v>
      </c>
      <c r="BL307">
        <v>-0.14915293455123901</v>
      </c>
      <c r="BM307">
        <v>-0.24404206871986389</v>
      </c>
      <c r="BN307">
        <v>-0.24377253651618958</v>
      </c>
      <c r="BO307">
        <v>-0.16682837903499603</v>
      </c>
      <c r="BP307">
        <v>-7.9609483480453491E-2</v>
      </c>
      <c r="BQ307">
        <v>4.6666502952575684E-2</v>
      </c>
      <c r="BR307">
        <v>9.5739461481571198E-2</v>
      </c>
      <c r="BS307">
        <v>0.10351882129907608</v>
      </c>
      <c r="BT307">
        <v>0.11489354819059372</v>
      </c>
      <c r="BU307">
        <v>0.1156085878610611</v>
      </c>
      <c r="BV307">
        <v>9.3373000621795654E-2</v>
      </c>
      <c r="BW307">
        <v>1.9066536799073219E-2</v>
      </c>
      <c r="BX307">
        <v>2.7555270120501518E-2</v>
      </c>
      <c r="BY307">
        <v>8.0314390361309052E-2</v>
      </c>
      <c r="BZ307">
        <v>7.8723952174186707E-2</v>
      </c>
      <c r="CA307">
        <v>5.939595028758049E-2</v>
      </c>
      <c r="CB307">
        <v>3.2993298023939133E-2</v>
      </c>
      <c r="CC307">
        <v>2.37269327044487E-2</v>
      </c>
      <c r="CD307">
        <v>5.9518576599657536E-3</v>
      </c>
      <c r="CE307">
        <v>-4.476295318454504E-3</v>
      </c>
      <c r="CF307">
        <v>-1.4766991138458252E-2</v>
      </c>
      <c r="CG307">
        <v>-2.49467883259058E-2</v>
      </c>
      <c r="CH307">
        <v>-6.4397811889648438E-2</v>
      </c>
      <c r="CI307">
        <v>-8.1709444522857666E-2</v>
      </c>
      <c r="CJ307">
        <v>-0.13830940425395966</v>
      </c>
      <c r="CK307">
        <v>-0.23325696587562561</v>
      </c>
      <c r="CL307">
        <v>-0.23315486311912537</v>
      </c>
      <c r="CM307">
        <v>-0.15647415816783905</v>
      </c>
      <c r="CN307">
        <v>-6.9587446749210358E-2</v>
      </c>
      <c r="CO307">
        <v>5.6168921291828156E-2</v>
      </c>
      <c r="CP307">
        <v>0.10497044026851654</v>
      </c>
      <c r="CQ307">
        <v>0.11263029277324677</v>
      </c>
      <c r="CR307">
        <v>0.1240236908197403</v>
      </c>
      <c r="CS307">
        <v>0.12496765702962875</v>
      </c>
      <c r="CT307">
        <v>0.1030520498752594</v>
      </c>
      <c r="CU307">
        <v>2.9177425429224968E-2</v>
      </c>
      <c r="CV307">
        <v>3.7884742021560669E-2</v>
      </c>
      <c r="CW307">
        <v>9.0773686766624451E-2</v>
      </c>
      <c r="CX307">
        <v>8.8821239769458771E-2</v>
      </c>
      <c r="CY307">
        <v>6.8952411413192749E-2</v>
      </c>
      <c r="CZ307">
        <v>4.192892462015152E-2</v>
      </c>
      <c r="DA307">
        <v>3.223838284611702E-2</v>
      </c>
      <c r="DB307">
        <v>1.4213111251592636E-2</v>
      </c>
      <c r="DC307">
        <v>3.7435046397149563E-3</v>
      </c>
      <c r="DD307">
        <v>-6.4881946891546249E-3</v>
      </c>
      <c r="DE307">
        <v>-1.6332972794771194E-2</v>
      </c>
      <c r="DF307">
        <v>-5.4998092353343964E-2</v>
      </c>
      <c r="DG307">
        <v>-7.1373820304870605E-2</v>
      </c>
      <c r="DH307">
        <v>-0.1274658739566803</v>
      </c>
      <c r="DI307">
        <v>-0.22247187793254852</v>
      </c>
      <c r="DJ307">
        <v>-0.22253717482089996</v>
      </c>
      <c r="DK307">
        <v>-0.14611992239952087</v>
      </c>
      <c r="DL307">
        <v>-5.9565417468547821E-2</v>
      </c>
      <c r="DM307">
        <v>6.5671339631080627E-2</v>
      </c>
      <c r="DN307">
        <v>0.11420141160488129</v>
      </c>
      <c r="DO307">
        <v>0.12174176424741745</v>
      </c>
      <c r="DP307">
        <v>0.13315384089946747</v>
      </c>
      <c r="DQ307">
        <v>0.1343267410993576</v>
      </c>
      <c r="DR307">
        <v>0.11273110657930374</v>
      </c>
      <c r="DS307">
        <v>3.9288312196731567E-2</v>
      </c>
      <c r="DT307">
        <v>4.821421205997467E-2</v>
      </c>
      <c r="DU307">
        <v>0.10123300552368164</v>
      </c>
      <c r="DV307">
        <v>9.8918512463569641E-2</v>
      </c>
      <c r="DW307">
        <v>7.8508861362934113E-2</v>
      </c>
      <c r="DX307">
        <v>5.0864551216363907E-2</v>
      </c>
      <c r="DY307">
        <v>4.4527560472488403E-2</v>
      </c>
      <c r="DZ307">
        <v>2.6141053065657616E-2</v>
      </c>
      <c r="EA307">
        <v>1.5611590817570686E-2</v>
      </c>
      <c r="EB307">
        <v>5.4650716483592987E-3</v>
      </c>
      <c r="EC307">
        <v>-3.8959910161793232E-3</v>
      </c>
      <c r="ED307">
        <v>-4.1426390409469604E-2</v>
      </c>
      <c r="EE307">
        <v>-5.6450802832841873E-2</v>
      </c>
      <c r="EF307">
        <v>-0.11180952936410904</v>
      </c>
      <c r="EG307">
        <v>-0.20689989626407623</v>
      </c>
      <c r="EH307">
        <v>-0.20720691978931427</v>
      </c>
      <c r="EI307">
        <v>-0.13117006421089172</v>
      </c>
      <c r="EJ307">
        <v>-4.5095194131135941E-2</v>
      </c>
      <c r="EK307">
        <v>7.9391323029994965E-2</v>
      </c>
      <c r="EL307">
        <v>0.12752945721149445</v>
      </c>
      <c r="EM307">
        <v>0.13489730656147003</v>
      </c>
      <c r="EN307">
        <v>0.14633631706237793</v>
      </c>
      <c r="EO307">
        <v>0.14783976972103119</v>
      </c>
      <c r="EP307">
        <v>0.12670612335205078</v>
      </c>
      <c r="EQ307">
        <v>5.3886834532022476E-2</v>
      </c>
      <c r="ER307">
        <v>6.3128337264060974E-2</v>
      </c>
      <c r="ES307">
        <v>0.11633457243442535</v>
      </c>
      <c r="ET307">
        <v>0.11349738389253616</v>
      </c>
      <c r="EU307">
        <v>9.2306859791278839E-2</v>
      </c>
      <c r="EV307">
        <v>6.3766174018383026E-2</v>
      </c>
      <c r="EW307">
        <v>54.719371795654297</v>
      </c>
      <c r="EX307">
        <v>53.590732574462891</v>
      </c>
      <c r="EY307">
        <v>52.517177581787109</v>
      </c>
      <c r="EZ307">
        <v>51.493896484375</v>
      </c>
      <c r="FA307">
        <v>50.671260833740234</v>
      </c>
      <c r="FB307">
        <v>49.751106262207031</v>
      </c>
      <c r="FC307">
        <v>49.241931915283203</v>
      </c>
      <c r="FD307">
        <v>51.017082214355469</v>
      </c>
      <c r="FE307">
        <v>55.042556762695313</v>
      </c>
      <c r="FF307">
        <v>58.727840423583984</v>
      </c>
      <c r="FG307">
        <v>61.995906829833984</v>
      </c>
      <c r="FH307">
        <v>65.109603881835938</v>
      </c>
      <c r="FI307">
        <v>67.448158264160156</v>
      </c>
      <c r="FJ307">
        <v>69.375083923339844</v>
      </c>
      <c r="FK307">
        <v>70.68243408203125</v>
      </c>
      <c r="FL307">
        <v>71.522796630859375</v>
      </c>
      <c r="FM307">
        <v>71.486183166503906</v>
      </c>
      <c r="FN307">
        <v>70.528999328613281</v>
      </c>
      <c r="FO307">
        <v>68.399620056152344</v>
      </c>
      <c r="FP307">
        <v>64.932228088378906</v>
      </c>
      <c r="FQ307">
        <v>61.761772155761719</v>
      </c>
      <c r="FR307">
        <v>59.598838806152344</v>
      </c>
      <c r="FS307">
        <v>57.809299468994141</v>
      </c>
      <c r="FT307">
        <v>56.332000732421875</v>
      </c>
      <c r="FU307">
        <v>8.432488888502121E-3</v>
      </c>
      <c r="FV307">
        <v>1.1402416974306107E-2</v>
      </c>
      <c r="FW307">
        <v>0</v>
      </c>
      <c r="FX307">
        <v>9.1743385419249535E-3</v>
      </c>
      <c r="FY307">
        <v>7</v>
      </c>
      <c r="FZ307">
        <v>8.9799995422363281</v>
      </c>
      <c r="GA307">
        <v>3005.48</v>
      </c>
      <c r="GB307">
        <v>1</v>
      </c>
    </row>
    <row r="308" spans="1:184" x14ac:dyDescent="0.2">
      <c r="A308" t="s">
        <v>186</v>
      </c>
      <c r="B308" t="s">
        <v>237</v>
      </c>
      <c r="C308" t="s">
        <v>194</v>
      </c>
      <c r="D308" t="s">
        <v>202</v>
      </c>
      <c r="E308" t="s">
        <v>207</v>
      </c>
      <c r="F308" t="s">
        <v>184</v>
      </c>
      <c r="G308" t="s">
        <v>1</v>
      </c>
      <c r="H308">
        <v>4309</v>
      </c>
      <c r="I308">
        <v>0.77158671617507935</v>
      </c>
      <c r="J308">
        <v>0.71703934669494629</v>
      </c>
      <c r="K308">
        <v>0.6927681565284729</v>
      </c>
      <c r="L308">
        <v>0.70810359716415405</v>
      </c>
      <c r="M308">
        <v>0.75903046131134033</v>
      </c>
      <c r="N308">
        <v>0.95134037733078003</v>
      </c>
      <c r="O308">
        <v>1.2411394119262695</v>
      </c>
      <c r="P308">
        <v>1.3345445394515991</v>
      </c>
      <c r="Q308">
        <v>1.2567489147186279</v>
      </c>
      <c r="R308">
        <v>1.2096350193023682</v>
      </c>
      <c r="S308">
        <v>1.1479647159576416</v>
      </c>
      <c r="T308">
        <v>1.0803344249725342</v>
      </c>
      <c r="U308">
        <v>1.0677227973937988</v>
      </c>
      <c r="V308">
        <v>1.0353935956954956</v>
      </c>
      <c r="W308">
        <v>0.99620074033737183</v>
      </c>
      <c r="X308">
        <v>1.0314980745315552</v>
      </c>
      <c r="Y308">
        <v>1.1417695283889771</v>
      </c>
      <c r="Z308">
        <v>1.2473134994506836</v>
      </c>
      <c r="AA308">
        <v>1.315793514251709</v>
      </c>
      <c r="AB308">
        <v>1.407715916633606</v>
      </c>
      <c r="AC308">
        <v>1.4794790744781494</v>
      </c>
      <c r="AD308">
        <v>1.360686182975769</v>
      </c>
      <c r="AE308">
        <v>1.137347936630249</v>
      </c>
      <c r="AF308">
        <v>0.912364661693573</v>
      </c>
      <c r="AG308">
        <v>-5.0983063876628876E-2</v>
      </c>
      <c r="AH308">
        <v>-4.903971403837204E-2</v>
      </c>
      <c r="AI308">
        <v>-7.0407778024673462E-2</v>
      </c>
      <c r="AJ308">
        <v>-7.6815538108348846E-2</v>
      </c>
      <c r="AK308">
        <v>-8.0843493342399597E-2</v>
      </c>
      <c r="AL308">
        <v>-5.7055432349443436E-2</v>
      </c>
      <c r="AM308">
        <v>-8.5923291742801666E-2</v>
      </c>
      <c r="AN308">
        <v>-0.14895749092102051</v>
      </c>
      <c r="AO308">
        <v>-0.23324164748191833</v>
      </c>
      <c r="AP308">
        <v>-0.25445902347564697</v>
      </c>
      <c r="AQ308">
        <v>-0.20872877538204193</v>
      </c>
      <c r="AR308">
        <v>-0.10688552260398865</v>
      </c>
      <c r="AS308">
        <v>6.2446728348731995E-2</v>
      </c>
      <c r="AT308">
        <v>0.11914946883916855</v>
      </c>
      <c r="AU308">
        <v>0.10592152923345566</v>
      </c>
      <c r="AV308">
        <v>0.12172863632440567</v>
      </c>
      <c r="AW308">
        <v>0.14994561672210693</v>
      </c>
      <c r="AX308">
        <v>0.11940346658229828</v>
      </c>
      <c r="AY308">
        <v>-5.5045761168003082E-2</v>
      </c>
      <c r="AZ308">
        <v>-4.4537577778100967E-2</v>
      </c>
      <c r="BA308">
        <v>-2.1227013319730759E-2</v>
      </c>
      <c r="BB308">
        <v>-5.8782049454748631E-3</v>
      </c>
      <c r="BC308">
        <v>-2.6775762438774109E-2</v>
      </c>
      <c r="BD308">
        <v>-4.0557499974966049E-2</v>
      </c>
      <c r="BE308">
        <v>-2.6338383555412292E-2</v>
      </c>
      <c r="BF308">
        <v>-2.4859391152858734E-2</v>
      </c>
      <c r="BG308">
        <v>-4.6469971537590027E-2</v>
      </c>
      <c r="BH308">
        <v>-5.2515454590320587E-2</v>
      </c>
      <c r="BI308">
        <v>-5.524628609418869E-2</v>
      </c>
      <c r="BJ308">
        <v>-2.862209640443325E-2</v>
      </c>
      <c r="BK308">
        <v>-5.3390078246593475E-2</v>
      </c>
      <c r="BL308">
        <v>-0.1154775470495224</v>
      </c>
      <c r="BM308">
        <v>-0.2002885639667511</v>
      </c>
      <c r="BN308">
        <v>-0.221978560090065</v>
      </c>
      <c r="BO308">
        <v>-0.17713542282581329</v>
      </c>
      <c r="BP308">
        <v>-7.6541915535926819E-2</v>
      </c>
      <c r="BQ308">
        <v>9.1176621615886688E-2</v>
      </c>
      <c r="BR308">
        <v>0.14684180915355682</v>
      </c>
      <c r="BS308">
        <v>0.13280190527439117</v>
      </c>
      <c r="BT308">
        <v>0.14881631731987</v>
      </c>
      <c r="BU308">
        <v>0.17809665203094482</v>
      </c>
      <c r="BV308">
        <v>0.14831189811229706</v>
      </c>
      <c r="BW308">
        <v>-2.4829931557178497E-2</v>
      </c>
      <c r="BX308">
        <v>-1.3522827997803688E-2</v>
      </c>
      <c r="BY308">
        <v>1.0457876138389111E-2</v>
      </c>
      <c r="BZ308">
        <v>2.4787658825516701E-2</v>
      </c>
      <c r="CA308">
        <v>1.9996978808194399E-3</v>
      </c>
      <c r="CB308">
        <v>-1.386942807585001E-2</v>
      </c>
      <c r="CC308">
        <v>-9.2695578932762146E-3</v>
      </c>
      <c r="CD308">
        <v>-8.112175390124321E-3</v>
      </c>
      <c r="CE308">
        <v>-2.9890730977058411E-2</v>
      </c>
      <c r="CF308">
        <v>-3.5685289651155472E-2</v>
      </c>
      <c r="CG308">
        <v>-3.7517733871936798E-2</v>
      </c>
      <c r="CH308">
        <v>-8.9292535558342934E-3</v>
      </c>
      <c r="CI308">
        <v>-3.085767850279808E-2</v>
      </c>
      <c r="CJ308">
        <v>-9.2289440333843231E-2</v>
      </c>
      <c r="CK308">
        <v>-0.17746536433696747</v>
      </c>
      <c r="CL308">
        <v>-0.19948267936706543</v>
      </c>
      <c r="CM308">
        <v>-0.15525397658348083</v>
      </c>
      <c r="CN308">
        <v>-5.5526025593280792E-2</v>
      </c>
      <c r="CO308">
        <v>0.11107486486434937</v>
      </c>
      <c r="CP308">
        <v>0.1660214364528656</v>
      </c>
      <c r="CQ308">
        <v>0.15141916275024414</v>
      </c>
      <c r="CR308">
        <v>0.16757714748382568</v>
      </c>
      <c r="CS308">
        <v>0.19759400188922882</v>
      </c>
      <c r="CT308">
        <v>0.16833379864692688</v>
      </c>
      <c r="CU308">
        <v>-3.902537515386939E-3</v>
      </c>
      <c r="CV308">
        <v>7.9578934237360954E-3</v>
      </c>
      <c r="CW308">
        <v>3.2402731478214264E-2</v>
      </c>
      <c r="CX308">
        <v>4.6026743948459625E-2</v>
      </c>
      <c r="CY308">
        <v>2.192949503660202E-2</v>
      </c>
      <c r="CZ308">
        <v>4.6146526001393795E-3</v>
      </c>
      <c r="DA308">
        <v>7.7992691658437252E-3</v>
      </c>
      <c r="DB308">
        <v>8.6350413039326668E-3</v>
      </c>
      <c r="DC308">
        <v>-1.3311485759913921E-2</v>
      </c>
      <c r="DD308">
        <v>-1.8855126574635506E-2</v>
      </c>
      <c r="DE308">
        <v>-1.9789183512330055E-2</v>
      </c>
      <c r="DF308">
        <v>1.0763588361442089E-2</v>
      </c>
      <c r="DG308">
        <v>-8.3252722397446632E-3</v>
      </c>
      <c r="DH308">
        <v>-6.9101326167583466E-2</v>
      </c>
      <c r="DI308">
        <v>-0.15464216470718384</v>
      </c>
      <c r="DJ308">
        <v>-0.17698679864406586</v>
      </c>
      <c r="DK308">
        <v>-0.13337251543998718</v>
      </c>
      <c r="DL308">
        <v>-3.4510135650634766E-2</v>
      </c>
      <c r="DM308">
        <v>0.13097308576107025</v>
      </c>
      <c r="DN308">
        <v>0.18520104885101318</v>
      </c>
      <c r="DO308">
        <v>0.17003645002841949</v>
      </c>
      <c r="DP308">
        <v>0.18633799254894257</v>
      </c>
      <c r="DQ308">
        <v>0.21709132194519043</v>
      </c>
      <c r="DR308">
        <v>0.1883557140827179</v>
      </c>
      <c r="DS308">
        <v>1.7024854198098183E-2</v>
      </c>
      <c r="DT308">
        <v>2.9438614845275879E-2</v>
      </c>
      <c r="DU308">
        <v>5.4347585886716843E-2</v>
      </c>
      <c r="DV308">
        <v>6.7265830934047699E-2</v>
      </c>
      <c r="DW308">
        <v>4.185929149389267E-2</v>
      </c>
      <c r="DX308">
        <v>2.3098733276128769E-2</v>
      </c>
      <c r="DY308">
        <v>3.2443944364786148E-2</v>
      </c>
      <c r="DZ308">
        <v>3.2815363258123398E-2</v>
      </c>
      <c r="EA308">
        <v>1.0626312345266342E-2</v>
      </c>
      <c r="EB308">
        <v>5.4449583403766155E-3</v>
      </c>
      <c r="EC308">
        <v>5.8080246672034264E-3</v>
      </c>
      <c r="ED308">
        <v>3.9196927100419998E-2</v>
      </c>
      <c r="EE308">
        <v>2.4207938462495804E-2</v>
      </c>
      <c r="EF308">
        <v>-3.5621374845504761E-2</v>
      </c>
      <c r="EG308">
        <v>-0.1216890886425972</v>
      </c>
      <c r="EH308">
        <v>-0.14450633525848389</v>
      </c>
      <c r="EI308">
        <v>-0.10177916288375854</v>
      </c>
      <c r="EJ308">
        <v>-4.166528582572937E-3</v>
      </c>
      <c r="EK308">
        <v>0.15970298647880554</v>
      </c>
      <c r="EL308">
        <v>0.21289338171482086</v>
      </c>
      <c r="EM308">
        <v>0.19691681861877441</v>
      </c>
      <c r="EN308">
        <v>0.21342566609382629</v>
      </c>
      <c r="EO308">
        <v>0.24524235725402832</v>
      </c>
      <c r="EP308">
        <v>0.21726414561271667</v>
      </c>
      <c r="EQ308">
        <v>4.7240685671567917E-2</v>
      </c>
      <c r="ER308">
        <v>6.0453362762928009E-2</v>
      </c>
      <c r="ES308">
        <v>8.6032480001449585E-2</v>
      </c>
      <c r="ET308">
        <v>9.7931690514087677E-2</v>
      </c>
      <c r="EU308">
        <v>7.0634759962558746E-2</v>
      </c>
      <c r="EV308">
        <v>4.9786809831857681E-2</v>
      </c>
      <c r="EW308">
        <v>48.586837768554688</v>
      </c>
      <c r="EX308">
        <v>48.042400360107422</v>
      </c>
      <c r="EY308">
        <v>47.156650543212891</v>
      </c>
      <c r="EZ308">
        <v>46.388023376464844</v>
      </c>
      <c r="FA308">
        <v>45.843769073486328</v>
      </c>
      <c r="FB308">
        <v>45.186325073242188</v>
      </c>
      <c r="FC308">
        <v>44.324974060058594</v>
      </c>
      <c r="FD308">
        <v>47.059379577636719</v>
      </c>
      <c r="FE308">
        <v>53.242431640625</v>
      </c>
      <c r="FF308">
        <v>58.112640380859375</v>
      </c>
      <c r="FG308">
        <v>60.941646575927734</v>
      </c>
      <c r="FH308">
        <v>63.072139739990234</v>
      </c>
      <c r="FI308">
        <v>64.788108825683594</v>
      </c>
      <c r="FJ308">
        <v>66.515342712402344</v>
      </c>
      <c r="FK308">
        <v>67.7816162109375</v>
      </c>
      <c r="FL308">
        <v>68.666275024414063</v>
      </c>
      <c r="FM308">
        <v>68.605606079101563</v>
      </c>
      <c r="FN308">
        <v>68.313278198242188</v>
      </c>
      <c r="FO308">
        <v>66.291023254394531</v>
      </c>
      <c r="FP308">
        <v>61.480262756347656</v>
      </c>
      <c r="FQ308">
        <v>56.568031311035156</v>
      </c>
      <c r="FR308">
        <v>53.395000457763672</v>
      </c>
      <c r="FS308">
        <v>51.554676055908203</v>
      </c>
      <c r="FT308">
        <v>50.159713745117188</v>
      </c>
      <c r="FU308">
        <v>1.7692297697067261E-2</v>
      </c>
      <c r="FV308">
        <v>2.3634331300854683E-2</v>
      </c>
      <c r="FW308">
        <v>0</v>
      </c>
      <c r="FX308">
        <v>1.9301239401102066E-2</v>
      </c>
      <c r="FY308">
        <v>7</v>
      </c>
      <c r="FZ308">
        <v>7.5</v>
      </c>
      <c r="GA308">
        <v>1151.33</v>
      </c>
      <c r="GB308">
        <v>1</v>
      </c>
    </row>
    <row r="309" spans="1:184" x14ac:dyDescent="0.2">
      <c r="A309" t="s">
        <v>186</v>
      </c>
      <c r="B309" t="s">
        <v>237</v>
      </c>
      <c r="C309" t="s">
        <v>194</v>
      </c>
      <c r="D309" t="s">
        <v>202</v>
      </c>
      <c r="E309" t="s">
        <v>207</v>
      </c>
      <c r="F309" t="s">
        <v>185</v>
      </c>
      <c r="G309" t="s">
        <v>1</v>
      </c>
      <c r="H309">
        <v>2257</v>
      </c>
      <c r="I309">
        <v>0.80064886808395386</v>
      </c>
      <c r="J309">
        <v>0.7494579553604126</v>
      </c>
      <c r="K309">
        <v>0.73320198059082031</v>
      </c>
      <c r="L309">
        <v>0.73712867498397827</v>
      </c>
      <c r="M309">
        <v>0.77112805843353271</v>
      </c>
      <c r="N309">
        <v>0.92108154296875</v>
      </c>
      <c r="O309">
        <v>1.1305952072143555</v>
      </c>
      <c r="P309">
        <v>1.1655738353729248</v>
      </c>
      <c r="Q309">
        <v>1.0996320247650146</v>
      </c>
      <c r="R309">
        <v>1.0538606643676758</v>
      </c>
      <c r="S309">
        <v>1.0571392774581909</v>
      </c>
      <c r="T309">
        <v>1.0100182294845581</v>
      </c>
      <c r="U309">
        <v>1.0022250413894653</v>
      </c>
      <c r="V309">
        <v>0.97761338949203491</v>
      </c>
      <c r="W309">
        <v>0.96435415744781494</v>
      </c>
      <c r="X309">
        <v>1.0074418783187866</v>
      </c>
      <c r="Y309">
        <v>1.1048519611358643</v>
      </c>
      <c r="Z309">
        <v>1.186030387878418</v>
      </c>
      <c r="AA309">
        <v>1.2364978790283203</v>
      </c>
      <c r="AB309">
        <v>1.3126657009124756</v>
      </c>
      <c r="AC309">
        <v>1.4164861440658569</v>
      </c>
      <c r="AD309">
        <v>1.3098124265670776</v>
      </c>
      <c r="AE309">
        <v>1.1151041984558105</v>
      </c>
      <c r="AF309">
        <v>0.92020642757415771</v>
      </c>
      <c r="AG309">
        <v>-3.8433574140071869E-2</v>
      </c>
      <c r="AH309">
        <v>-5.2261166274547577E-2</v>
      </c>
      <c r="AI309">
        <v>-6.7682556807994843E-2</v>
      </c>
      <c r="AJ309">
        <v>-8.2393400371074677E-2</v>
      </c>
      <c r="AK309">
        <v>-0.11461503058671951</v>
      </c>
      <c r="AL309">
        <v>-0.1189633309841156</v>
      </c>
      <c r="AM309">
        <v>-0.12757338583469391</v>
      </c>
      <c r="AN309">
        <v>-0.26703059673309326</v>
      </c>
      <c r="AO309">
        <v>-0.37235832214355469</v>
      </c>
      <c r="AP309">
        <v>-0.33370009064674377</v>
      </c>
      <c r="AQ309">
        <v>-0.2354230135679245</v>
      </c>
      <c r="AR309">
        <v>-0.183894082903862</v>
      </c>
      <c r="AS309">
        <v>-2.1651986986398697E-2</v>
      </c>
      <c r="AT309">
        <v>7.9909488558769226E-3</v>
      </c>
      <c r="AU309">
        <v>3.3694848418235779E-2</v>
      </c>
      <c r="AV309">
        <v>7.6460123062133789E-2</v>
      </c>
      <c r="AW309">
        <v>7.4332147836685181E-2</v>
      </c>
      <c r="AX309">
        <v>3.2459411770105362E-2</v>
      </c>
      <c r="AY309">
        <v>-0.13910074532032013</v>
      </c>
      <c r="AZ309">
        <v>-0.12690775096416473</v>
      </c>
      <c r="BA309">
        <v>-5.8434776961803436E-2</v>
      </c>
      <c r="BB309">
        <v>-2.5267397984862328E-2</v>
      </c>
      <c r="BC309">
        <v>-1.5821062028408051E-2</v>
      </c>
      <c r="BD309">
        <v>-1.788744330406189E-2</v>
      </c>
      <c r="BE309">
        <v>2.2126142866909504E-3</v>
      </c>
      <c r="BF309">
        <v>-1.2399145402014256E-2</v>
      </c>
      <c r="BG309">
        <v>-2.78769601136446E-2</v>
      </c>
      <c r="BH309">
        <v>-4.2062003165483475E-2</v>
      </c>
      <c r="BI309">
        <v>-7.2146512567996979E-2</v>
      </c>
      <c r="BJ309">
        <v>-7.2560638189315796E-2</v>
      </c>
      <c r="BK309">
        <v>-7.5875014066696167E-2</v>
      </c>
      <c r="BL309">
        <v>-0.21414250135421753</v>
      </c>
      <c r="BM309">
        <v>-0.31959113478660583</v>
      </c>
      <c r="BN309">
        <v>-0.281788170337677</v>
      </c>
      <c r="BO309">
        <v>-0.18413683772087097</v>
      </c>
      <c r="BP309">
        <v>-0.13468579947948456</v>
      </c>
      <c r="BQ309">
        <v>2.5723014026880264E-2</v>
      </c>
      <c r="BR309">
        <v>5.4167516529560089E-2</v>
      </c>
      <c r="BS309">
        <v>7.8642785549163818E-2</v>
      </c>
      <c r="BT309">
        <v>0.12141960114240646</v>
      </c>
      <c r="BU309">
        <v>0.12151871621608734</v>
      </c>
      <c r="BV309">
        <v>8.02583247423172E-2</v>
      </c>
      <c r="BW309">
        <v>-8.914870023727417E-2</v>
      </c>
      <c r="BX309">
        <v>-7.6911956071853638E-2</v>
      </c>
      <c r="BY309">
        <v>-8.2957465201616287E-3</v>
      </c>
      <c r="BZ309">
        <v>2.3389281705021858E-2</v>
      </c>
      <c r="CA309">
        <v>3.0051974579691887E-2</v>
      </c>
      <c r="CB309">
        <v>2.4896912276744843E-2</v>
      </c>
      <c r="CC309">
        <v>3.0364040285348892E-2</v>
      </c>
      <c r="CD309">
        <v>1.5209167264401913E-2</v>
      </c>
      <c r="CE309">
        <v>-3.0772146419622004E-4</v>
      </c>
      <c r="CF309">
        <v>-1.4128602109849453E-2</v>
      </c>
      <c r="CG309">
        <v>-4.2732946574687958E-2</v>
      </c>
      <c r="CH309">
        <v>-4.0422260761260986E-2</v>
      </c>
      <c r="CI309">
        <v>-4.0068894624710083E-2</v>
      </c>
      <c r="CJ309">
        <v>-0.17751239240169525</v>
      </c>
      <c r="CK309">
        <v>-0.28304478526115417</v>
      </c>
      <c r="CL309">
        <v>-0.24583414196968079</v>
      </c>
      <c r="CM309">
        <v>-0.14861619472503662</v>
      </c>
      <c r="CN309">
        <v>-0.10060431808233261</v>
      </c>
      <c r="CO309">
        <v>5.853479728102684E-2</v>
      </c>
      <c r="CP309">
        <v>8.6149267852306366E-2</v>
      </c>
      <c r="CQ309">
        <v>0.10977359116077423</v>
      </c>
      <c r="CR309">
        <v>0.15255840122699738</v>
      </c>
      <c r="CS309">
        <v>0.1542000025510788</v>
      </c>
      <c r="CT309">
        <v>0.11336370557546616</v>
      </c>
      <c r="CU309">
        <v>-5.4552074521780014E-2</v>
      </c>
      <c r="CV309">
        <v>-4.2285025119781494E-2</v>
      </c>
      <c r="CW309">
        <v>2.6430390775203705E-2</v>
      </c>
      <c r="CX309">
        <v>5.7088755071163177E-2</v>
      </c>
      <c r="CY309">
        <v>6.1823498457670212E-2</v>
      </c>
      <c r="CZ309">
        <v>5.4529223591089249E-2</v>
      </c>
      <c r="DA309">
        <v>5.8515466749668121E-2</v>
      </c>
      <c r="DB309">
        <v>4.2817477136850357E-2</v>
      </c>
      <c r="DC309">
        <v>2.7261517941951752E-2</v>
      </c>
      <c r="DD309">
        <v>1.3804798945784569E-2</v>
      </c>
      <c r="DE309">
        <v>-1.3319380581378937E-2</v>
      </c>
      <c r="DF309">
        <v>-8.2838870584964752E-3</v>
      </c>
      <c r="DG309">
        <v>-4.2627733200788498E-3</v>
      </c>
      <c r="DH309">
        <v>-0.14088229835033417</v>
      </c>
      <c r="DI309">
        <v>-0.24649843573570251</v>
      </c>
      <c r="DJ309">
        <v>-0.20988009870052338</v>
      </c>
      <c r="DK309">
        <v>-0.11309555172920227</v>
      </c>
      <c r="DL309">
        <v>-6.6522814333438873E-2</v>
      </c>
      <c r="DM309">
        <v>9.1346576809883118E-2</v>
      </c>
      <c r="DN309">
        <v>0.11813101917505264</v>
      </c>
      <c r="DO309">
        <v>0.14090441167354584</v>
      </c>
      <c r="DP309">
        <v>0.1836971789598465</v>
      </c>
      <c r="DQ309">
        <v>0.18688127398490906</v>
      </c>
      <c r="DR309">
        <v>0.14646907150745392</v>
      </c>
      <c r="DS309">
        <v>-1.9955450668931007E-2</v>
      </c>
      <c r="DT309">
        <v>-7.6580937020480633E-3</v>
      </c>
      <c r="DU309">
        <v>6.1156533658504486E-2</v>
      </c>
      <c r="DV309">
        <v>9.0788222849369049E-2</v>
      </c>
      <c r="DW309">
        <v>9.3595020473003387E-2</v>
      </c>
      <c r="DX309">
        <v>8.4161542356014252E-2</v>
      </c>
      <c r="DY309">
        <v>9.9161654710769653E-2</v>
      </c>
      <c r="DZ309">
        <v>8.2679502665996552E-2</v>
      </c>
      <c r="EA309">
        <v>6.706712394952774E-2</v>
      </c>
      <c r="EB309">
        <v>5.4136194288730621E-2</v>
      </c>
      <c r="EC309">
        <v>2.9149133712053299E-2</v>
      </c>
      <c r="ED309">
        <v>3.8118816912174225E-2</v>
      </c>
      <c r="EE309">
        <v>4.7435581684112549E-2</v>
      </c>
      <c r="EF309">
        <v>-8.7994232773780823E-2</v>
      </c>
      <c r="EG309">
        <v>-0.19373127818107605</v>
      </c>
      <c r="EH309">
        <v>-0.1579681932926178</v>
      </c>
      <c r="EI309">
        <v>-6.180938333272934E-2</v>
      </c>
      <c r="EJ309">
        <v>-1.7314555123448372E-2</v>
      </c>
      <c r="EK309">
        <v>0.13872158527374268</v>
      </c>
      <c r="EL309">
        <v>0.16430757939815521</v>
      </c>
      <c r="EM309">
        <v>0.18585234880447388</v>
      </c>
      <c r="EN309">
        <v>0.22865664958953857</v>
      </c>
      <c r="EO309">
        <v>0.23406782746315002</v>
      </c>
      <c r="EP309">
        <v>0.19426798820495605</v>
      </c>
      <c r="EQ309">
        <v>2.9996581375598907E-2</v>
      </c>
      <c r="ER309">
        <v>4.2337696999311447E-2</v>
      </c>
      <c r="ES309">
        <v>0.11129556596279144</v>
      </c>
      <c r="ET309">
        <v>0.13944490253925323</v>
      </c>
      <c r="EU309">
        <v>0.13946805894374847</v>
      </c>
      <c r="EV309">
        <v>0.12694588303565979</v>
      </c>
      <c r="EW309">
        <v>55.753532409667969</v>
      </c>
      <c r="EX309">
        <v>54.761409759521484</v>
      </c>
      <c r="EY309">
        <v>53.356071472167969</v>
      </c>
      <c r="EZ309">
        <v>52.384387969970703</v>
      </c>
      <c r="FA309">
        <v>51.706649780273438</v>
      </c>
      <c r="FB309">
        <v>50.908897399902344</v>
      </c>
      <c r="FC309">
        <v>50.502296447753906</v>
      </c>
      <c r="FD309">
        <v>51.892265319824219</v>
      </c>
      <c r="FE309">
        <v>55.520755767822266</v>
      </c>
      <c r="FF309">
        <v>59.409847259521484</v>
      </c>
      <c r="FG309">
        <v>62.511859893798828</v>
      </c>
      <c r="FH309">
        <v>65.341766357421875</v>
      </c>
      <c r="FI309">
        <v>67.548439025878906</v>
      </c>
      <c r="FJ309">
        <v>69.437301635742188</v>
      </c>
      <c r="FK309">
        <v>70.966644287109375</v>
      </c>
      <c r="FL309">
        <v>71.949066162109375</v>
      </c>
      <c r="FM309">
        <v>72.025215148925781</v>
      </c>
      <c r="FN309">
        <v>71.610671997070313</v>
      </c>
      <c r="FO309">
        <v>69.701164245605469</v>
      </c>
      <c r="FP309">
        <v>66.370079040527344</v>
      </c>
      <c r="FQ309">
        <v>63.003765106201172</v>
      </c>
      <c r="FR309">
        <v>60.500579833984375</v>
      </c>
      <c r="FS309">
        <v>58.55828857421875</v>
      </c>
      <c r="FT309">
        <v>56.964168548583984</v>
      </c>
      <c r="FU309">
        <v>2.860945463180542E-2</v>
      </c>
      <c r="FV309">
        <v>3.9284981787204742E-2</v>
      </c>
      <c r="FW309">
        <v>0</v>
      </c>
      <c r="FX309">
        <v>3.0990574508905411E-2</v>
      </c>
      <c r="FY309">
        <v>7</v>
      </c>
      <c r="FZ309">
        <v>6</v>
      </c>
      <c r="GA309">
        <v>598.47</v>
      </c>
      <c r="GB309">
        <v>1</v>
      </c>
    </row>
    <row r="310" spans="1:184" x14ac:dyDescent="0.2">
      <c r="A310" t="s">
        <v>186</v>
      </c>
      <c r="B310" t="s">
        <v>237</v>
      </c>
      <c r="C310" t="s">
        <v>194</v>
      </c>
      <c r="D310" t="s">
        <v>202</v>
      </c>
      <c r="E310" t="s">
        <v>208</v>
      </c>
      <c r="F310" t="s">
        <v>1</v>
      </c>
      <c r="G310" t="s">
        <v>198</v>
      </c>
      <c r="H310">
        <v>43895</v>
      </c>
      <c r="I310">
        <v>0.75125187635421753</v>
      </c>
      <c r="J310">
        <v>0.68735420703887939</v>
      </c>
      <c r="K310">
        <v>0.65803533792495728</v>
      </c>
      <c r="L310">
        <v>0.6512138843536377</v>
      </c>
      <c r="M310">
        <v>0.68098098039627075</v>
      </c>
      <c r="N310">
        <v>0.78133267164230347</v>
      </c>
      <c r="O310">
        <v>0.94352155923843384</v>
      </c>
      <c r="P310">
        <v>1.0205729007720947</v>
      </c>
      <c r="Q310">
        <v>0.97402262687683105</v>
      </c>
      <c r="R310">
        <v>0.9558868408203125</v>
      </c>
      <c r="S310">
        <v>0.95451295375823975</v>
      </c>
      <c r="T310">
        <v>0.94660192728042603</v>
      </c>
      <c r="U310">
        <v>0.94578474760055542</v>
      </c>
      <c r="V310">
        <v>0.92978847026824951</v>
      </c>
      <c r="W310">
        <v>0.91371160745620728</v>
      </c>
      <c r="X310">
        <v>0.93432986736297607</v>
      </c>
      <c r="Y310">
        <v>0.99027717113494873</v>
      </c>
      <c r="Z310">
        <v>1.0784842967987061</v>
      </c>
      <c r="AA310">
        <v>1.1559261083602905</v>
      </c>
      <c r="AB310">
        <v>1.2030422687530518</v>
      </c>
      <c r="AC310">
        <v>1.3121683597564697</v>
      </c>
      <c r="AD310">
        <v>1.2717519998550415</v>
      </c>
      <c r="AE310">
        <v>1.0863451957702637</v>
      </c>
      <c r="AF310">
        <v>0.88680154085159302</v>
      </c>
      <c r="AG310">
        <v>1.2576744891703129E-2</v>
      </c>
      <c r="AH310">
        <v>-1.7827086849138141E-3</v>
      </c>
      <c r="AI310">
        <v>-1.7072819173336029E-2</v>
      </c>
      <c r="AJ310">
        <v>-2.4662723764777184E-2</v>
      </c>
      <c r="AK310">
        <v>-2.9963064938783646E-2</v>
      </c>
      <c r="AL310">
        <v>-4.241899773478508E-2</v>
      </c>
      <c r="AM310">
        <v>-6.6695205867290497E-2</v>
      </c>
      <c r="AN310">
        <v>-0.11541634052991867</v>
      </c>
      <c r="AO310">
        <v>-0.19699202477931976</v>
      </c>
      <c r="AP310">
        <v>-0.2063363641500473</v>
      </c>
      <c r="AQ310">
        <v>-0.1470123827457428</v>
      </c>
      <c r="AR310">
        <v>-6.1821796000003815E-2</v>
      </c>
      <c r="AS310">
        <v>6.1052139848470688E-2</v>
      </c>
      <c r="AT310">
        <v>9.6029669046401978E-2</v>
      </c>
      <c r="AU310">
        <v>0.10121161490678787</v>
      </c>
      <c r="AV310">
        <v>0.11546282470226288</v>
      </c>
      <c r="AW310">
        <v>0.12034057825803757</v>
      </c>
      <c r="AX310">
        <v>0.10399406403303146</v>
      </c>
      <c r="AY310">
        <v>2.1179171279072762E-2</v>
      </c>
      <c r="AZ310">
        <v>6.7291413433849812E-3</v>
      </c>
      <c r="BA310">
        <v>3.2215490937232971E-2</v>
      </c>
      <c r="BB310">
        <v>4.6233341097831726E-2</v>
      </c>
      <c r="BC310">
        <v>3.207281231880188E-2</v>
      </c>
      <c r="BD310">
        <v>2.2982439026236534E-2</v>
      </c>
      <c r="BE310">
        <v>1.8745429813861847E-2</v>
      </c>
      <c r="BF310">
        <v>4.2764670215547085E-3</v>
      </c>
      <c r="BG310">
        <v>-1.1059087701141834E-2</v>
      </c>
      <c r="BH310">
        <v>-1.8647000193595886E-2</v>
      </c>
      <c r="BI310">
        <v>-2.3774825036525726E-2</v>
      </c>
      <c r="BJ310">
        <v>-3.5820554941892624E-2</v>
      </c>
      <c r="BK310">
        <v>-5.9511132538318634E-2</v>
      </c>
      <c r="BL310">
        <v>-0.10791791975498199</v>
      </c>
      <c r="BM310">
        <v>-0.18940176069736481</v>
      </c>
      <c r="BN310">
        <v>-0.19871151447296143</v>
      </c>
      <c r="BO310">
        <v>-0.13943520188331604</v>
      </c>
      <c r="BP310">
        <v>-5.4472889751195908E-2</v>
      </c>
      <c r="BQ310">
        <v>6.8102307617664337E-2</v>
      </c>
      <c r="BR310">
        <v>0.10296829044818878</v>
      </c>
      <c r="BS310">
        <v>0.10806678980588913</v>
      </c>
      <c r="BT310">
        <v>0.12230740487575531</v>
      </c>
      <c r="BU310">
        <v>0.12733617424964905</v>
      </c>
      <c r="BV310">
        <v>0.11117678880691528</v>
      </c>
      <c r="BW310">
        <v>2.866196446120739E-2</v>
      </c>
      <c r="BX310">
        <v>1.4249938540160656E-2</v>
      </c>
      <c r="BY310">
        <v>3.9782397449016571E-2</v>
      </c>
      <c r="BZ310">
        <v>5.366218090057373E-2</v>
      </c>
      <c r="CA310">
        <v>3.9106689393520355E-2</v>
      </c>
      <c r="CB310">
        <v>2.9532313346862793E-2</v>
      </c>
      <c r="CC310">
        <v>2.3017840459942818E-2</v>
      </c>
      <c r="CD310">
        <v>8.4730340167880058E-3</v>
      </c>
      <c r="CE310">
        <v>-6.8939966149628162E-3</v>
      </c>
      <c r="CF310">
        <v>-1.4480527490377426E-2</v>
      </c>
      <c r="CG310">
        <v>-1.9488869234919548E-2</v>
      </c>
      <c r="CH310">
        <v>-3.1250495463609695E-2</v>
      </c>
      <c r="CI310">
        <v>-5.4535467177629471E-2</v>
      </c>
      <c r="CJ310">
        <v>-0.10272454470396042</v>
      </c>
      <c r="CK310">
        <v>-0.18414478003978729</v>
      </c>
      <c r="CL310">
        <v>-0.1934305727481842</v>
      </c>
      <c r="CM310">
        <v>-0.13418726623058319</v>
      </c>
      <c r="CN310">
        <v>-4.9383066594600677E-2</v>
      </c>
      <c r="CO310">
        <v>7.2985239326953888E-2</v>
      </c>
      <c r="CP310">
        <v>0.10777395218610764</v>
      </c>
      <c r="CQ310">
        <v>0.11281466484069824</v>
      </c>
      <c r="CR310">
        <v>0.12704795598983765</v>
      </c>
      <c r="CS310">
        <v>0.13218130171298981</v>
      </c>
      <c r="CT310">
        <v>0.11615151166915894</v>
      </c>
      <c r="CU310">
        <v>3.384452685713768E-2</v>
      </c>
      <c r="CV310">
        <v>1.9458819180727005E-2</v>
      </c>
      <c r="CW310">
        <v>4.5023206621408463E-2</v>
      </c>
      <c r="CX310">
        <v>5.8807369321584702E-2</v>
      </c>
      <c r="CY310">
        <v>4.3978329747915268E-2</v>
      </c>
      <c r="CZ310">
        <v>3.4068740904331207E-2</v>
      </c>
      <c r="DA310">
        <v>2.7290252968668938E-2</v>
      </c>
      <c r="DB310">
        <v>1.2669599615037441E-2</v>
      </c>
      <c r="DC310">
        <v>-2.7289050631225109E-3</v>
      </c>
      <c r="DD310">
        <v>-1.0314053855836391E-2</v>
      </c>
      <c r="DE310">
        <v>-1.5202911570668221E-2</v>
      </c>
      <c r="DF310">
        <v>-2.6680434122681618E-2</v>
      </c>
      <c r="DG310">
        <v>-4.9559798091650009E-2</v>
      </c>
      <c r="DH310">
        <v>-9.7531162202358246E-2</v>
      </c>
      <c r="DI310">
        <v>-0.17888779938220978</v>
      </c>
      <c r="DJ310">
        <v>-0.18814963102340698</v>
      </c>
      <c r="DK310">
        <v>-0.12893933057785034</v>
      </c>
      <c r="DL310">
        <v>-4.4293243438005447E-2</v>
      </c>
      <c r="DM310">
        <v>7.7868163585662842E-2</v>
      </c>
      <c r="DN310">
        <v>0.11257962137460709</v>
      </c>
      <c r="DO310">
        <v>0.11756253987550735</v>
      </c>
      <c r="DP310">
        <v>0.13178849220275879</v>
      </c>
      <c r="DQ310">
        <v>0.13702642917633057</v>
      </c>
      <c r="DR310">
        <v>0.12112624198198318</v>
      </c>
      <c r="DS310">
        <v>3.9027087390422821E-2</v>
      </c>
      <c r="DT310">
        <v>2.4667700752615929E-2</v>
      </c>
      <c r="DU310">
        <v>5.0264019519090652E-2</v>
      </c>
      <c r="DV310">
        <v>6.395256519317627E-2</v>
      </c>
      <c r="DW310">
        <v>4.8849970102310181E-2</v>
      </c>
      <c r="DX310">
        <v>3.8605161011219025E-2</v>
      </c>
      <c r="DY310">
        <v>3.3458933234214783E-2</v>
      </c>
      <c r="DZ310">
        <v>1.8728777766227722E-2</v>
      </c>
      <c r="EA310">
        <v>3.2848259434103966E-3</v>
      </c>
      <c r="EB310">
        <v>-4.2983288876712322E-3</v>
      </c>
      <c r="EC310">
        <v>-9.0146716684103012E-3</v>
      </c>
      <c r="ED310">
        <v>-2.0081993192434311E-2</v>
      </c>
      <c r="EE310">
        <v>-4.2375728487968445E-2</v>
      </c>
      <c r="EF310">
        <v>-9.0032748878002167E-2</v>
      </c>
      <c r="EG310">
        <v>-0.17129755020141602</v>
      </c>
      <c r="EH310">
        <v>-0.18052476644515991</v>
      </c>
      <c r="EI310">
        <v>-0.12136214226484299</v>
      </c>
      <c r="EJ310">
        <v>-3.6944344639778137E-2</v>
      </c>
      <c r="EK310">
        <v>8.491833508014679E-2</v>
      </c>
      <c r="EL310">
        <v>0.11951823532581329</v>
      </c>
      <c r="EM310">
        <v>0.12441770732402802</v>
      </c>
      <c r="EN310">
        <v>0.13863308727741241</v>
      </c>
      <c r="EO310">
        <v>0.14402201771736145</v>
      </c>
      <c r="EP310">
        <v>0.128308966755867</v>
      </c>
      <c r="EQ310">
        <v>4.6509876847267151E-2</v>
      </c>
      <c r="ER310">
        <v>3.2188493758440018E-2</v>
      </c>
      <c r="ES310">
        <v>5.7830918580293655E-2</v>
      </c>
      <c r="ET310">
        <v>7.1381397545337677E-2</v>
      </c>
      <c r="EU310">
        <v>5.5883843451738358E-2</v>
      </c>
      <c r="EV310">
        <v>4.5155040919780731E-2</v>
      </c>
      <c r="EW310">
        <v>56.185432434082031</v>
      </c>
      <c r="EX310">
        <v>55.435546875</v>
      </c>
      <c r="EY310">
        <v>54.719509124755859</v>
      </c>
      <c r="EZ310">
        <v>54.161712646484375</v>
      </c>
      <c r="FA310">
        <v>53.627479553222656</v>
      </c>
      <c r="FB310">
        <v>53.107608795166016</v>
      </c>
      <c r="FC310">
        <v>53.045505523681641</v>
      </c>
      <c r="FD310">
        <v>54.864532470703125</v>
      </c>
      <c r="FE310">
        <v>57.363574981689453</v>
      </c>
      <c r="FF310">
        <v>59.817768096923828</v>
      </c>
      <c r="FG310">
        <v>62.310001373291016</v>
      </c>
      <c r="FH310">
        <v>64.564125061035156</v>
      </c>
      <c r="FI310">
        <v>66.484481811523438</v>
      </c>
      <c r="FJ310">
        <v>67.987808227539063</v>
      </c>
      <c r="FK310">
        <v>69.183700561523438</v>
      </c>
      <c r="FL310">
        <v>69.882911682128906</v>
      </c>
      <c r="FM310">
        <v>69.7178955078125</v>
      </c>
      <c r="FN310">
        <v>68.660163879394531</v>
      </c>
      <c r="FO310">
        <v>66.836326599121094</v>
      </c>
      <c r="FP310">
        <v>63.998054504394531</v>
      </c>
      <c r="FQ310">
        <v>61.006141662597656</v>
      </c>
      <c r="FR310">
        <v>59.167274475097656</v>
      </c>
      <c r="FS310">
        <v>57.824657440185547</v>
      </c>
      <c r="FT310">
        <v>56.843433380126953</v>
      </c>
      <c r="FU310">
        <v>4.2504328303039074E-3</v>
      </c>
      <c r="FV310">
        <v>5.9056011959910393E-3</v>
      </c>
      <c r="FW310">
        <v>0</v>
      </c>
      <c r="FX310">
        <v>4.5878118835389614E-3</v>
      </c>
      <c r="FY310">
        <v>7</v>
      </c>
      <c r="FZ310">
        <v>16.700000762939453</v>
      </c>
      <c r="GA310">
        <v>10750.61</v>
      </c>
      <c r="GB310">
        <v>1</v>
      </c>
    </row>
    <row r="311" spans="1:184" x14ac:dyDescent="0.2">
      <c r="A311" t="s">
        <v>186</v>
      </c>
      <c r="B311" t="s">
        <v>237</v>
      </c>
      <c r="C311" t="s">
        <v>194</v>
      </c>
      <c r="D311" t="s">
        <v>202</v>
      </c>
      <c r="E311" t="s">
        <v>208</v>
      </c>
      <c r="F311" t="s">
        <v>1</v>
      </c>
      <c r="G311" t="s">
        <v>200</v>
      </c>
      <c r="H311">
        <v>5047</v>
      </c>
      <c r="I311">
        <v>0.75494760274887085</v>
      </c>
      <c r="J311">
        <v>0.66586786508560181</v>
      </c>
      <c r="K311">
        <v>0.62788760662078857</v>
      </c>
      <c r="L311">
        <v>0.61860662698745728</v>
      </c>
      <c r="M311">
        <v>0.64953935146331787</v>
      </c>
      <c r="N311">
        <v>0.72060161828994751</v>
      </c>
      <c r="O311">
        <v>0.8819994330406189</v>
      </c>
      <c r="P311">
        <v>1.0043119192123413</v>
      </c>
      <c r="Q311">
        <v>0.9398462176322937</v>
      </c>
      <c r="R311">
        <v>0.91606134176254272</v>
      </c>
      <c r="S311">
        <v>0.89992523193359375</v>
      </c>
      <c r="T311">
        <v>0.90074151754379272</v>
      </c>
      <c r="U311">
        <v>0.91107678413391113</v>
      </c>
      <c r="V311">
        <v>0.91826826333999634</v>
      </c>
      <c r="W311">
        <v>0.93020337820053101</v>
      </c>
      <c r="X311">
        <v>0.97606319189071655</v>
      </c>
      <c r="Y311">
        <v>1.0521196126937866</v>
      </c>
      <c r="Z311">
        <v>1.1451941728591919</v>
      </c>
      <c r="AA311">
        <v>1.195341944694519</v>
      </c>
      <c r="AB311">
        <v>1.2191953659057617</v>
      </c>
      <c r="AC311">
        <v>1.3023703098297119</v>
      </c>
      <c r="AD311">
        <v>1.2928682565689087</v>
      </c>
      <c r="AE311">
        <v>1.1305488348007202</v>
      </c>
      <c r="AF311">
        <v>0.92028117179870605</v>
      </c>
      <c r="AG311">
        <v>-4.53651063144207E-2</v>
      </c>
      <c r="AH311">
        <v>-9.1286785900592804E-2</v>
      </c>
      <c r="AI311">
        <v>-0.10555211454629898</v>
      </c>
      <c r="AJ311">
        <v>-0.11339692026376724</v>
      </c>
      <c r="AK311">
        <v>-0.1038784384727478</v>
      </c>
      <c r="AL311">
        <v>-0.10567520558834076</v>
      </c>
      <c r="AM311">
        <v>-0.10492163151502609</v>
      </c>
      <c r="AN311">
        <v>-9.543253481388092E-2</v>
      </c>
      <c r="AO311">
        <v>-0.19784784317016602</v>
      </c>
      <c r="AP311">
        <v>-0.22838085889816284</v>
      </c>
      <c r="AQ311">
        <v>-0.19825403392314911</v>
      </c>
      <c r="AR311">
        <v>-0.13678397238254547</v>
      </c>
      <c r="AS311">
        <v>-1.4012711122632027E-2</v>
      </c>
      <c r="AT311">
        <v>3.6444585770368576E-2</v>
      </c>
      <c r="AU311">
        <v>5.221002921462059E-2</v>
      </c>
      <c r="AV311">
        <v>8.0490171909332275E-2</v>
      </c>
      <c r="AW311">
        <v>0.10282924771308899</v>
      </c>
      <c r="AX311">
        <v>9.5942415297031403E-2</v>
      </c>
      <c r="AY311">
        <v>1.2415975332260132E-2</v>
      </c>
      <c r="AZ311">
        <v>7.2756065055727959E-3</v>
      </c>
      <c r="BA311">
        <v>3.6583319306373596E-2</v>
      </c>
      <c r="BB311">
        <v>8.7280675768852234E-2</v>
      </c>
      <c r="BC311">
        <v>7.9200051724910736E-2</v>
      </c>
      <c r="BD311">
        <v>1.8770931288599968E-2</v>
      </c>
      <c r="BE311">
        <v>-1.4956326223909855E-2</v>
      </c>
      <c r="BF311">
        <v>-6.1960309743881226E-2</v>
      </c>
      <c r="BG311">
        <v>-7.6554760336875916E-2</v>
      </c>
      <c r="BH311">
        <v>-8.4377899765968323E-2</v>
      </c>
      <c r="BI311">
        <v>-7.4315831065177917E-2</v>
      </c>
      <c r="BJ311">
        <v>-7.4937351047992706E-2</v>
      </c>
      <c r="BK311">
        <v>-7.0834621787071228E-2</v>
      </c>
      <c r="BL311">
        <v>-5.9533573687076569E-2</v>
      </c>
      <c r="BM311">
        <v>-0.1620185375213623</v>
      </c>
      <c r="BN311">
        <v>-0.19275343418121338</v>
      </c>
      <c r="BO311">
        <v>-0.16300280392169952</v>
      </c>
      <c r="BP311">
        <v>-0.10227313637733459</v>
      </c>
      <c r="BQ311">
        <v>1.9257232546806335E-2</v>
      </c>
      <c r="BR311">
        <v>6.9475747644901276E-2</v>
      </c>
      <c r="BS311">
        <v>8.5077181458473206E-2</v>
      </c>
      <c r="BT311">
        <v>0.11374338716268539</v>
      </c>
      <c r="BU311">
        <v>0.13693879544734955</v>
      </c>
      <c r="BV311">
        <v>0.13117335736751556</v>
      </c>
      <c r="BW311">
        <v>4.8771508038043976E-2</v>
      </c>
      <c r="BX311">
        <v>4.3797638267278671E-2</v>
      </c>
      <c r="BY311">
        <v>7.3691964149475098E-2</v>
      </c>
      <c r="BZ311">
        <v>0.12396323680877686</v>
      </c>
      <c r="CA311">
        <v>0.11408274620771408</v>
      </c>
      <c r="CB311">
        <v>5.1264576613903046E-2</v>
      </c>
      <c r="CC311">
        <v>6.1046998016536236E-3</v>
      </c>
      <c r="CD311">
        <v>-4.1648890823125839E-2</v>
      </c>
      <c r="CE311">
        <v>-5.6471280753612518E-2</v>
      </c>
      <c r="CF311">
        <v>-6.4279414713382721E-2</v>
      </c>
      <c r="CG311">
        <v>-5.3840864449739456E-2</v>
      </c>
      <c r="CH311">
        <v>-5.3648404777050018E-2</v>
      </c>
      <c r="CI311">
        <v>-4.7226056456565857E-2</v>
      </c>
      <c r="CJ311">
        <v>-3.4670062363147736E-2</v>
      </c>
      <c r="CK311">
        <v>-0.13720327615737915</v>
      </c>
      <c r="CL311">
        <v>-0.1680779755115509</v>
      </c>
      <c r="CM311">
        <v>-0.13858790695667267</v>
      </c>
      <c r="CN311">
        <v>-7.8371040523052216E-2</v>
      </c>
      <c r="CO311">
        <v>4.2299896478652954E-2</v>
      </c>
      <c r="CP311">
        <v>9.2353023588657379E-2</v>
      </c>
      <c r="CQ311">
        <v>0.10784087330102921</v>
      </c>
      <c r="CR311">
        <v>0.1367744654417038</v>
      </c>
      <c r="CS311">
        <v>0.16056297719478607</v>
      </c>
      <c r="CT311">
        <v>0.15557418763637543</v>
      </c>
      <c r="CU311">
        <v>7.395123690366745E-2</v>
      </c>
      <c r="CV311">
        <v>6.9092683494091034E-2</v>
      </c>
      <c r="CW311">
        <v>9.9393293261528015E-2</v>
      </c>
      <c r="CX311">
        <v>0.14936947822570801</v>
      </c>
      <c r="CY311">
        <v>0.13824237883090973</v>
      </c>
      <c r="CZ311">
        <v>7.3769576847553253E-2</v>
      </c>
      <c r="DA311">
        <v>2.7165725827217102E-2</v>
      </c>
      <c r="DB311">
        <v>-2.1337470039725304E-2</v>
      </c>
      <c r="DC311">
        <v>-3.6387797445058823E-2</v>
      </c>
      <c r="DD311">
        <v>-4.4180925935506821E-2</v>
      </c>
      <c r="DE311">
        <v>-3.3365894109010696E-2</v>
      </c>
      <c r="DF311">
        <v>-3.2359454780817032E-2</v>
      </c>
      <c r="DG311">
        <v>-2.3617498576641083E-2</v>
      </c>
      <c r="DH311">
        <v>-9.8065491765737534E-3</v>
      </c>
      <c r="DI311">
        <v>-0.1123879998922348</v>
      </c>
      <c r="DJ311">
        <v>-0.14340253174304962</v>
      </c>
      <c r="DK311">
        <v>-0.11417299509048462</v>
      </c>
      <c r="DL311">
        <v>-5.4468948394060135E-2</v>
      </c>
      <c r="DM311">
        <v>6.5342560410499573E-2</v>
      </c>
      <c r="DN311">
        <v>0.11523029953241348</v>
      </c>
      <c r="DO311">
        <v>0.1306045800447464</v>
      </c>
      <c r="DP311">
        <v>0.1598055511713028</v>
      </c>
      <c r="DQ311">
        <v>0.1841871589422226</v>
      </c>
      <c r="DR311">
        <v>0.17997503280639648</v>
      </c>
      <c r="DS311">
        <v>9.9130980670452118E-2</v>
      </c>
      <c r="DT311">
        <v>9.4387732446193695E-2</v>
      </c>
      <c r="DU311">
        <v>0.12509462237358093</v>
      </c>
      <c r="DV311">
        <v>0.17477570474147797</v>
      </c>
      <c r="DW311">
        <v>0.16240201890468597</v>
      </c>
      <c r="DX311">
        <v>9.6274577081203461E-2</v>
      </c>
      <c r="DY311">
        <v>5.7574503123760223E-2</v>
      </c>
      <c r="DZ311">
        <v>7.9889986664056778E-3</v>
      </c>
      <c r="EA311">
        <v>-7.3904427699744701E-3</v>
      </c>
      <c r="EB311">
        <v>-1.5161898918449879E-2</v>
      </c>
      <c r="EC311">
        <v>-3.8032927550375462E-3</v>
      </c>
      <c r="ED311">
        <v>-1.621595467440784E-3</v>
      </c>
      <c r="EE311">
        <v>1.0469513013958931E-2</v>
      </c>
      <c r="EF311">
        <v>2.6092415675520897E-2</v>
      </c>
      <c r="EG311">
        <v>-7.6558686792850494E-2</v>
      </c>
      <c r="EH311">
        <v>-0.10777510702610016</v>
      </c>
      <c r="EI311">
        <v>-7.8921757638454437E-2</v>
      </c>
      <c r="EJ311">
        <v>-1.9958116114139557E-2</v>
      </c>
      <c r="EK311">
        <v>9.8612509667873383E-2</v>
      </c>
      <c r="EL311">
        <v>0.14826145768165588</v>
      </c>
      <c r="EM311">
        <v>0.16347171366214752</v>
      </c>
      <c r="EN311">
        <v>0.19305877387523651</v>
      </c>
      <c r="EO311">
        <v>0.21829670667648315</v>
      </c>
      <c r="EP311">
        <v>0.21520598232746124</v>
      </c>
      <c r="EQ311">
        <v>0.13548651337623596</v>
      </c>
      <c r="ER311">
        <v>0.1309097558259964</v>
      </c>
      <c r="ES311">
        <v>0.16220325231552124</v>
      </c>
      <c r="ET311">
        <v>0.21145826578140259</v>
      </c>
      <c r="EU311">
        <v>0.19728471338748932</v>
      </c>
      <c r="EV311">
        <v>0.12876822054386139</v>
      </c>
      <c r="EW311">
        <v>56.831901550292969</v>
      </c>
      <c r="EX311">
        <v>55.895915985107422</v>
      </c>
      <c r="EY311">
        <v>55.071605682373047</v>
      </c>
      <c r="EZ311">
        <v>54.446987152099609</v>
      </c>
      <c r="FA311">
        <v>53.783084869384766</v>
      </c>
      <c r="FB311">
        <v>53.149143218994141</v>
      </c>
      <c r="FC311">
        <v>52.997772216796875</v>
      </c>
      <c r="FD311">
        <v>54.919143676757813</v>
      </c>
      <c r="FE311">
        <v>57.471637725830078</v>
      </c>
      <c r="FF311">
        <v>60.155178070068359</v>
      </c>
      <c r="FG311">
        <v>62.81524658203125</v>
      </c>
      <c r="FH311">
        <v>65.151252746582031</v>
      </c>
      <c r="FI311">
        <v>67.237236022949219</v>
      </c>
      <c r="FJ311">
        <v>68.982597351074219</v>
      </c>
      <c r="FK311">
        <v>70.229408264160156</v>
      </c>
      <c r="FL311">
        <v>71.036849975585938</v>
      </c>
      <c r="FM311">
        <v>71.2781982421875</v>
      </c>
      <c r="FN311">
        <v>70.363136291503906</v>
      </c>
      <c r="FO311">
        <v>68.588752746582031</v>
      </c>
      <c r="FP311">
        <v>65.816230773925781</v>
      </c>
      <c r="FQ311">
        <v>62.693466186523438</v>
      </c>
      <c r="FR311">
        <v>60.713996887207031</v>
      </c>
      <c r="FS311">
        <v>59.057697296142578</v>
      </c>
      <c r="FT311">
        <v>57.754909515380859</v>
      </c>
      <c r="FU311">
        <v>2.0447378978133202E-2</v>
      </c>
      <c r="FV311">
        <v>2.8488891199231148E-2</v>
      </c>
      <c r="FW311">
        <v>0</v>
      </c>
      <c r="FX311">
        <v>2.2052338346838951E-2</v>
      </c>
      <c r="FY311">
        <v>7</v>
      </c>
      <c r="FZ311">
        <v>6.1500000953674316</v>
      </c>
      <c r="GA311">
        <v>1601.28</v>
      </c>
      <c r="GB311">
        <v>1</v>
      </c>
    </row>
    <row r="312" spans="1:184" x14ac:dyDescent="0.2">
      <c r="A312" t="s">
        <v>186</v>
      </c>
      <c r="B312" t="s">
        <v>237</v>
      </c>
      <c r="C312" t="s">
        <v>194</v>
      </c>
      <c r="D312" t="s">
        <v>202</v>
      </c>
      <c r="E312" t="s">
        <v>208</v>
      </c>
      <c r="F312" t="s">
        <v>1</v>
      </c>
      <c r="G312" t="s">
        <v>1</v>
      </c>
      <c r="H312">
        <v>48942</v>
      </c>
      <c r="I312">
        <v>0.7517133355140686</v>
      </c>
      <c r="J312">
        <v>0.68467122316360474</v>
      </c>
      <c r="K312">
        <v>0.65427088737487793</v>
      </c>
      <c r="L312">
        <v>0.64714229106903076</v>
      </c>
      <c r="M312">
        <v>0.67705494165420532</v>
      </c>
      <c r="N312">
        <v>0.77374929189682007</v>
      </c>
      <c r="O312">
        <v>0.93583941459655762</v>
      </c>
      <c r="P312">
        <v>1.0185424089431763</v>
      </c>
      <c r="Q312">
        <v>0.96975511312484741</v>
      </c>
      <c r="R312">
        <v>0.95091390609741211</v>
      </c>
      <c r="S312">
        <v>0.94769680500030518</v>
      </c>
      <c r="T312">
        <v>0.94087547063827515</v>
      </c>
      <c r="U312">
        <v>0.94145089387893677</v>
      </c>
      <c r="V312">
        <v>0.92834997177124023</v>
      </c>
      <c r="W312">
        <v>0.91577094793319702</v>
      </c>
      <c r="X312">
        <v>0.9395410418510437</v>
      </c>
      <c r="Y312">
        <v>0.99799931049346924</v>
      </c>
      <c r="Z312">
        <v>1.0868141651153564</v>
      </c>
      <c r="AA312">
        <v>1.1608479022979736</v>
      </c>
      <c r="AB312">
        <v>1.2050594091415405</v>
      </c>
      <c r="AC312">
        <v>1.3109449148178101</v>
      </c>
      <c r="AD312">
        <v>1.2743887901306152</v>
      </c>
      <c r="AE312">
        <v>1.0918648242950439</v>
      </c>
      <c r="AF312">
        <v>0.89098197221755981</v>
      </c>
      <c r="AG312">
        <v>9.9662132561206818E-3</v>
      </c>
      <c r="AH312">
        <v>-8.4758223965764046E-3</v>
      </c>
      <c r="AI312">
        <v>-2.3683633655309677E-2</v>
      </c>
      <c r="AJ312">
        <v>-3.1302567571401596E-2</v>
      </c>
      <c r="AK312">
        <v>-3.4657146781682968E-2</v>
      </c>
      <c r="AL312">
        <v>-4.5569304376840591E-2</v>
      </c>
      <c r="AM312">
        <v>-6.6228955984115601E-2</v>
      </c>
      <c r="AN312">
        <v>-0.10741659998893738</v>
      </c>
      <c r="AO312">
        <v>-0.19158384203910828</v>
      </c>
      <c r="AP312">
        <v>-0.20358985662460327</v>
      </c>
      <c r="AQ312">
        <v>-0.14796333014965057</v>
      </c>
      <c r="AR312">
        <v>-6.5862551331520081E-2</v>
      </c>
      <c r="AS312">
        <v>5.6800492107868195E-2</v>
      </c>
      <c r="AT312">
        <v>9.3662023544311523E-2</v>
      </c>
      <c r="AU312">
        <v>0.10013041645288467</v>
      </c>
      <c r="AV312">
        <v>0.11617380380630493</v>
      </c>
      <c r="AW312">
        <v>0.12335741519927979</v>
      </c>
      <c r="AX312">
        <v>0.10835414379835129</v>
      </c>
      <c r="AY312">
        <v>2.5636540725827217E-2</v>
      </c>
      <c r="AZ312">
        <v>1.2375184334814548E-2</v>
      </c>
      <c r="BA312">
        <v>3.8412630558013916E-2</v>
      </c>
      <c r="BB312">
        <v>5.6934773921966553E-2</v>
      </c>
      <c r="BC312">
        <v>4.3253302574157715E-2</v>
      </c>
      <c r="BD312">
        <v>2.7389194816350937E-2</v>
      </c>
      <c r="BE312">
        <v>1.6429491341114044E-2</v>
      </c>
      <c r="BF312">
        <v>-2.1599335595965385E-3</v>
      </c>
      <c r="BG312">
        <v>-1.7421631142497063E-2</v>
      </c>
      <c r="BH312">
        <v>-2.5037772953510284E-2</v>
      </c>
      <c r="BI312">
        <v>-2.8229843825101852E-2</v>
      </c>
      <c r="BJ312">
        <v>-3.8761995732784271E-2</v>
      </c>
      <c r="BK312">
        <v>-5.8781113475561142E-2</v>
      </c>
      <c r="BL312">
        <v>-9.9623918533325195E-2</v>
      </c>
      <c r="BM312">
        <v>-0.18372577428817749</v>
      </c>
      <c r="BN312">
        <v>-0.19571734964847565</v>
      </c>
      <c r="BO312">
        <v>-0.14014896750450134</v>
      </c>
      <c r="BP312">
        <v>-5.826486274600029E-2</v>
      </c>
      <c r="BQ312">
        <v>6.4098827540874481E-2</v>
      </c>
      <c r="BR312">
        <v>0.10086182504892349</v>
      </c>
      <c r="BS312">
        <v>0.10725744813680649</v>
      </c>
      <c r="BT312">
        <v>0.12331588566303253</v>
      </c>
      <c r="BU312">
        <v>0.13066443800926208</v>
      </c>
      <c r="BV312">
        <v>0.11586920917034149</v>
      </c>
      <c r="BW312">
        <v>3.3444665372371674E-2</v>
      </c>
      <c r="BX312">
        <v>2.0221879705786705E-2</v>
      </c>
      <c r="BY312">
        <v>4.6329241245985031E-2</v>
      </c>
      <c r="BZ312">
        <v>6.4722135663032532E-2</v>
      </c>
      <c r="CA312">
        <v>5.0635773688554764E-2</v>
      </c>
      <c r="CB312">
        <v>3.4264367073774338E-2</v>
      </c>
      <c r="CC312">
        <v>2.0905936136841774E-2</v>
      </c>
      <c r="CD312">
        <v>2.2144317626953125E-3</v>
      </c>
      <c r="CE312">
        <v>-1.3084589503705502E-2</v>
      </c>
      <c r="CF312">
        <v>-2.0698793232440948E-2</v>
      </c>
      <c r="CG312">
        <v>-2.3778317496180534E-2</v>
      </c>
      <c r="CH312">
        <v>-3.4047264605760574E-2</v>
      </c>
      <c r="CI312">
        <v>-5.3622759878635406E-2</v>
      </c>
      <c r="CJ312">
        <v>-9.4226740300655365E-2</v>
      </c>
      <c r="CK312">
        <v>-0.17828331887722015</v>
      </c>
      <c r="CL312">
        <v>-0.19026486575603485</v>
      </c>
      <c r="CM312">
        <v>-0.13473676145076752</v>
      </c>
      <c r="CN312">
        <v>-5.3002730011940002E-2</v>
      </c>
      <c r="CO312">
        <v>6.9153636693954468E-2</v>
      </c>
      <c r="CP312">
        <v>0.10584837943315506</v>
      </c>
      <c r="CQ312">
        <v>0.11219359934329987</v>
      </c>
      <c r="CR312">
        <v>0.1282624751329422</v>
      </c>
      <c r="CS312">
        <v>0.1357252448797226</v>
      </c>
      <c r="CT312">
        <v>0.12107411772012711</v>
      </c>
      <c r="CU312">
        <v>3.8852553814649582E-2</v>
      </c>
      <c r="CV312">
        <v>2.5656478479504585E-2</v>
      </c>
      <c r="CW312">
        <v>5.1812265068292618E-2</v>
      </c>
      <c r="CX312">
        <v>7.0115640759468079E-2</v>
      </c>
      <c r="CY312">
        <v>5.5748846381902695E-2</v>
      </c>
      <c r="CZ312">
        <v>3.9026081562042236E-2</v>
      </c>
      <c r="DA312">
        <v>2.5382380932569504E-2</v>
      </c>
      <c r="DB312">
        <v>6.5887970849871635E-3</v>
      </c>
      <c r="DC312">
        <v>-8.7475460022687912E-3</v>
      </c>
      <c r="DD312">
        <v>-1.6359813511371613E-2</v>
      </c>
      <c r="DE312">
        <v>-1.9326787441968918E-2</v>
      </c>
      <c r="DF312">
        <v>-2.9332539066672325E-2</v>
      </c>
      <c r="DG312">
        <v>-4.8464410006999969E-2</v>
      </c>
      <c r="DH312">
        <v>-8.8829562067985535E-2</v>
      </c>
      <c r="DI312">
        <v>-0.17284084856510162</v>
      </c>
      <c r="DJ312">
        <v>-0.18481238186359406</v>
      </c>
      <c r="DK312">
        <v>-0.1293245404958725</v>
      </c>
      <c r="DL312">
        <v>-4.7740589827299118E-2</v>
      </c>
      <c r="DM312">
        <v>7.4208445847034454E-2</v>
      </c>
      <c r="DN312">
        <v>0.11083493381738663</v>
      </c>
      <c r="DO312">
        <v>0.11712975800037384</v>
      </c>
      <c r="DP312">
        <v>0.13320906460285187</v>
      </c>
      <c r="DQ312">
        <v>0.1407860666513443</v>
      </c>
      <c r="DR312">
        <v>0.12627902626991272</v>
      </c>
      <c r="DS312">
        <v>4.4260438531637192E-2</v>
      </c>
      <c r="DT312">
        <v>3.1091077253222466E-2</v>
      </c>
      <c r="DU312">
        <v>5.7295288890600204E-2</v>
      </c>
      <c r="DV312">
        <v>7.5509138405323029E-2</v>
      </c>
      <c r="DW312">
        <v>6.0861922800540924E-2</v>
      </c>
      <c r="DX312">
        <v>4.378780722618103E-2</v>
      </c>
      <c r="DY312">
        <v>3.1845659017562866E-2</v>
      </c>
      <c r="DZ312">
        <v>1.290468592196703E-2</v>
      </c>
      <c r="EA312">
        <v>-2.4855462834239006E-3</v>
      </c>
      <c r="EB312">
        <v>-1.0095017030835152E-2</v>
      </c>
      <c r="EC312">
        <v>-1.2899489142000675E-2</v>
      </c>
      <c r="ED312">
        <v>-2.2525224834680557E-2</v>
      </c>
      <c r="EE312">
        <v>-4.1016563773155212E-2</v>
      </c>
      <c r="EF312">
        <v>-8.1036888062953949E-2</v>
      </c>
      <c r="EG312">
        <v>-0.16498279571533203</v>
      </c>
      <c r="EH312">
        <v>-0.17693987488746643</v>
      </c>
      <c r="EI312">
        <v>-0.12151017785072327</v>
      </c>
      <c r="EJ312">
        <v>-4.0142901241779327E-2</v>
      </c>
      <c r="EK312">
        <v>8.1506773829460144E-2</v>
      </c>
      <c r="EL312">
        <v>0.1180347353219986</v>
      </c>
      <c r="EM312">
        <v>0.12425678223371506</v>
      </c>
      <c r="EN312">
        <v>0.14035114645957947</v>
      </c>
      <c r="EO312">
        <v>0.1480930894613266</v>
      </c>
      <c r="EP312">
        <v>0.13379409909248352</v>
      </c>
      <c r="EQ312">
        <v>5.2068568766117096E-2</v>
      </c>
      <c r="ER312">
        <v>3.8937769830226898E-2</v>
      </c>
      <c r="ES312">
        <v>6.5211907029151917E-2</v>
      </c>
      <c r="ET312">
        <v>8.3296500146389008E-2</v>
      </c>
      <c r="EU312">
        <v>6.8244390189647675E-2</v>
      </c>
      <c r="EV312">
        <v>5.0662972033023834E-2</v>
      </c>
      <c r="EW312">
        <v>56.268146514892578</v>
      </c>
      <c r="EX312">
        <v>55.495143890380859</v>
      </c>
      <c r="EY312">
        <v>54.764595031738281</v>
      </c>
      <c r="EZ312">
        <v>54.198135375976563</v>
      </c>
      <c r="FA312">
        <v>53.646980285644531</v>
      </c>
      <c r="FB312">
        <v>53.112579345703125</v>
      </c>
      <c r="FC312">
        <v>53.039909362792969</v>
      </c>
      <c r="FD312">
        <v>54.870899200439453</v>
      </c>
      <c r="FE312">
        <v>57.376232147216797</v>
      </c>
      <c r="FF312">
        <v>59.857791900634766</v>
      </c>
      <c r="FG312">
        <v>62.370529174804688</v>
      </c>
      <c r="FH312">
        <v>64.6363525390625</v>
      </c>
      <c r="FI312">
        <v>66.578094482421875</v>
      </c>
      <c r="FJ312">
        <v>68.112541198730469</v>
      </c>
      <c r="FK312">
        <v>69.317329406738281</v>
      </c>
      <c r="FL312">
        <v>70.031974792480469</v>
      </c>
      <c r="FM312">
        <v>69.919342041015625</v>
      </c>
      <c r="FN312">
        <v>68.878067016601563</v>
      </c>
      <c r="FO312">
        <v>67.055030822753906</v>
      </c>
      <c r="FP312">
        <v>64.219444274902344</v>
      </c>
      <c r="FQ312">
        <v>61.207435607910156</v>
      </c>
      <c r="FR312">
        <v>59.350662231445313</v>
      </c>
      <c r="FS312">
        <v>57.972114562988281</v>
      </c>
      <c r="FT312">
        <v>56.956520080566406</v>
      </c>
      <c r="FU312">
        <v>4.423071164637804E-3</v>
      </c>
      <c r="FV312">
        <v>6.1501776799559593E-3</v>
      </c>
      <c r="FW312">
        <v>0</v>
      </c>
      <c r="FX312">
        <v>4.7730780206620693E-3</v>
      </c>
      <c r="FY312">
        <v>7</v>
      </c>
      <c r="FZ312">
        <v>16.700000762939453</v>
      </c>
      <c r="GA312">
        <v>12351.880000000001</v>
      </c>
      <c r="GB312">
        <v>1</v>
      </c>
    </row>
    <row r="313" spans="1:184" x14ac:dyDescent="0.2">
      <c r="A313" t="s">
        <v>186</v>
      </c>
      <c r="B313" t="s">
        <v>237</v>
      </c>
      <c r="C313" t="s">
        <v>194</v>
      </c>
      <c r="D313" t="s">
        <v>202</v>
      </c>
      <c r="E313" t="s">
        <v>208</v>
      </c>
      <c r="F313" t="s">
        <v>178</v>
      </c>
      <c r="G313" t="s">
        <v>1</v>
      </c>
      <c r="H313">
        <v>17459</v>
      </c>
      <c r="I313">
        <v>0.72849702835083008</v>
      </c>
      <c r="J313">
        <v>0.65826481580734253</v>
      </c>
      <c r="K313">
        <v>0.61820316314697266</v>
      </c>
      <c r="L313">
        <v>0.60731291770935059</v>
      </c>
      <c r="M313">
        <v>0.62130367755889893</v>
      </c>
      <c r="N313">
        <v>0.68030542135238647</v>
      </c>
      <c r="O313">
        <v>0.79127997159957886</v>
      </c>
      <c r="P313">
        <v>0.86392980813980103</v>
      </c>
      <c r="Q313">
        <v>0.82773834466934204</v>
      </c>
      <c r="R313">
        <v>0.83167517185211182</v>
      </c>
      <c r="S313">
        <v>0.84910273551940918</v>
      </c>
      <c r="T313">
        <v>0.86606734991073608</v>
      </c>
      <c r="U313">
        <v>0.88392293453216553</v>
      </c>
      <c r="V313">
        <v>0.87279045581817627</v>
      </c>
      <c r="W313">
        <v>0.85504353046417236</v>
      </c>
      <c r="X313">
        <v>0.85748225450515747</v>
      </c>
      <c r="Y313">
        <v>0.87873321771621704</v>
      </c>
      <c r="Z313">
        <v>0.94673502445220947</v>
      </c>
      <c r="AA313">
        <v>1.014635443687439</v>
      </c>
      <c r="AB313">
        <v>1.0772581100463867</v>
      </c>
      <c r="AC313">
        <v>1.2112810611724854</v>
      </c>
      <c r="AD313">
        <v>1.2001047134399414</v>
      </c>
      <c r="AE313">
        <v>1.0490137338638306</v>
      </c>
      <c r="AF313">
        <v>0.86507534980773926</v>
      </c>
      <c r="AG313">
        <v>1.233384944498539E-2</v>
      </c>
      <c r="AH313">
        <v>2.471504922141321E-5</v>
      </c>
      <c r="AI313">
        <v>-2.0173471421003342E-2</v>
      </c>
      <c r="AJ313">
        <v>-2.6424363255500793E-2</v>
      </c>
      <c r="AK313">
        <v>-2.6462951675057411E-2</v>
      </c>
      <c r="AL313">
        <v>-2.6452161371707916E-2</v>
      </c>
      <c r="AM313">
        <v>-4.7779254615306854E-2</v>
      </c>
      <c r="AN313">
        <v>-9.0604491531848907E-2</v>
      </c>
      <c r="AO313">
        <v>-0.18576440215110779</v>
      </c>
      <c r="AP313">
        <v>-0.20553655922412872</v>
      </c>
      <c r="AQ313">
        <v>-0.16201868653297424</v>
      </c>
      <c r="AR313">
        <v>-8.5096962749958038E-2</v>
      </c>
      <c r="AS313">
        <v>2.8744908049702644E-2</v>
      </c>
      <c r="AT313">
        <v>6.6742897033691406E-2</v>
      </c>
      <c r="AU313">
        <v>7.9075552523136139E-2</v>
      </c>
      <c r="AV313">
        <v>8.5060931742191315E-2</v>
      </c>
      <c r="AW313">
        <v>8.0062046647071838E-2</v>
      </c>
      <c r="AX313">
        <v>6.5776832401752472E-2</v>
      </c>
      <c r="AY313">
        <v>2.3756613954901695E-2</v>
      </c>
      <c r="AZ313">
        <v>9.070507250726223E-3</v>
      </c>
      <c r="BA313">
        <v>3.2803919166326523E-2</v>
      </c>
      <c r="BB313">
        <v>3.6273352801799774E-2</v>
      </c>
      <c r="BC313">
        <v>2.7227774262428284E-2</v>
      </c>
      <c r="BD313">
        <v>2.5166565552353859E-2</v>
      </c>
      <c r="BE313">
        <v>2.0456699654459953E-2</v>
      </c>
      <c r="BF313">
        <v>7.8695099800825119E-3</v>
      </c>
      <c r="BG313">
        <v>-1.2447163462638855E-2</v>
      </c>
      <c r="BH313">
        <v>-1.8683604896068573E-2</v>
      </c>
      <c r="BI313">
        <v>-1.8688170239329338E-2</v>
      </c>
      <c r="BJ313">
        <v>-1.8459700047969818E-2</v>
      </c>
      <c r="BK313">
        <v>-3.9142459630966187E-2</v>
      </c>
      <c r="BL313">
        <v>-8.1408664584159851E-2</v>
      </c>
      <c r="BM313">
        <v>-0.17628952860832214</v>
      </c>
      <c r="BN313">
        <v>-0.19583027064800262</v>
      </c>
      <c r="BO313">
        <v>-0.15220907330513</v>
      </c>
      <c r="BP313">
        <v>-7.5388692319393158E-2</v>
      </c>
      <c r="BQ313">
        <v>3.8219038397073746E-2</v>
      </c>
      <c r="BR313">
        <v>7.6066359877586365E-2</v>
      </c>
      <c r="BS313">
        <v>8.8218666613101959E-2</v>
      </c>
      <c r="BT313">
        <v>9.4093173742294312E-2</v>
      </c>
      <c r="BU313">
        <v>8.9065670967102051E-2</v>
      </c>
      <c r="BV313">
        <v>7.4973464012145996E-2</v>
      </c>
      <c r="BW313">
        <v>3.3148974180221558E-2</v>
      </c>
      <c r="BX313">
        <v>1.8563993275165558E-2</v>
      </c>
      <c r="BY313">
        <v>4.2515352368354797E-2</v>
      </c>
      <c r="BZ313">
        <v>4.5882459729909897E-2</v>
      </c>
      <c r="CA313">
        <v>3.6405771970748901E-2</v>
      </c>
      <c r="CB313">
        <v>3.3770292997360229E-2</v>
      </c>
      <c r="CC313">
        <v>2.6082564145326614E-2</v>
      </c>
      <c r="CD313">
        <v>1.3302790932357311E-2</v>
      </c>
      <c r="CE313">
        <v>-7.0959459990262985E-3</v>
      </c>
      <c r="CF313">
        <v>-1.3322378508746624E-2</v>
      </c>
      <c r="CG313">
        <v>-1.3303379528224468E-2</v>
      </c>
      <c r="CH313">
        <v>-1.2924144975841045E-2</v>
      </c>
      <c r="CI313">
        <v>-3.3160638064146042E-2</v>
      </c>
      <c r="CJ313">
        <v>-7.5039654970169067E-2</v>
      </c>
      <c r="CK313">
        <v>-0.16972726583480835</v>
      </c>
      <c r="CL313">
        <v>-0.189107745885849</v>
      </c>
      <c r="CM313">
        <v>-0.14541497826576233</v>
      </c>
      <c r="CN313">
        <v>-6.8664774298667908E-2</v>
      </c>
      <c r="CO313">
        <v>4.4780794531106949E-2</v>
      </c>
      <c r="CP313">
        <v>8.2523763179779053E-2</v>
      </c>
      <c r="CQ313">
        <v>9.4551146030426025E-2</v>
      </c>
      <c r="CR313">
        <v>0.10034888237714767</v>
      </c>
      <c r="CS313">
        <v>9.5301553606987E-2</v>
      </c>
      <c r="CT313">
        <v>8.1343024969100952E-2</v>
      </c>
      <c r="CU313">
        <v>3.9654098451137543E-2</v>
      </c>
      <c r="CV313">
        <v>2.5139151141047478E-2</v>
      </c>
      <c r="CW313">
        <v>4.9241457134485245E-2</v>
      </c>
      <c r="CX313">
        <v>5.2537690848112106E-2</v>
      </c>
      <c r="CY313">
        <v>4.2762428522109985E-2</v>
      </c>
      <c r="CZ313">
        <v>3.9729204028844833E-2</v>
      </c>
      <c r="DA313">
        <v>3.1708423048257828E-2</v>
      </c>
      <c r="DB313">
        <v>1.8736071884632111E-2</v>
      </c>
      <c r="DC313">
        <v>-1.7447280697524548E-3</v>
      </c>
      <c r="DD313">
        <v>-7.961152121424675E-3</v>
      </c>
      <c r="DE313">
        <v>-7.9185888171195984E-3</v>
      </c>
      <c r="DF313">
        <v>-7.38859036937356E-3</v>
      </c>
      <c r="DG313">
        <v>-2.7178820222616196E-2</v>
      </c>
      <c r="DH313">
        <v>-6.8670645356178284E-2</v>
      </c>
      <c r="DI313">
        <v>-0.16316498816013336</v>
      </c>
      <c r="DJ313">
        <v>-0.18238519132137299</v>
      </c>
      <c r="DK313">
        <v>-0.13862086832523346</v>
      </c>
      <c r="DL313">
        <v>-6.1940860003232956E-2</v>
      </c>
      <c r="DM313">
        <v>5.1342546939849854E-2</v>
      </c>
      <c r="DN313">
        <v>8.8981173932552338E-2</v>
      </c>
      <c r="DO313">
        <v>0.10088363289833069</v>
      </c>
      <c r="DP313">
        <v>0.10660458356142044</v>
      </c>
      <c r="DQ313">
        <v>0.10153743624687195</v>
      </c>
      <c r="DR313">
        <v>8.7712585926055908E-2</v>
      </c>
      <c r="DS313">
        <v>4.6159222722053528E-2</v>
      </c>
      <c r="DT313">
        <v>3.1714309006929398E-2</v>
      </c>
      <c r="DU313">
        <v>5.5967569351196289E-2</v>
      </c>
      <c r="DV313">
        <v>5.9192929416894913E-2</v>
      </c>
      <c r="DW313">
        <v>4.9119085073471069E-2</v>
      </c>
      <c r="DX313">
        <v>4.5688115060329437E-2</v>
      </c>
      <c r="DY313">
        <v>3.983127698302269E-2</v>
      </c>
      <c r="DZ313">
        <v>2.6580864563584328E-2</v>
      </c>
      <c r="EA313">
        <v>5.9815808199346066E-3</v>
      </c>
      <c r="EB313">
        <v>-2.2039317991584539E-4</v>
      </c>
      <c r="EC313">
        <v>-1.4380596985574812E-4</v>
      </c>
      <c r="ED313">
        <v>6.0387043049558997E-4</v>
      </c>
      <c r="EE313">
        <v>-1.8542021512985229E-2</v>
      </c>
      <c r="EF313">
        <v>-5.9474814683198929E-2</v>
      </c>
      <c r="EG313">
        <v>-0.15369011461734772</v>
      </c>
      <c r="EH313">
        <v>-0.17267890274524689</v>
      </c>
      <c r="EI313">
        <v>-0.12881126999855042</v>
      </c>
      <c r="EJ313">
        <v>-5.2232593297958374E-2</v>
      </c>
      <c r="EK313">
        <v>6.0816682875156403E-2</v>
      </c>
      <c r="EL313">
        <v>9.8304636776447296E-2</v>
      </c>
      <c r="EM313">
        <v>0.11002674698829651</v>
      </c>
      <c r="EN313">
        <v>0.11563684046268463</v>
      </c>
      <c r="EO313">
        <v>0.11054106056690216</v>
      </c>
      <c r="EP313">
        <v>9.6909217536449432E-2</v>
      </c>
      <c r="EQ313">
        <v>5.5551588535308838E-2</v>
      </c>
      <c r="ER313">
        <v>4.1207797825336456E-2</v>
      </c>
      <c r="ES313">
        <v>6.5678998827934265E-2</v>
      </c>
      <c r="ET313">
        <v>6.8802028894424438E-2</v>
      </c>
      <c r="EU313">
        <v>5.8297086507081985E-2</v>
      </c>
      <c r="EV313">
        <v>5.429183691740036E-2</v>
      </c>
      <c r="EW313">
        <v>55.497604370117188</v>
      </c>
      <c r="EX313">
        <v>55.099987030029297</v>
      </c>
      <c r="EY313">
        <v>54.689689636230469</v>
      </c>
      <c r="EZ313">
        <v>54.374019622802734</v>
      </c>
      <c r="FA313">
        <v>54.07635498046875</v>
      </c>
      <c r="FB313">
        <v>53.784317016601563</v>
      </c>
      <c r="FC313">
        <v>53.835090637207031</v>
      </c>
      <c r="FD313">
        <v>55.076316833496094</v>
      </c>
      <c r="FE313">
        <v>57.050350189208984</v>
      </c>
      <c r="FF313">
        <v>59.077857971191406</v>
      </c>
      <c r="FG313">
        <v>61.041973114013672</v>
      </c>
      <c r="FH313">
        <v>62.809337615966797</v>
      </c>
      <c r="FI313">
        <v>64.181106567382813</v>
      </c>
      <c r="FJ313">
        <v>65.046333312988281</v>
      </c>
      <c r="FK313">
        <v>65.842170715332031</v>
      </c>
      <c r="FL313">
        <v>66.178260803222656</v>
      </c>
      <c r="FM313">
        <v>65.634559631347656</v>
      </c>
      <c r="FN313">
        <v>64.31060791015625</v>
      </c>
      <c r="FO313">
        <v>62.405902862548828</v>
      </c>
      <c r="FP313">
        <v>59.917667388916016</v>
      </c>
      <c r="FQ313">
        <v>57.745445251464844</v>
      </c>
      <c r="FR313">
        <v>56.690711975097656</v>
      </c>
      <c r="FS313">
        <v>56.015514373779297</v>
      </c>
      <c r="FT313">
        <v>55.493961334228516</v>
      </c>
      <c r="FU313">
        <v>5.4411240853369236E-3</v>
      </c>
      <c r="FV313">
        <v>7.7687427401542664E-3</v>
      </c>
      <c r="FW313">
        <v>0</v>
      </c>
      <c r="FX313">
        <v>5.825607106089592E-3</v>
      </c>
      <c r="FY313">
        <v>7</v>
      </c>
      <c r="FZ313">
        <v>16.700000762939453</v>
      </c>
      <c r="GA313">
        <v>4388.6900000000005</v>
      </c>
      <c r="GB313">
        <v>1</v>
      </c>
    </row>
    <row r="314" spans="1:184" x14ac:dyDescent="0.2">
      <c r="A314" t="s">
        <v>186</v>
      </c>
      <c r="B314" t="s">
        <v>237</v>
      </c>
      <c r="C314" t="s">
        <v>194</v>
      </c>
      <c r="D314" t="s">
        <v>202</v>
      </c>
      <c r="E314" t="s">
        <v>208</v>
      </c>
      <c r="F314" t="s">
        <v>179</v>
      </c>
      <c r="G314" t="s">
        <v>1</v>
      </c>
      <c r="H314">
        <v>2962</v>
      </c>
      <c r="I314">
        <v>0.82171809673309326</v>
      </c>
      <c r="J314">
        <v>0.77155470848083496</v>
      </c>
      <c r="K314">
        <v>0.74435245990753174</v>
      </c>
      <c r="L314">
        <v>0.74861627817153931</v>
      </c>
      <c r="M314">
        <v>0.8039591908454895</v>
      </c>
      <c r="N314">
        <v>0.88919615745544434</v>
      </c>
      <c r="O314">
        <v>1.0614650249481201</v>
      </c>
      <c r="P314">
        <v>1.1277098655700684</v>
      </c>
      <c r="Q314">
        <v>1.1033543348312378</v>
      </c>
      <c r="R314">
        <v>1.1015017032623291</v>
      </c>
      <c r="S314">
        <v>1.0827788114547729</v>
      </c>
      <c r="T314">
        <v>1.0400615930557251</v>
      </c>
      <c r="U314">
        <v>1.0155411958694458</v>
      </c>
      <c r="V314">
        <v>0.99014419317245483</v>
      </c>
      <c r="W314">
        <v>0.97155046463012695</v>
      </c>
      <c r="X314">
        <v>1.0518844127655029</v>
      </c>
      <c r="Y314">
        <v>1.1901532411575317</v>
      </c>
      <c r="Z314">
        <v>1.3234373331069946</v>
      </c>
      <c r="AA314">
        <v>1.3811038732528687</v>
      </c>
      <c r="AB314">
        <v>1.3824759721755981</v>
      </c>
      <c r="AC314">
        <v>1.4509230852127075</v>
      </c>
      <c r="AD314">
        <v>1.3947494029998779</v>
      </c>
      <c r="AE314">
        <v>1.1862789392471313</v>
      </c>
      <c r="AF314">
        <v>0.9540058970451355</v>
      </c>
      <c r="AG314">
        <v>-7.1056075394153595E-2</v>
      </c>
      <c r="AH314">
        <v>-9.2104308307170868E-2</v>
      </c>
      <c r="AI314">
        <v>-0.10471451282501221</v>
      </c>
      <c r="AJ314">
        <v>-0.14029763638973236</v>
      </c>
      <c r="AK314">
        <v>-0.15233935415744781</v>
      </c>
      <c r="AL314">
        <v>-0.23994313180446625</v>
      </c>
      <c r="AM314">
        <v>-0.21994738280773163</v>
      </c>
      <c r="AN314">
        <v>-0.25995904207229614</v>
      </c>
      <c r="AO314">
        <v>-0.32156112790107727</v>
      </c>
      <c r="AP314">
        <v>-0.30583718419075012</v>
      </c>
      <c r="AQ314">
        <v>-0.2003135085105896</v>
      </c>
      <c r="AR314">
        <v>-4.5528687536716461E-2</v>
      </c>
      <c r="AS314">
        <v>6.232670322060585E-2</v>
      </c>
      <c r="AT314">
        <v>8.1019461154937744E-2</v>
      </c>
      <c r="AU314">
        <v>3.9672363549470901E-2</v>
      </c>
      <c r="AV314">
        <v>6.5785199403762817E-2</v>
      </c>
      <c r="AW314">
        <v>0.10743007063865662</v>
      </c>
      <c r="AX314">
        <v>0.10794125497341156</v>
      </c>
      <c r="AY314">
        <v>8.5366135463118553E-3</v>
      </c>
      <c r="AZ314">
        <v>-2.5463121011853218E-2</v>
      </c>
      <c r="BA314">
        <v>-3.1989544630050659E-2</v>
      </c>
      <c r="BB314">
        <v>-7.0569557137787342E-3</v>
      </c>
      <c r="BC314">
        <v>-9.4878226518630981E-3</v>
      </c>
      <c r="BD314">
        <v>-5.4671641439199448E-2</v>
      </c>
      <c r="BE314">
        <v>-3.7403609603643417E-2</v>
      </c>
      <c r="BF314">
        <v>-5.8332659304141998E-2</v>
      </c>
      <c r="BG314">
        <v>-7.1015588939189911E-2</v>
      </c>
      <c r="BH314">
        <v>-0.10603340715169907</v>
      </c>
      <c r="BI314">
        <v>-0.11665979027748108</v>
      </c>
      <c r="BJ314">
        <v>-0.20240803062915802</v>
      </c>
      <c r="BK314">
        <v>-0.18107409775257111</v>
      </c>
      <c r="BL314">
        <v>-0.2189471572637558</v>
      </c>
      <c r="BM314">
        <v>-0.27950727939605713</v>
      </c>
      <c r="BN314">
        <v>-0.26315590739250183</v>
      </c>
      <c r="BO314">
        <v>-0.1584341824054718</v>
      </c>
      <c r="BP314">
        <v>-6.2074800953269005E-3</v>
      </c>
      <c r="BQ314">
        <v>0.10033989697694778</v>
      </c>
      <c r="BR314">
        <v>0.11863037198781967</v>
      </c>
      <c r="BS314">
        <v>7.7612407505512238E-2</v>
      </c>
      <c r="BT314">
        <v>0.10475818812847137</v>
      </c>
      <c r="BU314">
        <v>0.1481669545173645</v>
      </c>
      <c r="BV314">
        <v>0.14960376918315887</v>
      </c>
      <c r="BW314">
        <v>5.1242228597402573E-2</v>
      </c>
      <c r="BX314">
        <v>1.6617946326732635E-2</v>
      </c>
      <c r="BY314">
        <v>9.9847987294197083E-3</v>
      </c>
      <c r="BZ314">
        <v>3.4479614347219467E-2</v>
      </c>
      <c r="CA314">
        <v>2.9463380575180054E-2</v>
      </c>
      <c r="CB314">
        <v>-1.9121592864394188E-2</v>
      </c>
      <c r="CC314">
        <v>-1.4096014201641083E-2</v>
      </c>
      <c r="CD314">
        <v>-3.4942522644996643E-2</v>
      </c>
      <c r="CE314">
        <v>-4.7675818204879761E-2</v>
      </c>
      <c r="CF314">
        <v>-8.2302115857601166E-2</v>
      </c>
      <c r="CG314">
        <v>-9.1948233544826508E-2</v>
      </c>
      <c r="CH314">
        <v>-0.17641136050224304</v>
      </c>
      <c r="CI314">
        <v>-0.15415059030056</v>
      </c>
      <c r="CJ314">
        <v>-0.19054244458675385</v>
      </c>
      <c r="CK314">
        <v>-0.25038093328475952</v>
      </c>
      <c r="CL314">
        <v>-0.23359495401382446</v>
      </c>
      <c r="CM314">
        <v>-0.1294286847114563</v>
      </c>
      <c r="CN314">
        <v>2.1026268601417542E-2</v>
      </c>
      <c r="CO314">
        <v>0.12666770815849304</v>
      </c>
      <c r="CP314">
        <v>0.14467956125736237</v>
      </c>
      <c r="CQ314">
        <v>0.10388956218957901</v>
      </c>
      <c r="CR314">
        <v>0.13175077736377716</v>
      </c>
      <c r="CS314">
        <v>0.17638121545314789</v>
      </c>
      <c r="CT314">
        <v>0.17845910787582397</v>
      </c>
      <c r="CU314">
        <v>8.082001656293869E-2</v>
      </c>
      <c r="CV314">
        <v>4.5763164758682251E-2</v>
      </c>
      <c r="CW314">
        <v>3.9056099951267242E-2</v>
      </c>
      <c r="CX314">
        <v>6.3247717916965485E-2</v>
      </c>
      <c r="CY314">
        <v>5.6440863758325577E-2</v>
      </c>
      <c r="CZ314">
        <v>5.5002598091959953E-3</v>
      </c>
      <c r="DA314">
        <v>9.2115821316838264E-3</v>
      </c>
      <c r="DB314">
        <v>-1.1552381329238415E-2</v>
      </c>
      <c r="DC314">
        <v>-2.4336045607924461E-2</v>
      </c>
      <c r="DD314">
        <v>-5.8570817112922668E-2</v>
      </c>
      <c r="DE314">
        <v>-6.7236676812171936E-2</v>
      </c>
      <c r="DF314">
        <v>-0.15041466057300568</v>
      </c>
      <c r="DG314">
        <v>-0.1272270679473877</v>
      </c>
      <c r="DH314">
        <v>-0.16213774681091309</v>
      </c>
      <c r="DI314">
        <v>-0.22125455737113953</v>
      </c>
      <c r="DJ314">
        <v>-0.20403400063514709</v>
      </c>
      <c r="DK314">
        <v>-0.10042320191860199</v>
      </c>
      <c r="DL314">
        <v>4.826001450419426E-2</v>
      </c>
      <c r="DM314">
        <v>0.1529955118894577</v>
      </c>
      <c r="DN314">
        <v>0.17072877287864685</v>
      </c>
      <c r="DO314">
        <v>0.13016672432422638</v>
      </c>
      <c r="DP314">
        <v>0.15874333679676056</v>
      </c>
      <c r="DQ314">
        <v>0.20459546148777008</v>
      </c>
      <c r="DR314">
        <v>0.20731443166732788</v>
      </c>
      <c r="DS314">
        <v>0.11039779335260391</v>
      </c>
      <c r="DT314">
        <v>7.4908383190631866E-2</v>
      </c>
      <c r="DU314">
        <v>6.8127401173114777E-2</v>
      </c>
      <c r="DV314">
        <v>9.2015817761421204E-2</v>
      </c>
      <c r="DW314">
        <v>8.3418354392051697E-2</v>
      </c>
      <c r="DX314">
        <v>3.0122114345431328E-2</v>
      </c>
      <c r="DY314">
        <v>4.2864046990871429E-2</v>
      </c>
      <c r="DZ314">
        <v>2.2219263017177582E-2</v>
      </c>
      <c r="EA314">
        <v>9.3628764152526855E-3</v>
      </c>
      <c r="EB314">
        <v>-2.4306599050760269E-2</v>
      </c>
      <c r="EC314">
        <v>-3.1557105481624603E-2</v>
      </c>
      <c r="ED314">
        <v>-0.11287957429885864</v>
      </c>
      <c r="EE314">
        <v>-8.8353797793388367E-2</v>
      </c>
      <c r="EF314">
        <v>-0.12112586200237274</v>
      </c>
      <c r="EG314">
        <v>-0.17920072376728058</v>
      </c>
      <c r="EH314">
        <v>-0.16135269403457642</v>
      </c>
      <c r="EI314">
        <v>-5.8543886989355087E-2</v>
      </c>
      <c r="EJ314">
        <v>8.7581224739551544E-2</v>
      </c>
      <c r="EK314">
        <v>0.19100870192050934</v>
      </c>
      <c r="EL314">
        <v>0.20833967626094818</v>
      </c>
      <c r="EM314">
        <v>0.16810676455497742</v>
      </c>
      <c r="EN314">
        <v>0.19771634042263031</v>
      </c>
      <c r="EO314">
        <v>0.24533237516880035</v>
      </c>
      <c r="EP314">
        <v>0.24897696077823639</v>
      </c>
      <c r="EQ314">
        <v>0.15310341119766235</v>
      </c>
      <c r="ER314">
        <v>0.11698944866657257</v>
      </c>
      <c r="ES314">
        <v>0.11010173708200455</v>
      </c>
      <c r="ET314">
        <v>0.13355238735675812</v>
      </c>
      <c r="EU314">
        <v>0.12236955761909485</v>
      </c>
      <c r="EV314">
        <v>6.5672159194946289E-2</v>
      </c>
      <c r="EW314">
        <v>64.818565368652344</v>
      </c>
      <c r="EX314">
        <v>63.07586669921875</v>
      </c>
      <c r="EY314">
        <v>61.407188415527344</v>
      </c>
      <c r="EZ314">
        <v>59.957889556884766</v>
      </c>
      <c r="FA314">
        <v>58.838436126708984</v>
      </c>
      <c r="FB314">
        <v>57.973648071289063</v>
      </c>
      <c r="FC314">
        <v>57.7381591796875</v>
      </c>
      <c r="FD314">
        <v>59.452507019042969</v>
      </c>
      <c r="FE314">
        <v>62.105110168457031</v>
      </c>
      <c r="FF314">
        <v>64.670806884765625</v>
      </c>
      <c r="FG314">
        <v>67.686813354492188</v>
      </c>
      <c r="FH314">
        <v>70.976333618164063</v>
      </c>
      <c r="FI314">
        <v>73.903213500976563</v>
      </c>
      <c r="FJ314">
        <v>76.456916809082031</v>
      </c>
      <c r="FK314">
        <v>78.555656433105469</v>
      </c>
      <c r="FL314">
        <v>80.218154907226563</v>
      </c>
      <c r="FM314">
        <v>80.705009460449219</v>
      </c>
      <c r="FN314">
        <v>79.774909973144531</v>
      </c>
      <c r="FO314">
        <v>78.446189880371094</v>
      </c>
      <c r="FP314">
        <v>76.75518798828125</v>
      </c>
      <c r="FQ314">
        <v>73.984527587890625</v>
      </c>
      <c r="FR314">
        <v>71.538047790527344</v>
      </c>
      <c r="FS314">
        <v>68.788276672363281</v>
      </c>
      <c r="FT314">
        <v>66.804428100585938</v>
      </c>
      <c r="FU314">
        <v>2.3702891543507576E-2</v>
      </c>
      <c r="FV314">
        <v>3.329121321439743E-2</v>
      </c>
      <c r="FW314">
        <v>0</v>
      </c>
      <c r="FX314">
        <v>2.5482077151536942E-2</v>
      </c>
      <c r="FY314">
        <v>7</v>
      </c>
      <c r="FZ314">
        <v>8.3199996948242188</v>
      </c>
      <c r="GA314">
        <v>867.23</v>
      </c>
      <c r="GB314">
        <v>1</v>
      </c>
    </row>
    <row r="315" spans="1:184" x14ac:dyDescent="0.2">
      <c r="A315" t="s">
        <v>186</v>
      </c>
      <c r="B315" t="s">
        <v>237</v>
      </c>
      <c r="C315" t="s">
        <v>194</v>
      </c>
      <c r="D315" t="s">
        <v>202</v>
      </c>
      <c r="E315" t="s">
        <v>208</v>
      </c>
      <c r="F315" t="s">
        <v>180</v>
      </c>
      <c r="G315" t="s">
        <v>1</v>
      </c>
      <c r="H315">
        <v>3313</v>
      </c>
      <c r="I315">
        <v>0.73561370372772217</v>
      </c>
      <c r="J315">
        <v>0.66917610168457031</v>
      </c>
      <c r="K315">
        <v>0.64062899351119995</v>
      </c>
      <c r="L315">
        <v>0.62796109914779663</v>
      </c>
      <c r="M315">
        <v>0.65937626361846924</v>
      </c>
      <c r="N315">
        <v>0.79886656999588013</v>
      </c>
      <c r="O315">
        <v>1.0298699140548706</v>
      </c>
      <c r="P315">
        <v>1.2091388702392578</v>
      </c>
      <c r="Q315">
        <v>1.0901581048965454</v>
      </c>
      <c r="R315">
        <v>1.0323960781097412</v>
      </c>
      <c r="S315">
        <v>0.97451102733612061</v>
      </c>
      <c r="T315">
        <v>0.95601868629455566</v>
      </c>
      <c r="U315">
        <v>0.94790124893188477</v>
      </c>
      <c r="V315">
        <v>0.91397511959075928</v>
      </c>
      <c r="W315">
        <v>0.91284656524658203</v>
      </c>
      <c r="X315">
        <v>0.93074297904968262</v>
      </c>
      <c r="Y315">
        <v>1.0177967548370361</v>
      </c>
      <c r="Z315">
        <v>1.1123133897781372</v>
      </c>
      <c r="AA315">
        <v>1.2152867317199707</v>
      </c>
      <c r="AB315">
        <v>1.2543153762817383</v>
      </c>
      <c r="AC315">
        <v>1.3058891296386719</v>
      </c>
      <c r="AD315">
        <v>1.2604861259460449</v>
      </c>
      <c r="AE315">
        <v>1.0874631404876709</v>
      </c>
      <c r="AF315">
        <v>0.87396305799484253</v>
      </c>
      <c r="AG315">
        <v>-2.2339692339301109E-2</v>
      </c>
      <c r="AH315">
        <v>-4.6696186065673828E-2</v>
      </c>
      <c r="AI315">
        <v>-5.215141549706459E-2</v>
      </c>
      <c r="AJ315">
        <v>-6.3983239233493805E-2</v>
      </c>
      <c r="AK315">
        <v>-9.2008344829082489E-2</v>
      </c>
      <c r="AL315">
        <v>-9.1047279536724091E-2</v>
      </c>
      <c r="AM315">
        <v>-0.14796404540538788</v>
      </c>
      <c r="AN315">
        <v>-9.8407544195652008E-2</v>
      </c>
      <c r="AO315">
        <v>-0.14839591085910797</v>
      </c>
      <c r="AP315">
        <v>-0.12405337393283844</v>
      </c>
      <c r="AQ315">
        <v>-0.11973736435174942</v>
      </c>
      <c r="AR315">
        <v>-6.2207348644733429E-2</v>
      </c>
      <c r="AS315">
        <v>4.5271478593349457E-2</v>
      </c>
      <c r="AT315">
        <v>7.7708631753921509E-2</v>
      </c>
      <c r="AU315">
        <v>9.674469381570816E-2</v>
      </c>
      <c r="AV315">
        <v>0.10413451492786407</v>
      </c>
      <c r="AW315">
        <v>0.13447122275829315</v>
      </c>
      <c r="AX315">
        <v>9.9615618586540222E-2</v>
      </c>
      <c r="AY315">
        <v>-9.1396689414978027E-2</v>
      </c>
      <c r="AZ315">
        <v>-9.3343049287796021E-2</v>
      </c>
      <c r="BA315">
        <v>-6.301821768283844E-2</v>
      </c>
      <c r="BB315">
        <v>-5.134479608386755E-3</v>
      </c>
      <c r="BC315">
        <v>4.7631473280489445E-3</v>
      </c>
      <c r="BD315">
        <v>-1.0614692233502865E-2</v>
      </c>
      <c r="BE315">
        <v>1.3527289032936096E-2</v>
      </c>
      <c r="BF315">
        <v>-1.1617152020335197E-2</v>
      </c>
      <c r="BG315">
        <v>-1.7509220167994499E-2</v>
      </c>
      <c r="BH315">
        <v>-2.9471488669514656E-2</v>
      </c>
      <c r="BI315">
        <v>-5.7192686945199966E-2</v>
      </c>
      <c r="BJ315">
        <v>-5.4146487265825272E-2</v>
      </c>
      <c r="BK315">
        <v>-0.10806536674499512</v>
      </c>
      <c r="BL315">
        <v>-5.6631561368703842E-2</v>
      </c>
      <c r="BM315">
        <v>-0.10793435573577881</v>
      </c>
      <c r="BN315">
        <v>-8.4694445133209229E-2</v>
      </c>
      <c r="BO315">
        <v>-8.1126920878887177E-2</v>
      </c>
      <c r="BP315">
        <v>-2.4290543049573898E-2</v>
      </c>
      <c r="BQ315">
        <v>8.1229150295257568E-2</v>
      </c>
      <c r="BR315">
        <v>0.11291889846324921</v>
      </c>
      <c r="BS315">
        <v>0.13169537484645844</v>
      </c>
      <c r="BT315">
        <v>0.13872900605201721</v>
      </c>
      <c r="BU315">
        <v>0.17030902206897736</v>
      </c>
      <c r="BV315">
        <v>0.13696601986885071</v>
      </c>
      <c r="BW315">
        <v>-5.0937458872795105E-2</v>
      </c>
      <c r="BX315">
        <v>-5.1593109965324402E-2</v>
      </c>
      <c r="BY315">
        <v>-2.0627895370125771E-2</v>
      </c>
      <c r="BZ315">
        <v>3.6002881824970245E-2</v>
      </c>
      <c r="CA315">
        <v>4.4455703347921371E-2</v>
      </c>
      <c r="CB315">
        <v>2.6963416486978531E-2</v>
      </c>
      <c r="CC315">
        <v>3.8368649780750275E-2</v>
      </c>
      <c r="CD315">
        <v>1.2678481638431549E-2</v>
      </c>
      <c r="CE315">
        <v>6.4838556572794914E-3</v>
      </c>
      <c r="CF315">
        <v>-5.5687548592686653E-3</v>
      </c>
      <c r="CG315">
        <v>-3.3079460263252258E-2</v>
      </c>
      <c r="CH315">
        <v>-2.8589107096195221E-2</v>
      </c>
      <c r="CI315">
        <v>-8.0431677401065826E-2</v>
      </c>
      <c r="CJ315">
        <v>-2.7697637677192688E-2</v>
      </c>
      <c r="CK315">
        <v>-7.9910807311534882E-2</v>
      </c>
      <c r="CL315">
        <v>-5.7434577494859695E-2</v>
      </c>
      <c r="CM315">
        <v>-5.4385453462600708E-2</v>
      </c>
      <c r="CN315">
        <v>1.9705193117260933E-3</v>
      </c>
      <c r="CO315">
        <v>0.10613331943750381</v>
      </c>
      <c r="CP315">
        <v>0.13730540871620178</v>
      </c>
      <c r="CQ315">
        <v>0.15590208768844604</v>
      </c>
      <c r="CR315">
        <v>0.16268905997276306</v>
      </c>
      <c r="CS315">
        <v>0.19513016939163208</v>
      </c>
      <c r="CT315">
        <v>0.16283479332923889</v>
      </c>
      <c r="CU315">
        <v>-2.2915516048669815E-2</v>
      </c>
      <c r="CV315">
        <v>-2.2677225992083549E-2</v>
      </c>
      <c r="CW315">
        <v>8.731515146791935E-3</v>
      </c>
      <c r="CX315">
        <v>6.4494498074054718E-2</v>
      </c>
      <c r="CY315">
        <v>7.1946658194065094E-2</v>
      </c>
      <c r="CZ315">
        <v>5.29899001121521E-2</v>
      </c>
      <c r="DA315">
        <v>6.3210010528564453E-2</v>
      </c>
      <c r="DB315">
        <v>3.6974113434553146E-2</v>
      </c>
      <c r="DC315">
        <v>3.0476931482553482E-2</v>
      </c>
      <c r="DD315">
        <v>1.8333977088332176E-2</v>
      </c>
      <c r="DE315">
        <v>-8.9662345126271248E-3</v>
      </c>
      <c r="DF315">
        <v>-3.0317290220409632E-3</v>
      </c>
      <c r="DG315">
        <v>-5.2797991782426834E-2</v>
      </c>
      <c r="DH315">
        <v>1.2362838024273515E-3</v>
      </c>
      <c r="DI315">
        <v>-5.188727006316185E-2</v>
      </c>
      <c r="DJ315">
        <v>-3.0174706131219864E-2</v>
      </c>
      <c r="DK315">
        <v>-2.764398418366909E-2</v>
      </c>
      <c r="DL315">
        <v>2.8231581673026085E-2</v>
      </c>
      <c r="DM315">
        <v>0.13103748857975006</v>
      </c>
      <c r="DN315">
        <v>0.16169193387031555</v>
      </c>
      <c r="DO315">
        <v>0.18010881543159485</v>
      </c>
      <c r="DP315">
        <v>0.18664909899234772</v>
      </c>
      <c r="DQ315">
        <v>0.219951331615448</v>
      </c>
      <c r="DR315">
        <v>0.18870358169078827</v>
      </c>
      <c r="DS315">
        <v>5.1064253784716129E-3</v>
      </c>
      <c r="DT315">
        <v>6.2386565841734409E-3</v>
      </c>
      <c r="DU315">
        <v>3.8090921938419342E-2</v>
      </c>
      <c r="DV315">
        <v>9.2986106872558594E-2</v>
      </c>
      <c r="DW315">
        <v>9.9437594413757324E-2</v>
      </c>
      <c r="DX315">
        <v>7.901638001203537E-2</v>
      </c>
      <c r="DY315">
        <v>9.9076993763446808E-2</v>
      </c>
      <c r="DZ315">
        <v>7.2053156793117523E-2</v>
      </c>
      <c r="EA315">
        <v>6.5119124948978424E-2</v>
      </c>
      <c r="EB315">
        <v>5.2845727652311325E-2</v>
      </c>
      <c r="EC315">
        <v>2.5849433615803719E-2</v>
      </c>
      <c r="ED315">
        <v>3.3869065344333649E-2</v>
      </c>
      <c r="EE315">
        <v>-1.2899326160550117E-2</v>
      </c>
      <c r="EF315">
        <v>4.3012272566556931E-2</v>
      </c>
      <c r="EG315">
        <v>-1.1425723321735859E-2</v>
      </c>
      <c r="EH315">
        <v>9.1842208057641983E-3</v>
      </c>
      <c r="EI315">
        <v>1.0966451838612556E-2</v>
      </c>
      <c r="EJ315">
        <v>6.6148385405540466E-2</v>
      </c>
      <c r="EK315">
        <v>0.16699515283107758</v>
      </c>
      <c r="EL315">
        <v>0.19690218567848206</v>
      </c>
      <c r="EM315">
        <v>0.21505948901176453</v>
      </c>
      <c r="EN315">
        <v>0.22124359011650085</v>
      </c>
      <c r="EO315">
        <v>0.25578910112380981</v>
      </c>
      <c r="EP315">
        <v>0.22605398297309875</v>
      </c>
      <c r="EQ315">
        <v>4.5565657317638397E-2</v>
      </c>
      <c r="ER315">
        <v>4.7988597303628922E-2</v>
      </c>
      <c r="ES315">
        <v>8.0481253564357758E-2</v>
      </c>
      <c r="ET315">
        <v>0.13412347435951233</v>
      </c>
      <c r="EU315">
        <v>0.13913016021251678</v>
      </c>
      <c r="EV315">
        <v>0.11659449338912964</v>
      </c>
      <c r="EW315">
        <v>51.481891632080078</v>
      </c>
      <c r="EX315">
        <v>50.849903106689453</v>
      </c>
      <c r="EY315">
        <v>50.197292327880859</v>
      </c>
      <c r="EZ315">
        <v>49.710193634033203</v>
      </c>
      <c r="FA315">
        <v>49.236850738525391</v>
      </c>
      <c r="FB315">
        <v>48.858612060546875</v>
      </c>
      <c r="FC315">
        <v>48.833145141601563</v>
      </c>
      <c r="FD315">
        <v>50.4097900390625</v>
      </c>
      <c r="FE315">
        <v>52.73736572265625</v>
      </c>
      <c r="FF315">
        <v>55.221267700195313</v>
      </c>
      <c r="FG315">
        <v>57.911548614501953</v>
      </c>
      <c r="FH315">
        <v>59.986240386962891</v>
      </c>
      <c r="FI315">
        <v>62.103771209716797</v>
      </c>
      <c r="FJ315">
        <v>63.175346374511719</v>
      </c>
      <c r="FK315">
        <v>63.76348876953125</v>
      </c>
      <c r="FL315">
        <v>63.37408447265625</v>
      </c>
      <c r="FM315">
        <v>62.834232330322266</v>
      </c>
      <c r="FN315">
        <v>61.604164123535156</v>
      </c>
      <c r="FO315">
        <v>59.924888610839844</v>
      </c>
      <c r="FP315">
        <v>58.3170166015625</v>
      </c>
      <c r="FQ315">
        <v>56.103675842285156</v>
      </c>
      <c r="FR315">
        <v>54.669647216796875</v>
      </c>
      <c r="FS315">
        <v>53.486961364746094</v>
      </c>
      <c r="FT315">
        <v>52.391098022460938</v>
      </c>
      <c r="FU315">
        <v>2.2960331290960312E-2</v>
      </c>
      <c r="FV315">
        <v>3.0162462964653969E-2</v>
      </c>
      <c r="FW315">
        <v>0</v>
      </c>
      <c r="FX315">
        <v>2.5159252807497978E-2</v>
      </c>
      <c r="FY315">
        <v>7</v>
      </c>
      <c r="FZ315">
        <v>7.4099998474121094</v>
      </c>
      <c r="GA315">
        <v>700.62</v>
      </c>
      <c r="GB315">
        <v>1</v>
      </c>
    </row>
    <row r="316" spans="1:184" x14ac:dyDescent="0.2">
      <c r="A316" t="s">
        <v>186</v>
      </c>
      <c r="B316" t="s">
        <v>237</v>
      </c>
      <c r="C316" t="s">
        <v>194</v>
      </c>
      <c r="D316" t="s">
        <v>202</v>
      </c>
      <c r="E316" t="s">
        <v>208</v>
      </c>
      <c r="F316" t="s">
        <v>181</v>
      </c>
      <c r="G316" t="s">
        <v>1</v>
      </c>
      <c r="H316">
        <v>1091</v>
      </c>
      <c r="I316">
        <v>0.80412495136260986</v>
      </c>
      <c r="J316">
        <v>0.71737480163574219</v>
      </c>
      <c r="K316">
        <v>0.66234219074249268</v>
      </c>
      <c r="L316">
        <v>0.66200554370880127</v>
      </c>
      <c r="M316">
        <v>0.69018328189849854</v>
      </c>
      <c r="N316">
        <v>0.79547792673110962</v>
      </c>
      <c r="O316">
        <v>0.92591732740402222</v>
      </c>
      <c r="P316">
        <v>0.94578748941421509</v>
      </c>
      <c r="Q316">
        <v>0.89547193050384521</v>
      </c>
      <c r="R316">
        <v>0.87555599212646484</v>
      </c>
      <c r="S316">
        <v>0.88542824983596802</v>
      </c>
      <c r="T316">
        <v>0.87976312637329102</v>
      </c>
      <c r="U316">
        <v>0.900726318359375</v>
      </c>
      <c r="V316">
        <v>0.95368766784667969</v>
      </c>
      <c r="W316">
        <v>1.0131199359893799</v>
      </c>
      <c r="X316">
        <v>1.1073125600814819</v>
      </c>
      <c r="Y316">
        <v>1.2184069156646729</v>
      </c>
      <c r="Z316">
        <v>1.3625087738037109</v>
      </c>
      <c r="AA316">
        <v>1.4285162687301636</v>
      </c>
      <c r="AB316">
        <v>1.4047033786773682</v>
      </c>
      <c r="AC316">
        <v>1.4470505714416504</v>
      </c>
      <c r="AD316">
        <v>1.3626381158828735</v>
      </c>
      <c r="AE316">
        <v>1.1673712730407715</v>
      </c>
      <c r="AF316">
        <v>0.95565760135650635</v>
      </c>
      <c r="AG316">
        <v>-9.5101021230220795E-2</v>
      </c>
      <c r="AH316">
        <v>-0.121809221804142</v>
      </c>
      <c r="AI316">
        <v>-0.15920522809028625</v>
      </c>
      <c r="AJ316">
        <v>-0.15319584310054779</v>
      </c>
      <c r="AK316">
        <v>-0.11799967288970947</v>
      </c>
      <c r="AL316">
        <v>-7.6176680624485016E-2</v>
      </c>
      <c r="AM316">
        <v>-0.11469053477048874</v>
      </c>
      <c r="AN316">
        <v>-0.23560193181037903</v>
      </c>
      <c r="AO316">
        <v>-0.34923219680786133</v>
      </c>
      <c r="AP316">
        <v>-0.39602884650230408</v>
      </c>
      <c r="AQ316">
        <v>-0.29077017307281494</v>
      </c>
      <c r="AR316">
        <v>-0.2213708907365799</v>
      </c>
      <c r="AS316">
        <v>-0.12367725372314453</v>
      </c>
      <c r="AT316">
        <v>-8.4944166243076324E-2</v>
      </c>
      <c r="AU316">
        <v>-4.5171376317739487E-2</v>
      </c>
      <c r="AV316">
        <v>2.4517064914107323E-2</v>
      </c>
      <c r="AW316">
        <v>5.4941687732934952E-2</v>
      </c>
      <c r="AX316">
        <v>0.11182808876037598</v>
      </c>
      <c r="AY316">
        <v>1.6526492312550545E-2</v>
      </c>
      <c r="AZ316">
        <v>-4.053676500916481E-2</v>
      </c>
      <c r="BA316">
        <v>-3.3758550882339478E-2</v>
      </c>
      <c r="BB316">
        <v>-1.7458496615290642E-2</v>
      </c>
      <c r="BC316">
        <v>-2.2244326770305634E-2</v>
      </c>
      <c r="BD316">
        <v>-5.2027955651283264E-2</v>
      </c>
      <c r="BE316">
        <v>-2.8265124186873436E-2</v>
      </c>
      <c r="BF316">
        <v>-5.7416509836912155E-2</v>
      </c>
      <c r="BG316">
        <v>-9.6615813672542572E-2</v>
      </c>
      <c r="BH316">
        <v>-9.0008236467838287E-2</v>
      </c>
      <c r="BI316">
        <v>-5.4205566644668579E-2</v>
      </c>
      <c r="BJ316">
        <v>-1.0504874400794506E-2</v>
      </c>
      <c r="BK316">
        <v>-4.3130736798048019E-2</v>
      </c>
      <c r="BL316">
        <v>-0.16149382293224335</v>
      </c>
      <c r="BM316">
        <v>-0.27356553077697754</v>
      </c>
      <c r="BN316">
        <v>-0.31887838244438171</v>
      </c>
      <c r="BO316">
        <v>-0.21323356032371521</v>
      </c>
      <c r="BP316">
        <v>-0.14575037360191345</v>
      </c>
      <c r="BQ316">
        <v>-4.9552854150533676E-2</v>
      </c>
      <c r="BR316">
        <v>-9.4854170456528664E-3</v>
      </c>
      <c r="BS316">
        <v>3.2343551516532898E-2</v>
      </c>
      <c r="BT316">
        <v>0.10403716564178467</v>
      </c>
      <c r="BU316">
        <v>0.13722877204418182</v>
      </c>
      <c r="BV316">
        <v>0.19612109661102295</v>
      </c>
      <c r="BW316">
        <v>0.10328712314367294</v>
      </c>
      <c r="BX316">
        <v>4.4824443757534027E-2</v>
      </c>
      <c r="BY316">
        <v>5.1575541496276855E-2</v>
      </c>
      <c r="BZ316">
        <v>6.5985515713691711E-2</v>
      </c>
      <c r="CA316">
        <v>5.5204614996910095E-2</v>
      </c>
      <c r="CB316">
        <v>2.0127084106206894E-2</v>
      </c>
      <c r="CC316">
        <v>1.8025219440460205E-2</v>
      </c>
      <c r="CD316">
        <v>-1.2818316929042339E-2</v>
      </c>
      <c r="CE316">
        <v>-5.3266562521457672E-2</v>
      </c>
      <c r="CF316">
        <v>-4.6244710683822632E-2</v>
      </c>
      <c r="CG316">
        <v>-1.0021969676017761E-2</v>
      </c>
      <c r="CH316">
        <v>3.4979213029146194E-2</v>
      </c>
      <c r="CI316">
        <v>6.4313644543290138E-3</v>
      </c>
      <c r="CJ316">
        <v>-0.11016679555177689</v>
      </c>
      <c r="CK316">
        <v>-0.22115898132324219</v>
      </c>
      <c r="CL316">
        <v>-0.26544415950775146</v>
      </c>
      <c r="CM316">
        <v>-0.15953195095062256</v>
      </c>
      <c r="CN316">
        <v>-9.3375809490680695E-2</v>
      </c>
      <c r="CO316">
        <v>1.7854741308838129E-3</v>
      </c>
      <c r="CP316">
        <v>4.2777083814144135E-2</v>
      </c>
      <c r="CQ316">
        <v>8.6030147969722748E-2</v>
      </c>
      <c r="CR316">
        <v>0.15911252796649933</v>
      </c>
      <c r="CS316">
        <v>0.19422054290771484</v>
      </c>
      <c r="CT316">
        <v>0.25450217723846436</v>
      </c>
      <c r="CU316">
        <v>0.16337725520133972</v>
      </c>
      <c r="CV316">
        <v>0.10394535213708878</v>
      </c>
      <c r="CW316">
        <v>0.11067766696214676</v>
      </c>
      <c r="CX316">
        <v>0.1237785741686821</v>
      </c>
      <c r="CY316">
        <v>0.10884551703929901</v>
      </c>
      <c r="CZ316">
        <v>7.0101447403430939E-2</v>
      </c>
      <c r="DA316">
        <v>6.4315557479858398E-2</v>
      </c>
      <c r="DB316">
        <v>3.1779877841472626E-2</v>
      </c>
      <c r="DC316">
        <v>-9.9173123016953468E-3</v>
      </c>
      <c r="DD316">
        <v>-2.4811767507344484E-3</v>
      </c>
      <c r="DE316">
        <v>3.4161627292633057E-2</v>
      </c>
      <c r="DF316">
        <v>8.0463305115699768E-2</v>
      </c>
      <c r="DG316">
        <v>5.5993467569351196E-2</v>
      </c>
      <c r="DH316">
        <v>-5.8839768171310425E-2</v>
      </c>
      <c r="DI316">
        <v>-0.16875244677066803</v>
      </c>
      <c r="DJ316">
        <v>-0.2120099812746048</v>
      </c>
      <c r="DK316">
        <v>-0.10583032667636871</v>
      </c>
      <c r="DL316">
        <v>-4.1001256555318832E-2</v>
      </c>
      <c r="DM316">
        <v>5.3123801946640015E-2</v>
      </c>
      <c r="DN316">
        <v>9.5039576292037964E-2</v>
      </c>
      <c r="DO316">
        <v>0.1397167444229126</v>
      </c>
      <c r="DP316">
        <v>0.21418790519237518</v>
      </c>
      <c r="DQ316">
        <v>0.25121232867240906</v>
      </c>
      <c r="DR316">
        <v>0.31288322806358337</v>
      </c>
      <c r="DS316">
        <v>0.22346740961074829</v>
      </c>
      <c r="DT316">
        <v>0.16306625306606293</v>
      </c>
      <c r="DU316">
        <v>0.16977979242801666</v>
      </c>
      <c r="DV316">
        <v>0.18157164752483368</v>
      </c>
      <c r="DW316">
        <v>0.16248640418052673</v>
      </c>
      <c r="DX316">
        <v>0.12007581442594528</v>
      </c>
      <c r="DY316">
        <v>0.1311514675617218</v>
      </c>
      <c r="DZ316">
        <v>9.617258608341217E-2</v>
      </c>
      <c r="EA316">
        <v>5.2672117948532104E-2</v>
      </c>
      <c r="EB316">
        <v>6.070641428232193E-2</v>
      </c>
      <c r="EC316">
        <v>9.795573353767395E-2</v>
      </c>
      <c r="ED316">
        <v>0.1461351066827774</v>
      </c>
      <c r="EE316">
        <v>0.12755326926708221</v>
      </c>
      <c r="EF316">
        <v>1.5268315561115742E-2</v>
      </c>
      <c r="EG316">
        <v>-9.308575838804245E-2</v>
      </c>
      <c r="EH316">
        <v>-0.13485950231552124</v>
      </c>
      <c r="EI316">
        <v>-2.8293706476688385E-2</v>
      </c>
      <c r="EJ316">
        <v>3.4619279205799103E-2</v>
      </c>
      <c r="EK316">
        <v>0.12724819779396057</v>
      </c>
      <c r="EL316">
        <v>0.1704983115196228</v>
      </c>
      <c r="EM316">
        <v>0.21723169088363647</v>
      </c>
      <c r="EN316">
        <v>0.29370799660682678</v>
      </c>
      <c r="EO316">
        <v>0.33349940180778503</v>
      </c>
      <c r="EP316">
        <v>0.39717620611190796</v>
      </c>
      <c r="EQ316">
        <v>0.31022801995277405</v>
      </c>
      <c r="ER316">
        <v>0.24842748045921326</v>
      </c>
      <c r="ES316">
        <v>0.2551138699054718</v>
      </c>
      <c r="ET316">
        <v>0.26501566171646118</v>
      </c>
      <c r="EU316">
        <v>0.23993535339832306</v>
      </c>
      <c r="EV316">
        <v>0.19223086535930634</v>
      </c>
      <c r="EW316">
        <v>66.699714660644531</v>
      </c>
      <c r="EX316">
        <v>65.342628479003906</v>
      </c>
      <c r="EY316">
        <v>63.772872924804688</v>
      </c>
      <c r="EZ316">
        <v>62.509868621826172</v>
      </c>
      <c r="FA316">
        <v>61.431373596191406</v>
      </c>
      <c r="FB316">
        <v>60.231380462646484</v>
      </c>
      <c r="FC316">
        <v>59.759925842285156</v>
      </c>
      <c r="FD316">
        <v>61.303550720214844</v>
      </c>
      <c r="FE316">
        <v>63.471530914306641</v>
      </c>
      <c r="FF316">
        <v>65.743598937988281</v>
      </c>
      <c r="FG316">
        <v>68.550910949707031</v>
      </c>
      <c r="FH316">
        <v>71.347862243652344</v>
      </c>
      <c r="FI316">
        <v>73.994026184082031</v>
      </c>
      <c r="FJ316">
        <v>76.269828796386719</v>
      </c>
      <c r="FK316">
        <v>78.082786560058594</v>
      </c>
      <c r="FL316">
        <v>79.495208740234375</v>
      </c>
      <c r="FM316">
        <v>80.148246765136719</v>
      </c>
      <c r="FN316">
        <v>80.429557800292969</v>
      </c>
      <c r="FO316">
        <v>79.767662048339844</v>
      </c>
      <c r="FP316">
        <v>77.71875</v>
      </c>
      <c r="FQ316">
        <v>75.162605285644531</v>
      </c>
      <c r="FR316">
        <v>72.965461730957031</v>
      </c>
      <c r="FS316">
        <v>70.661903381347656</v>
      </c>
      <c r="FT316">
        <v>68.235015869140625</v>
      </c>
      <c r="FU316">
        <v>4.6409495174884796E-2</v>
      </c>
      <c r="FV316">
        <v>6.7186363041400909E-2</v>
      </c>
      <c r="FW316">
        <v>0</v>
      </c>
      <c r="FX316">
        <v>4.9338869750499725E-2</v>
      </c>
      <c r="FY316">
        <v>7</v>
      </c>
      <c r="FZ316">
        <v>7.8499999046325684</v>
      </c>
      <c r="GA316">
        <v>424.42</v>
      </c>
      <c r="GB316">
        <v>1</v>
      </c>
    </row>
    <row r="317" spans="1:184" x14ac:dyDescent="0.2">
      <c r="A317" t="s">
        <v>186</v>
      </c>
      <c r="B317" t="s">
        <v>237</v>
      </c>
      <c r="C317" t="s">
        <v>194</v>
      </c>
      <c r="D317" t="s">
        <v>202</v>
      </c>
      <c r="E317" t="s">
        <v>208</v>
      </c>
      <c r="F317" t="s">
        <v>182</v>
      </c>
      <c r="G317" t="s">
        <v>1</v>
      </c>
      <c r="H317">
        <v>6197</v>
      </c>
      <c r="I317">
        <v>0.74405413866043091</v>
      </c>
      <c r="J317">
        <v>0.67685532569885254</v>
      </c>
      <c r="K317">
        <v>0.66378027200698853</v>
      </c>
      <c r="L317">
        <v>0.64632660150527954</v>
      </c>
      <c r="M317">
        <v>0.66962635517120361</v>
      </c>
      <c r="N317">
        <v>0.7442169189453125</v>
      </c>
      <c r="O317">
        <v>0.90664148330688477</v>
      </c>
      <c r="P317">
        <v>1.0253634452819824</v>
      </c>
      <c r="Q317">
        <v>1.0037839412689209</v>
      </c>
      <c r="R317">
        <v>0.99452108144760132</v>
      </c>
      <c r="S317">
        <v>0.99845463037490845</v>
      </c>
      <c r="T317">
        <v>0.99763202667236328</v>
      </c>
      <c r="U317">
        <v>0.97131174802780151</v>
      </c>
      <c r="V317">
        <v>0.93979555368423462</v>
      </c>
      <c r="W317">
        <v>0.91936373710632324</v>
      </c>
      <c r="X317">
        <v>0.91472488641738892</v>
      </c>
      <c r="Y317">
        <v>0.95779573917388916</v>
      </c>
      <c r="Z317">
        <v>1.0125408172607422</v>
      </c>
      <c r="AA317">
        <v>1.0914455652236938</v>
      </c>
      <c r="AB317">
        <v>1.1430515050888062</v>
      </c>
      <c r="AC317">
        <v>1.2776731252670288</v>
      </c>
      <c r="AD317">
        <v>1.2591657638549805</v>
      </c>
      <c r="AE317">
        <v>1.0684362649917603</v>
      </c>
      <c r="AF317">
        <v>0.86901259422302246</v>
      </c>
      <c r="AG317">
        <v>1.1941150762140751E-2</v>
      </c>
      <c r="AH317">
        <v>-2.7825161814689636E-3</v>
      </c>
      <c r="AI317">
        <v>-2.8056132141500711E-3</v>
      </c>
      <c r="AJ317">
        <v>-1.4409990049898624E-2</v>
      </c>
      <c r="AK317">
        <v>-8.9653832837939262E-3</v>
      </c>
      <c r="AL317">
        <v>-3.7087474018335342E-2</v>
      </c>
      <c r="AM317">
        <v>-7.7255114912986755E-2</v>
      </c>
      <c r="AN317">
        <v>-0.11091941595077515</v>
      </c>
      <c r="AO317">
        <v>-0.20491103827953339</v>
      </c>
      <c r="AP317">
        <v>-0.19528816640377045</v>
      </c>
      <c r="AQ317">
        <v>-0.16333155333995819</v>
      </c>
      <c r="AR317">
        <v>-7.7651135623455048E-2</v>
      </c>
      <c r="AS317">
        <v>2.7185777202248573E-2</v>
      </c>
      <c r="AT317">
        <v>5.9160187840461731E-2</v>
      </c>
      <c r="AU317">
        <v>6.9919474422931671E-2</v>
      </c>
      <c r="AV317">
        <v>8.6203888058662415E-2</v>
      </c>
      <c r="AW317">
        <v>0.10275033116340637</v>
      </c>
      <c r="AX317">
        <v>6.6841408610343933E-2</v>
      </c>
      <c r="AY317">
        <v>2.7336791157722473E-2</v>
      </c>
      <c r="AZ317">
        <v>9.0042699594050646E-4</v>
      </c>
      <c r="BA317">
        <v>3.7199564278125763E-2</v>
      </c>
      <c r="BB317">
        <v>5.2518218755722046E-2</v>
      </c>
      <c r="BC317">
        <v>1.7622144892811775E-2</v>
      </c>
      <c r="BD317">
        <v>3.4845296759158373E-3</v>
      </c>
      <c r="BE317">
        <v>3.0833834782242775E-2</v>
      </c>
      <c r="BF317">
        <v>1.5756739303469658E-2</v>
      </c>
      <c r="BG317">
        <v>1.5621497295796871E-2</v>
      </c>
      <c r="BH317">
        <v>3.85870854370296E-3</v>
      </c>
      <c r="BI317">
        <v>9.6333054825663567E-3</v>
      </c>
      <c r="BJ317">
        <v>-1.782696507871151E-2</v>
      </c>
      <c r="BK317">
        <v>-5.6160900741815567E-2</v>
      </c>
      <c r="BL317">
        <v>-8.8108763098716736E-2</v>
      </c>
      <c r="BM317">
        <v>-0.18153700232505798</v>
      </c>
      <c r="BN317">
        <v>-0.17200778424739838</v>
      </c>
      <c r="BO317">
        <v>-0.13994111120700836</v>
      </c>
      <c r="BP317">
        <v>-5.4826352745294571E-2</v>
      </c>
      <c r="BQ317">
        <v>4.8973161727190018E-2</v>
      </c>
      <c r="BR317">
        <v>8.0499932169914246E-2</v>
      </c>
      <c r="BS317">
        <v>9.0743698179721832E-2</v>
      </c>
      <c r="BT317">
        <v>0.10658346861600876</v>
      </c>
      <c r="BU317">
        <v>0.12334109097719193</v>
      </c>
      <c r="BV317">
        <v>8.7914526462554932E-2</v>
      </c>
      <c r="BW317">
        <v>4.8968207091093063E-2</v>
      </c>
      <c r="BX317">
        <v>2.2882876917719841E-2</v>
      </c>
      <c r="BY317">
        <v>5.9493500739336014E-2</v>
      </c>
      <c r="BZ317">
        <v>7.4662640690803528E-2</v>
      </c>
      <c r="CA317">
        <v>3.8771368563175201E-2</v>
      </c>
      <c r="CB317">
        <v>2.3349566385149956E-2</v>
      </c>
      <c r="CC317">
        <v>4.3918851763010025E-2</v>
      </c>
      <c r="CD317">
        <v>2.8596971184015274E-2</v>
      </c>
      <c r="CE317">
        <v>2.8384057804942131E-2</v>
      </c>
      <c r="CF317">
        <v>1.6511553898453712E-2</v>
      </c>
      <c r="CG317">
        <v>2.2514699026942253E-2</v>
      </c>
      <c r="CH317">
        <v>-4.4871983118355274E-3</v>
      </c>
      <c r="CI317">
        <v>-4.1551116853952408E-2</v>
      </c>
      <c r="CJ317">
        <v>-7.2310179471969604E-2</v>
      </c>
      <c r="CK317">
        <v>-0.16534824669361115</v>
      </c>
      <c r="CL317">
        <v>-0.15588386356830597</v>
      </c>
      <c r="CM317">
        <v>-0.12374094873666763</v>
      </c>
      <c r="CN317">
        <v>-3.9017975330352783E-2</v>
      </c>
      <c r="CO317">
        <v>6.4063042402267456E-2</v>
      </c>
      <c r="CP317">
        <v>9.5279768109321594E-2</v>
      </c>
      <c r="CQ317">
        <v>0.10516649484634399</v>
      </c>
      <c r="CR317">
        <v>0.12069830298423767</v>
      </c>
      <c r="CS317">
        <v>0.13760219514369965</v>
      </c>
      <c r="CT317">
        <v>0.10250970721244812</v>
      </c>
      <c r="CU317">
        <v>6.3950054347515106E-2</v>
      </c>
      <c r="CV317">
        <v>3.8107853382825851E-2</v>
      </c>
      <c r="CW317">
        <v>7.4934206902980804E-2</v>
      </c>
      <c r="CX317">
        <v>8.9999794960021973E-2</v>
      </c>
      <c r="CY317">
        <v>5.3419262170791626E-2</v>
      </c>
      <c r="CZ317">
        <v>3.7108030170202255E-2</v>
      </c>
      <c r="DA317">
        <v>5.7003866881132126E-2</v>
      </c>
      <c r="DB317">
        <v>4.1437204927206039E-2</v>
      </c>
      <c r="DC317">
        <v>4.1146621108055115E-2</v>
      </c>
      <c r="DD317">
        <v>2.9164401814341545E-2</v>
      </c>
      <c r="DE317">
        <v>3.5396091639995575E-2</v>
      </c>
      <c r="DF317">
        <v>8.8525693863630295E-3</v>
      </c>
      <c r="DG317">
        <v>-2.6941331103444099E-2</v>
      </c>
      <c r="DH317">
        <v>-5.6511592119932175E-2</v>
      </c>
      <c r="DI317">
        <v>-0.14915947616100311</v>
      </c>
      <c r="DJ317">
        <v>-0.13975995779037476</v>
      </c>
      <c r="DK317">
        <v>-0.1075407862663269</v>
      </c>
      <c r="DL317">
        <v>-2.3209596052765846E-2</v>
      </c>
      <c r="DM317">
        <v>7.9152919352054596E-2</v>
      </c>
      <c r="DN317">
        <v>0.11005960404872894</v>
      </c>
      <c r="DO317">
        <v>0.11958929151296616</v>
      </c>
      <c r="DP317">
        <v>0.13481312990188599</v>
      </c>
      <c r="DQ317">
        <v>0.15186329185962677</v>
      </c>
      <c r="DR317">
        <v>0.11710489541292191</v>
      </c>
      <c r="DS317">
        <v>7.8931912779808044E-2</v>
      </c>
      <c r="DT317">
        <v>5.3332831710577011E-2</v>
      </c>
      <c r="DU317">
        <v>9.037492424249649E-2</v>
      </c>
      <c r="DV317">
        <v>0.10533696413040161</v>
      </c>
      <c r="DW317">
        <v>6.8067148327827454E-2</v>
      </c>
      <c r="DX317">
        <v>5.0866495817899704E-2</v>
      </c>
      <c r="DY317">
        <v>7.5896546244621277E-2</v>
      </c>
      <c r="DZ317">
        <v>5.997646227478981E-2</v>
      </c>
      <c r="EA317">
        <v>5.9573724865913391E-2</v>
      </c>
      <c r="EB317">
        <v>4.7433096915483475E-2</v>
      </c>
      <c r="EC317">
        <v>5.3994782269001007E-2</v>
      </c>
      <c r="ED317">
        <v>2.8113076463341713E-2</v>
      </c>
      <c r="EE317">
        <v>-5.8471192605793476E-3</v>
      </c>
      <c r="EF317">
        <v>-3.3700931817293167E-2</v>
      </c>
      <c r="EG317">
        <v>-0.1257854700088501</v>
      </c>
      <c r="EH317">
        <v>-0.11647957563400269</v>
      </c>
      <c r="EI317">
        <v>-8.4150321781635284E-2</v>
      </c>
      <c r="EJ317">
        <v>-3.8481070077978075E-4</v>
      </c>
      <c r="EK317">
        <v>0.10094030201435089</v>
      </c>
      <c r="EL317">
        <v>0.13139934837818146</v>
      </c>
      <c r="EM317">
        <v>0.14041352272033691</v>
      </c>
      <c r="EN317">
        <v>0.15519271790981293</v>
      </c>
      <c r="EO317">
        <v>0.17245405912399292</v>
      </c>
      <c r="EP317">
        <v>0.13817800581455231</v>
      </c>
      <c r="EQ317">
        <v>0.10056332498788834</v>
      </c>
      <c r="ER317">
        <v>7.5315281748771667E-2</v>
      </c>
      <c r="ES317">
        <v>0.11266885697841644</v>
      </c>
      <c r="ET317">
        <v>0.12748138606548309</v>
      </c>
      <c r="EU317">
        <v>8.9216373860836029E-2</v>
      </c>
      <c r="EV317">
        <v>7.0731528103351593E-2</v>
      </c>
      <c r="EW317">
        <v>53.413505554199219</v>
      </c>
      <c r="EX317">
        <v>52.616596221923828</v>
      </c>
      <c r="EY317">
        <v>52.117599487304688</v>
      </c>
      <c r="EZ317">
        <v>51.723918914794922</v>
      </c>
      <c r="FA317">
        <v>51.174465179443359</v>
      </c>
      <c r="FB317">
        <v>50.816165924072266</v>
      </c>
      <c r="FC317">
        <v>50.743896484375</v>
      </c>
      <c r="FD317">
        <v>52.395606994628906</v>
      </c>
      <c r="FE317">
        <v>55.072746276855469</v>
      </c>
      <c r="FF317">
        <v>57.838874816894531</v>
      </c>
      <c r="FG317">
        <v>60.858058929443359</v>
      </c>
      <c r="FH317">
        <v>63.482151031494141</v>
      </c>
      <c r="FI317">
        <v>65.754043579101563</v>
      </c>
      <c r="FJ317">
        <v>67.823135375976563</v>
      </c>
      <c r="FK317">
        <v>68.843368530273438</v>
      </c>
      <c r="FL317">
        <v>69.1478271484375</v>
      </c>
      <c r="FM317">
        <v>68.201255798339844</v>
      </c>
      <c r="FN317">
        <v>66.460250854492188</v>
      </c>
      <c r="FO317">
        <v>64.027626037597656</v>
      </c>
      <c r="FP317">
        <v>60.398773193359375</v>
      </c>
      <c r="FQ317">
        <v>57.242404937744141</v>
      </c>
      <c r="FR317">
        <v>55.546039581298828</v>
      </c>
      <c r="FS317">
        <v>54.375381469726563</v>
      </c>
      <c r="FT317">
        <v>53.66644287109375</v>
      </c>
      <c r="FU317">
        <v>1.2763120234012604E-2</v>
      </c>
      <c r="FV317">
        <v>1.7750265076756477E-2</v>
      </c>
      <c r="FW317">
        <v>0</v>
      </c>
      <c r="FX317">
        <v>1.3781318441033363E-2</v>
      </c>
      <c r="FY317">
        <v>7</v>
      </c>
      <c r="FZ317">
        <v>8.3199996948242188</v>
      </c>
      <c r="GA317">
        <v>1397.41</v>
      </c>
      <c r="GB317">
        <v>1</v>
      </c>
    </row>
    <row r="318" spans="1:184" x14ac:dyDescent="0.2">
      <c r="A318" t="s">
        <v>186</v>
      </c>
      <c r="B318" t="s">
        <v>237</v>
      </c>
      <c r="C318" t="s">
        <v>194</v>
      </c>
      <c r="D318" t="s">
        <v>202</v>
      </c>
      <c r="E318" t="s">
        <v>208</v>
      </c>
      <c r="F318" t="s">
        <v>183</v>
      </c>
      <c r="G318" t="s">
        <v>1</v>
      </c>
      <c r="H318">
        <v>11387</v>
      </c>
      <c r="I318">
        <v>0.77602869272232056</v>
      </c>
      <c r="J318">
        <v>0.70616251230239868</v>
      </c>
      <c r="K318">
        <v>0.67822384834289551</v>
      </c>
      <c r="L318">
        <v>0.67680972814559937</v>
      </c>
      <c r="M318">
        <v>0.72236025333404541</v>
      </c>
      <c r="N318">
        <v>0.84482240676879883</v>
      </c>
      <c r="O318">
        <v>1.039621114730835</v>
      </c>
      <c r="P318">
        <v>1.1178661584854126</v>
      </c>
      <c r="Q318">
        <v>1.0497256517410278</v>
      </c>
      <c r="R318">
        <v>1.0133950710296631</v>
      </c>
      <c r="S318">
        <v>0.99673634767532349</v>
      </c>
      <c r="T318">
        <v>0.97571170330047607</v>
      </c>
      <c r="U318">
        <v>0.96668124198913574</v>
      </c>
      <c r="V318">
        <v>0.95963507890701294</v>
      </c>
      <c r="W318">
        <v>0.95159286260604858</v>
      </c>
      <c r="X318">
        <v>0.99441772699356079</v>
      </c>
      <c r="Y318">
        <v>1.0671700239181519</v>
      </c>
      <c r="Z318">
        <v>1.178484320640564</v>
      </c>
      <c r="AA318">
        <v>1.2683135271072388</v>
      </c>
      <c r="AB318">
        <v>1.3102922439575195</v>
      </c>
      <c r="AC318">
        <v>1.4054895639419556</v>
      </c>
      <c r="AD318">
        <v>1.3413832187652588</v>
      </c>
      <c r="AE318">
        <v>1.1293354034423828</v>
      </c>
      <c r="AF318">
        <v>0.92258614301681519</v>
      </c>
      <c r="AG318">
        <v>-8.1838872283697128E-3</v>
      </c>
      <c r="AH318">
        <v>-3.250894695520401E-2</v>
      </c>
      <c r="AI318">
        <v>-4.3594513088464737E-2</v>
      </c>
      <c r="AJ318">
        <v>-4.7078367322683334E-2</v>
      </c>
      <c r="AK318">
        <v>-5.2247148007154465E-2</v>
      </c>
      <c r="AL318">
        <v>-8.0874212086200714E-2</v>
      </c>
      <c r="AM318">
        <v>-9.9750146269798279E-2</v>
      </c>
      <c r="AN318">
        <v>-0.15413078665733337</v>
      </c>
      <c r="AO318">
        <v>-0.23072424530982971</v>
      </c>
      <c r="AP318">
        <v>-0.2389388382434845</v>
      </c>
      <c r="AQ318">
        <v>-0.16292020678520203</v>
      </c>
      <c r="AR318">
        <v>-8.3079040050506592E-2</v>
      </c>
      <c r="AS318">
        <v>4.2970690876245499E-2</v>
      </c>
      <c r="AT318">
        <v>8.0622203648090363E-2</v>
      </c>
      <c r="AU318">
        <v>9.2748247087001801E-2</v>
      </c>
      <c r="AV318">
        <v>0.11734607815742493</v>
      </c>
      <c r="AW318">
        <v>0.11157571524381638</v>
      </c>
      <c r="AX318">
        <v>0.10755223035812378</v>
      </c>
      <c r="AY318">
        <v>1.9904293119907379E-2</v>
      </c>
      <c r="AZ318">
        <v>1.6116399317979813E-2</v>
      </c>
      <c r="BA318">
        <v>4.7151625156402588E-2</v>
      </c>
      <c r="BB318">
        <v>7.2320960462093353E-2</v>
      </c>
      <c r="BC318">
        <v>4.7243617475032806E-2</v>
      </c>
      <c r="BD318">
        <v>2.0768994465470314E-2</v>
      </c>
      <c r="BE318">
        <v>4.1679264977574348E-3</v>
      </c>
      <c r="BF318">
        <v>-2.0591741427779198E-2</v>
      </c>
      <c r="BG318">
        <v>-3.1790845096111298E-2</v>
      </c>
      <c r="BH318">
        <v>-3.5253096371889114E-2</v>
      </c>
      <c r="BI318">
        <v>-3.9990473538637161E-2</v>
      </c>
      <c r="BJ318">
        <v>-6.7697584629058838E-2</v>
      </c>
      <c r="BK318">
        <v>-8.5174523293972015E-2</v>
      </c>
      <c r="BL318">
        <v>-0.13896819949150085</v>
      </c>
      <c r="BM318">
        <v>-0.21560235321521759</v>
      </c>
      <c r="BN318">
        <v>-0.22379478812217712</v>
      </c>
      <c r="BO318">
        <v>-0.14806494116783142</v>
      </c>
      <c r="BP318">
        <v>-6.8692430853843689E-2</v>
      </c>
      <c r="BQ318">
        <v>5.6726325303316116E-2</v>
      </c>
      <c r="BR318">
        <v>9.4201289117336273E-2</v>
      </c>
      <c r="BS318">
        <v>0.10620538890361786</v>
      </c>
      <c r="BT318">
        <v>0.13096080720424652</v>
      </c>
      <c r="BU318">
        <v>0.12553106248378754</v>
      </c>
      <c r="BV318">
        <v>0.12200260162353516</v>
      </c>
      <c r="BW318">
        <v>3.4926101565361023E-2</v>
      </c>
      <c r="BX318">
        <v>3.1235119327902794E-2</v>
      </c>
      <c r="BY318">
        <v>6.2361285090446472E-2</v>
      </c>
      <c r="BZ318">
        <v>8.7155990302562714E-2</v>
      </c>
      <c r="CA318">
        <v>6.1242755502462387E-2</v>
      </c>
      <c r="CB318">
        <v>3.3896908164024353E-2</v>
      </c>
      <c r="CC318">
        <v>1.272275485098362E-2</v>
      </c>
      <c r="CD318">
        <v>-1.2337922118604183E-2</v>
      </c>
      <c r="CE318">
        <v>-2.361566387116909E-2</v>
      </c>
      <c r="CF318">
        <v>-2.7062948793172836E-2</v>
      </c>
      <c r="CG318">
        <v>-3.1501535326242447E-2</v>
      </c>
      <c r="CH318">
        <v>-5.857149139046669E-2</v>
      </c>
      <c r="CI318">
        <v>-7.5079485774040222E-2</v>
      </c>
      <c r="CJ318">
        <v>-0.12846663594245911</v>
      </c>
      <c r="CK318">
        <v>-0.2051289826631546</v>
      </c>
      <c r="CL318">
        <v>-0.21330606937408447</v>
      </c>
      <c r="CM318">
        <v>-0.13777622580528259</v>
      </c>
      <c r="CN318">
        <v>-5.8728311210870743E-2</v>
      </c>
      <c r="CO318">
        <v>6.6253438591957092E-2</v>
      </c>
      <c r="CP318">
        <v>0.10360613465309143</v>
      </c>
      <c r="CQ318">
        <v>0.11552576720714569</v>
      </c>
      <c r="CR318">
        <v>0.14039032161235809</v>
      </c>
      <c r="CS318">
        <v>0.1351964920759201</v>
      </c>
      <c r="CT318">
        <v>0.13201089203357697</v>
      </c>
      <c r="CU318">
        <v>4.5330163091421127E-2</v>
      </c>
      <c r="CV318">
        <v>4.1706297546625137E-2</v>
      </c>
      <c r="CW318">
        <v>7.2895452380180359E-2</v>
      </c>
      <c r="CX318">
        <v>9.7430683672428131E-2</v>
      </c>
      <c r="CY318">
        <v>7.0938512682914734E-2</v>
      </c>
      <c r="CZ318">
        <v>4.2989261448383331E-2</v>
      </c>
      <c r="DA318">
        <v>2.127758227288723E-2</v>
      </c>
      <c r="DB318">
        <v>-4.0841018781065941E-3</v>
      </c>
      <c r="DC318">
        <v>-1.5440482646226883E-2</v>
      </c>
      <c r="DD318">
        <v>-1.8872801214456558E-2</v>
      </c>
      <c r="DE318">
        <v>-2.3012598976492882E-2</v>
      </c>
      <c r="DF318">
        <v>-4.9445394426584244E-2</v>
      </c>
      <c r="DG318">
        <v>-6.4984440803527832E-2</v>
      </c>
      <c r="DH318">
        <v>-0.11796507984399796</v>
      </c>
      <c r="DI318">
        <v>-0.19465561211109161</v>
      </c>
      <c r="DJ318">
        <v>-0.20281735062599182</v>
      </c>
      <c r="DK318">
        <v>-0.12748751044273376</v>
      </c>
      <c r="DL318">
        <v>-4.8764187842607498E-2</v>
      </c>
      <c r="DM318">
        <v>7.5780555605888367E-2</v>
      </c>
      <c r="DN318">
        <v>0.11301098018884659</v>
      </c>
      <c r="DO318">
        <v>0.12484613060951233</v>
      </c>
      <c r="DP318">
        <v>0.14981983602046967</v>
      </c>
      <c r="DQ318">
        <v>0.14486192166805267</v>
      </c>
      <c r="DR318">
        <v>0.14201916754245758</v>
      </c>
      <c r="DS318">
        <v>5.5734220892190933E-2</v>
      </c>
      <c r="DT318">
        <v>5.217747762799263E-2</v>
      </c>
      <c r="DU318">
        <v>8.3429619669914246E-2</v>
      </c>
      <c r="DV318">
        <v>0.10770538449287415</v>
      </c>
      <c r="DW318">
        <v>8.0634266138076782E-2</v>
      </c>
      <c r="DX318">
        <v>5.208161473274231E-2</v>
      </c>
      <c r="DY318">
        <v>3.3629395067691803E-2</v>
      </c>
      <c r="DZ318">
        <v>7.8331027179956436E-3</v>
      </c>
      <c r="EA318">
        <v>-3.6368153523653746E-3</v>
      </c>
      <c r="EB318">
        <v>-7.0475293323397636E-3</v>
      </c>
      <c r="EC318">
        <v>-1.0755921714007854E-2</v>
      </c>
      <c r="ED318">
        <v>-3.6268766969442368E-2</v>
      </c>
      <c r="EE318">
        <v>-5.0408817827701569E-2</v>
      </c>
      <c r="EF318">
        <v>-0.10280249267816544</v>
      </c>
      <c r="EG318">
        <v>-0.17953373491764069</v>
      </c>
      <c r="EH318">
        <v>-0.18767330050468445</v>
      </c>
      <c r="EI318">
        <v>-0.11263222992420197</v>
      </c>
      <c r="EJ318">
        <v>-3.4377582371234894E-2</v>
      </c>
      <c r="EK318">
        <v>8.9536190032958984E-2</v>
      </c>
      <c r="EL318">
        <v>0.1265900582075119</v>
      </c>
      <c r="EM318">
        <v>0.13830327987670898</v>
      </c>
      <c r="EN318">
        <v>0.16343456506729126</v>
      </c>
      <c r="EO318">
        <v>0.15881727635860443</v>
      </c>
      <c r="EP318">
        <v>0.15646953880786896</v>
      </c>
      <c r="EQ318">
        <v>7.0756033062934875E-2</v>
      </c>
      <c r="ER318">
        <v>6.7296192049980164E-2</v>
      </c>
      <c r="ES318">
        <v>9.8639287054538727E-2</v>
      </c>
      <c r="ET318">
        <v>0.12254041433334351</v>
      </c>
      <c r="EU318">
        <v>9.4633392989635468E-2</v>
      </c>
      <c r="EV318">
        <v>6.5209522843360901E-2</v>
      </c>
      <c r="EW318">
        <v>57.423328399658203</v>
      </c>
      <c r="EX318">
        <v>56.402538299560547</v>
      </c>
      <c r="EY318">
        <v>55.551052093505859</v>
      </c>
      <c r="EZ318">
        <v>54.794837951660156</v>
      </c>
      <c r="FA318">
        <v>54.154155731201172</v>
      </c>
      <c r="FB318">
        <v>53.533580780029297</v>
      </c>
      <c r="FC318">
        <v>53.562587738037109</v>
      </c>
      <c r="FD318">
        <v>55.552379608154297</v>
      </c>
      <c r="FE318">
        <v>58.042800903320313</v>
      </c>
      <c r="FF318">
        <v>60.48095703125</v>
      </c>
      <c r="FG318">
        <v>63.205917358398438</v>
      </c>
      <c r="FH318">
        <v>65.894493103027344</v>
      </c>
      <c r="FI318">
        <v>68.068511962890625</v>
      </c>
      <c r="FJ318">
        <v>69.90985107421875</v>
      </c>
      <c r="FK318">
        <v>71.2532958984375</v>
      </c>
      <c r="FL318">
        <v>72.170333862304688</v>
      </c>
      <c r="FM318">
        <v>72.275146484375</v>
      </c>
      <c r="FN318">
        <v>71.461349487304688</v>
      </c>
      <c r="FO318">
        <v>69.8092041015625</v>
      </c>
      <c r="FP318">
        <v>66.865463256835938</v>
      </c>
      <c r="FQ318">
        <v>63.61376953125</v>
      </c>
      <c r="FR318">
        <v>61.586578369140625</v>
      </c>
      <c r="FS318">
        <v>59.994754791259766</v>
      </c>
      <c r="FT318">
        <v>58.729663848876953</v>
      </c>
      <c r="FU318">
        <v>8.4491856396198273E-3</v>
      </c>
      <c r="FV318">
        <v>1.1680247262120247E-2</v>
      </c>
      <c r="FW318">
        <v>0</v>
      </c>
      <c r="FX318">
        <v>9.1376639902591705E-3</v>
      </c>
      <c r="FY318">
        <v>7</v>
      </c>
      <c r="FZ318">
        <v>8.5900001525878906</v>
      </c>
      <c r="GA318">
        <v>2914.85</v>
      </c>
      <c r="GB318">
        <v>1</v>
      </c>
    </row>
    <row r="319" spans="1:184" x14ac:dyDescent="0.2">
      <c r="A319" t="s">
        <v>186</v>
      </c>
      <c r="B319" t="s">
        <v>237</v>
      </c>
      <c r="C319" t="s">
        <v>194</v>
      </c>
      <c r="D319" t="s">
        <v>202</v>
      </c>
      <c r="E319" t="s">
        <v>208</v>
      </c>
      <c r="F319" t="s">
        <v>184</v>
      </c>
      <c r="G319" t="s">
        <v>1</v>
      </c>
      <c r="H319">
        <v>4291</v>
      </c>
      <c r="I319">
        <v>0.73152762651443481</v>
      </c>
      <c r="J319">
        <v>0.67230409383773804</v>
      </c>
      <c r="K319">
        <v>0.6478845477104187</v>
      </c>
      <c r="L319">
        <v>0.64884829521179199</v>
      </c>
      <c r="M319">
        <v>0.69954413175582886</v>
      </c>
      <c r="N319">
        <v>0.8825911283493042</v>
      </c>
      <c r="O319">
        <v>1.120070219039917</v>
      </c>
      <c r="P319">
        <v>1.1974661350250244</v>
      </c>
      <c r="Q319">
        <v>1.1475142240524292</v>
      </c>
      <c r="R319">
        <v>1.0817625522613525</v>
      </c>
      <c r="S319">
        <v>1.0545310974121094</v>
      </c>
      <c r="T319">
        <v>1.0193015336990356</v>
      </c>
      <c r="U319">
        <v>1.0281190872192383</v>
      </c>
      <c r="V319">
        <v>1.019863486289978</v>
      </c>
      <c r="W319">
        <v>0.99855500459671021</v>
      </c>
      <c r="X319">
        <v>1.0288656949996948</v>
      </c>
      <c r="Y319">
        <v>1.116702675819397</v>
      </c>
      <c r="Z319">
        <v>1.2349615097045898</v>
      </c>
      <c r="AA319">
        <v>1.2976062297821045</v>
      </c>
      <c r="AB319">
        <v>1.3238478899002075</v>
      </c>
      <c r="AC319">
        <v>1.3877694606781006</v>
      </c>
      <c r="AD319">
        <v>1.3255987167358398</v>
      </c>
      <c r="AE319">
        <v>1.1073856353759766</v>
      </c>
      <c r="AF319">
        <v>0.88835543394088745</v>
      </c>
      <c r="AG319">
        <v>-4.1036944836378098E-2</v>
      </c>
      <c r="AH319">
        <v>-5.5592257529497147E-2</v>
      </c>
      <c r="AI319">
        <v>-7.890927791595459E-2</v>
      </c>
      <c r="AJ319">
        <v>-7.9292446374893188E-2</v>
      </c>
      <c r="AK319">
        <v>-8.3052709698677063E-2</v>
      </c>
      <c r="AL319">
        <v>-6.1433196067810059E-2</v>
      </c>
      <c r="AM319">
        <v>-9.3049898743629456E-2</v>
      </c>
      <c r="AN319">
        <v>-0.11815186589956284</v>
      </c>
      <c r="AO319">
        <v>-0.18657705187797546</v>
      </c>
      <c r="AP319">
        <v>-0.25978374481201172</v>
      </c>
      <c r="AQ319">
        <v>-0.19501584768295288</v>
      </c>
      <c r="AR319">
        <v>-0.10172612220048904</v>
      </c>
      <c r="AS319">
        <v>9.5943786203861237E-2</v>
      </c>
      <c r="AT319">
        <v>0.14888110756874084</v>
      </c>
      <c r="AU319">
        <v>0.1417049765586853</v>
      </c>
      <c r="AV319">
        <v>0.14402858912944794</v>
      </c>
      <c r="AW319">
        <v>0.15527968108654022</v>
      </c>
      <c r="AX319">
        <v>0.13862355053424835</v>
      </c>
      <c r="AY319">
        <v>-5.5306244641542435E-2</v>
      </c>
      <c r="AZ319">
        <v>-5.0608415156602859E-2</v>
      </c>
      <c r="BA319">
        <v>-2.906084805727005E-2</v>
      </c>
      <c r="BB319">
        <v>2.9396242462098598E-3</v>
      </c>
      <c r="BC319">
        <v>8.7531143799424171E-4</v>
      </c>
      <c r="BD319">
        <v>-1.1273365467786789E-2</v>
      </c>
      <c r="BE319">
        <v>-1.7109053209424019E-2</v>
      </c>
      <c r="BF319">
        <v>-3.20124551653862E-2</v>
      </c>
      <c r="BG319">
        <v>-5.536067858338356E-2</v>
      </c>
      <c r="BH319">
        <v>-5.580456554889679E-2</v>
      </c>
      <c r="BI319">
        <v>-5.7962507009506226E-2</v>
      </c>
      <c r="BJ319">
        <v>-3.3602718263864517E-2</v>
      </c>
      <c r="BK319">
        <v>-6.1490457504987717E-2</v>
      </c>
      <c r="BL319">
        <v>-8.6252905428409576E-2</v>
      </c>
      <c r="BM319">
        <v>-0.15493005514144897</v>
      </c>
      <c r="BN319">
        <v>-0.22850930690765381</v>
      </c>
      <c r="BO319">
        <v>-0.1641744077205658</v>
      </c>
      <c r="BP319">
        <v>-7.1981087327003479E-2</v>
      </c>
      <c r="BQ319">
        <v>0.1240517720580101</v>
      </c>
      <c r="BR319">
        <v>0.17653898894786835</v>
      </c>
      <c r="BS319">
        <v>0.16878499090671539</v>
      </c>
      <c r="BT319">
        <v>0.17146670818328857</v>
      </c>
      <c r="BU319">
        <v>0.18361695110797882</v>
      </c>
      <c r="BV319">
        <v>0.16777591407299042</v>
      </c>
      <c r="BW319">
        <v>-2.4406909942626953E-2</v>
      </c>
      <c r="BX319">
        <v>-1.9701477140188217E-2</v>
      </c>
      <c r="BY319">
        <v>2.0142425782978535E-3</v>
      </c>
      <c r="BZ319">
        <v>3.365049883723259E-2</v>
      </c>
      <c r="CA319">
        <v>2.9560809955000877E-2</v>
      </c>
      <c r="CB319">
        <v>1.4892421662807465E-2</v>
      </c>
      <c r="CC319">
        <v>-5.3666566964238882E-4</v>
      </c>
      <c r="CD319">
        <v>-1.5681155025959015E-2</v>
      </c>
      <c r="CE319">
        <v>-3.9050985127687454E-2</v>
      </c>
      <c r="CF319">
        <v>-3.953692689538002E-2</v>
      </c>
      <c r="CG319">
        <v>-4.0585115551948547E-2</v>
      </c>
      <c r="CH319">
        <v>-1.4327418990433216E-2</v>
      </c>
      <c r="CI319">
        <v>-3.9632484316825867E-2</v>
      </c>
      <c r="CJ319">
        <v>-6.4159795641899109E-2</v>
      </c>
      <c r="CK319">
        <v>-0.13301144540309906</v>
      </c>
      <c r="CL319">
        <v>-0.20684872567653656</v>
      </c>
      <c r="CM319">
        <v>-0.14281371235847473</v>
      </c>
      <c r="CN319">
        <v>-5.1379751414060593E-2</v>
      </c>
      <c r="CO319">
        <v>0.14351926743984222</v>
      </c>
      <c r="CP319">
        <v>0.19569474458694458</v>
      </c>
      <c r="CQ319">
        <v>0.18754051625728607</v>
      </c>
      <c r="CR319">
        <v>0.19047026336193085</v>
      </c>
      <c r="CS319">
        <v>0.20324327051639557</v>
      </c>
      <c r="CT319">
        <v>0.18796674907207489</v>
      </c>
      <c r="CU319">
        <v>-3.0061264988034964E-3</v>
      </c>
      <c r="CV319">
        <v>1.7045704880729318E-3</v>
      </c>
      <c r="CW319">
        <v>2.353675477206707E-2</v>
      </c>
      <c r="CX319">
        <v>5.4920755326747894E-2</v>
      </c>
      <c r="CY319">
        <v>4.9428299069404602E-2</v>
      </c>
      <c r="CZ319">
        <v>3.3014766871929169E-2</v>
      </c>
      <c r="DA319">
        <v>1.6035720705986023E-2</v>
      </c>
      <c r="DB319">
        <v>6.5014522988349199E-4</v>
      </c>
      <c r="DC319">
        <v>-2.2741293534636497E-2</v>
      </c>
      <c r="DD319">
        <v>-2.32692901045084E-2</v>
      </c>
      <c r="DE319">
        <v>-2.3207725957036018E-2</v>
      </c>
      <c r="DF319">
        <v>4.9478812143206596E-3</v>
      </c>
      <c r="DG319">
        <v>-1.7774511128664017E-2</v>
      </c>
      <c r="DH319">
        <v>-4.2066678404808044E-2</v>
      </c>
      <c r="DI319">
        <v>-0.11109285056591034</v>
      </c>
      <c r="DJ319">
        <v>-0.18518812954425812</v>
      </c>
      <c r="DK319">
        <v>-0.12145302444696426</v>
      </c>
      <c r="DL319">
        <v>-3.0778424814343452E-2</v>
      </c>
      <c r="DM319">
        <v>0.16298677027225494</v>
      </c>
      <c r="DN319">
        <v>0.21485050022602081</v>
      </c>
      <c r="DO319">
        <v>0.20629605650901794</v>
      </c>
      <c r="DP319">
        <v>0.20947381854057312</v>
      </c>
      <c r="DQ319">
        <v>0.22286957502365112</v>
      </c>
      <c r="DR319">
        <v>0.20815759897232056</v>
      </c>
      <c r="DS319">
        <v>1.8394658342003822E-2</v>
      </c>
      <c r="DT319">
        <v>2.3110618814826012E-2</v>
      </c>
      <c r="DU319">
        <v>4.5059267431497574E-2</v>
      </c>
      <c r="DV319">
        <v>7.6191015541553497E-2</v>
      </c>
      <c r="DW319">
        <v>6.9295793771743774E-2</v>
      </c>
      <c r="DX319">
        <v>5.1137112081050873E-2</v>
      </c>
      <c r="DY319">
        <v>3.9963614195585251E-2</v>
      </c>
      <c r="DZ319">
        <v>2.4229947477579117E-2</v>
      </c>
      <c r="EA319">
        <v>8.0730917397886515E-4</v>
      </c>
      <c r="EB319">
        <v>2.185939229093492E-4</v>
      </c>
      <c r="EC319">
        <v>1.8824696308001876E-3</v>
      </c>
      <c r="ED319">
        <v>3.2778352499008179E-2</v>
      </c>
      <c r="EE319">
        <v>1.3784930109977722E-2</v>
      </c>
      <c r="EF319">
        <v>-1.0167730040848255E-2</v>
      </c>
      <c r="EG319">
        <v>-7.9445861279964447E-2</v>
      </c>
      <c r="EH319">
        <v>-0.15391369163990021</v>
      </c>
      <c r="EI319">
        <v>-9.0611577033996582E-2</v>
      </c>
      <c r="EJ319">
        <v>-1.0333808604627848E-3</v>
      </c>
      <c r="EK319">
        <v>0.19109475612640381</v>
      </c>
      <c r="EL319">
        <v>0.24250839650630951</v>
      </c>
      <c r="EM319">
        <v>0.23337607085704803</v>
      </c>
      <c r="EN319">
        <v>0.23691195249557495</v>
      </c>
      <c r="EO319">
        <v>0.25120687484741211</v>
      </c>
      <c r="EP319">
        <v>0.23730994760990143</v>
      </c>
      <c r="EQ319">
        <v>4.9293994903564453E-2</v>
      </c>
      <c r="ER319">
        <v>5.4017554968595505E-2</v>
      </c>
      <c r="ES319">
        <v>7.6134361326694489E-2</v>
      </c>
      <c r="ET319">
        <v>0.10690189152956009</v>
      </c>
      <c r="EU319">
        <v>9.7981281578540802E-2</v>
      </c>
      <c r="EV319">
        <v>7.7302895486354828E-2</v>
      </c>
      <c r="EW319">
        <v>52.925888061523438</v>
      </c>
      <c r="EX319">
        <v>52.055866241455078</v>
      </c>
      <c r="EY319">
        <v>51.042675018310547</v>
      </c>
      <c r="EZ319">
        <v>50.472583770751953</v>
      </c>
      <c r="FA319">
        <v>49.909618377685547</v>
      </c>
      <c r="FB319">
        <v>49.232185363769531</v>
      </c>
      <c r="FC319">
        <v>49.470378875732422</v>
      </c>
      <c r="FD319">
        <v>52.898155212402344</v>
      </c>
      <c r="FE319">
        <v>56.508537292480469</v>
      </c>
      <c r="FF319">
        <v>59.92242431640625</v>
      </c>
      <c r="FG319">
        <v>62.873989105224609</v>
      </c>
      <c r="FH319">
        <v>65.228034973144531</v>
      </c>
      <c r="FI319">
        <v>67.537879943847656</v>
      </c>
      <c r="FJ319">
        <v>69.3057861328125</v>
      </c>
      <c r="FK319">
        <v>70.95013427734375</v>
      </c>
      <c r="FL319">
        <v>72.030914306640625</v>
      </c>
      <c r="FM319">
        <v>72.313209533691406</v>
      </c>
      <c r="FN319">
        <v>71.806449890136719</v>
      </c>
      <c r="FO319">
        <v>69.847068786621094</v>
      </c>
      <c r="FP319">
        <v>66.305572509765625</v>
      </c>
      <c r="FQ319">
        <v>61.335224151611328</v>
      </c>
      <c r="FR319">
        <v>57.970829010009766</v>
      </c>
      <c r="FS319">
        <v>55.759162902832031</v>
      </c>
      <c r="FT319">
        <v>54.089576721191406</v>
      </c>
      <c r="FU319">
        <v>1.7409591004252434E-2</v>
      </c>
      <c r="FV319">
        <v>2.3678289726376534E-2</v>
      </c>
      <c r="FW319">
        <v>0</v>
      </c>
      <c r="FX319">
        <v>1.8908938392996788E-2</v>
      </c>
      <c r="FY319">
        <v>7</v>
      </c>
      <c r="FZ319">
        <v>8.7600002288818359</v>
      </c>
      <c r="GA319">
        <v>1079.5999999999999</v>
      </c>
      <c r="GB319">
        <v>1</v>
      </c>
    </row>
    <row r="320" spans="1:184" x14ac:dyDescent="0.2">
      <c r="A320" t="s">
        <v>186</v>
      </c>
      <c r="B320" t="s">
        <v>237</v>
      </c>
      <c r="C320" t="s">
        <v>194</v>
      </c>
      <c r="D320" t="s">
        <v>202</v>
      </c>
      <c r="E320" t="s">
        <v>208</v>
      </c>
      <c r="F320" t="s">
        <v>185</v>
      </c>
      <c r="G320" t="s">
        <v>1</v>
      </c>
      <c r="H320">
        <v>2242</v>
      </c>
      <c r="I320">
        <v>0.77955430746078491</v>
      </c>
      <c r="J320">
        <v>0.72455435991287231</v>
      </c>
      <c r="K320">
        <v>0.71401393413543701</v>
      </c>
      <c r="L320">
        <v>0.70764672756195068</v>
      </c>
      <c r="M320">
        <v>0.73286586999893188</v>
      </c>
      <c r="N320">
        <v>0.86019641160964966</v>
      </c>
      <c r="O320">
        <v>1.0539824962615967</v>
      </c>
      <c r="P320">
        <v>1.0960838794708252</v>
      </c>
      <c r="Q320">
        <v>1.0296026468276978</v>
      </c>
      <c r="R320">
        <v>1.0014941692352295</v>
      </c>
      <c r="S320">
        <v>1.0057929754257202</v>
      </c>
      <c r="T320">
        <v>0.97504299879074097</v>
      </c>
      <c r="U320">
        <v>0.96487200260162354</v>
      </c>
      <c r="V320">
        <v>0.95062631368637085</v>
      </c>
      <c r="W320">
        <v>0.95113903284072876</v>
      </c>
      <c r="X320">
        <v>1.0087850093841553</v>
      </c>
      <c r="Y320">
        <v>1.1137913465499878</v>
      </c>
      <c r="Z320">
        <v>1.1946138143539429</v>
      </c>
      <c r="AA320">
        <v>1.2414556741714478</v>
      </c>
      <c r="AB320">
        <v>1.2609432935714722</v>
      </c>
      <c r="AC320">
        <v>1.3493602275848389</v>
      </c>
      <c r="AD320">
        <v>1.3059331178665161</v>
      </c>
      <c r="AE320">
        <v>1.1274565458297729</v>
      </c>
      <c r="AF320">
        <v>0.91097187995910645</v>
      </c>
      <c r="AG320">
        <v>-3.8291722536087036E-2</v>
      </c>
      <c r="AH320">
        <v>-7.122262567281723E-2</v>
      </c>
      <c r="AI320">
        <v>-8.8142700493335724E-2</v>
      </c>
      <c r="AJ320">
        <v>-9.5311768352985382E-2</v>
      </c>
      <c r="AK320">
        <v>-0.12583643198013306</v>
      </c>
      <c r="AL320">
        <v>-0.12216388434171677</v>
      </c>
      <c r="AM320">
        <v>-0.1184605211019516</v>
      </c>
      <c r="AN320">
        <v>-0.2278829962015152</v>
      </c>
      <c r="AO320">
        <v>-0.32785013318061829</v>
      </c>
      <c r="AP320">
        <v>-0.29588213562965393</v>
      </c>
      <c r="AQ320">
        <v>-0.22469672560691833</v>
      </c>
      <c r="AR320">
        <v>-0.16608375310897827</v>
      </c>
      <c r="AS320">
        <v>-1.5654480084776878E-2</v>
      </c>
      <c r="AT320">
        <v>2.3992495611310005E-2</v>
      </c>
      <c r="AU320">
        <v>5.2539496682584286E-3</v>
      </c>
      <c r="AV320">
        <v>5.5921785533428192E-2</v>
      </c>
      <c r="AW320">
        <v>9.6337415277957916E-2</v>
      </c>
      <c r="AX320">
        <v>2.8845971450209618E-2</v>
      </c>
      <c r="AY320">
        <v>-0.11211705952882767</v>
      </c>
      <c r="AZ320">
        <v>-0.12702085077762604</v>
      </c>
      <c r="BA320">
        <v>-7.7523604035377502E-2</v>
      </c>
      <c r="BB320">
        <v>-3.4083772450685501E-2</v>
      </c>
      <c r="BC320">
        <v>-2.3022333160042763E-2</v>
      </c>
      <c r="BD320">
        <v>-3.1825374811887741E-2</v>
      </c>
      <c r="BE320">
        <v>2.2348072379827499E-3</v>
      </c>
      <c r="BF320">
        <v>-3.0969463288784027E-2</v>
      </c>
      <c r="BG320">
        <v>-4.7617319971323013E-2</v>
      </c>
      <c r="BH320">
        <v>-5.5185869336128235E-2</v>
      </c>
      <c r="BI320">
        <v>-8.4752313792705536E-2</v>
      </c>
      <c r="BJ320">
        <v>-7.768915593624115E-2</v>
      </c>
      <c r="BK320">
        <v>-6.8332284688949585E-2</v>
      </c>
      <c r="BL320">
        <v>-0.17643801867961884</v>
      </c>
      <c r="BM320">
        <v>-0.27592727541923523</v>
      </c>
      <c r="BN320">
        <v>-0.24461844563484192</v>
      </c>
      <c r="BO320">
        <v>-0.17407761514186859</v>
      </c>
      <c r="BP320">
        <v>-0.11690331995487213</v>
      </c>
      <c r="BQ320">
        <v>3.1349316239356995E-2</v>
      </c>
      <c r="BR320">
        <v>7.0495106279850006E-2</v>
      </c>
      <c r="BS320">
        <v>5.1504183560609818E-2</v>
      </c>
      <c r="BT320">
        <v>0.10218492150306702</v>
      </c>
      <c r="BU320">
        <v>0.14425106346607208</v>
      </c>
      <c r="BV320">
        <v>7.8272424638271332E-2</v>
      </c>
      <c r="BW320">
        <v>-6.0616139322519302E-2</v>
      </c>
      <c r="BX320">
        <v>-7.6084025204181671E-2</v>
      </c>
      <c r="BY320">
        <v>-2.6898561045527458E-2</v>
      </c>
      <c r="BZ320">
        <v>1.5701696276664734E-2</v>
      </c>
      <c r="CA320">
        <v>2.4541692808270454E-2</v>
      </c>
      <c r="CB320">
        <v>1.1867934837937355E-2</v>
      </c>
      <c r="CC320">
        <v>3.0303359031677246E-2</v>
      </c>
      <c r="CD320">
        <v>-3.0902430880814791E-3</v>
      </c>
      <c r="CE320">
        <v>-1.954955980181694E-2</v>
      </c>
      <c r="CF320">
        <v>-2.7394793927669525E-2</v>
      </c>
      <c r="CG320">
        <v>-5.6297577917575836E-2</v>
      </c>
      <c r="CH320">
        <v>-4.688609391450882E-2</v>
      </c>
      <c r="CI320">
        <v>-3.3613622188568115E-2</v>
      </c>
      <c r="CJ320">
        <v>-0.14080740511417389</v>
      </c>
      <c r="CK320">
        <v>-0.23996566236019135</v>
      </c>
      <c r="CL320">
        <v>-0.20911337435245514</v>
      </c>
      <c r="CM320">
        <v>-0.13901899755001068</v>
      </c>
      <c r="CN320">
        <v>-8.2841105759143829E-2</v>
      </c>
      <c r="CO320">
        <v>6.390400230884552E-2</v>
      </c>
      <c r="CP320">
        <v>0.10270268470048904</v>
      </c>
      <c r="CQ320">
        <v>8.353695273399353E-2</v>
      </c>
      <c r="CR320">
        <v>0.13422663509845734</v>
      </c>
      <c r="CS320">
        <v>0.17743590474128723</v>
      </c>
      <c r="CT320">
        <v>0.11250503361225128</v>
      </c>
      <c r="CU320">
        <v>-2.4946762248873711E-2</v>
      </c>
      <c r="CV320">
        <v>-4.0805339813232422E-2</v>
      </c>
      <c r="CW320">
        <v>8.1641906872391701E-3</v>
      </c>
      <c r="CX320">
        <v>5.018296092748642E-2</v>
      </c>
      <c r="CY320">
        <v>5.7484395802021027E-2</v>
      </c>
      <c r="CZ320">
        <v>4.2129788547754288E-2</v>
      </c>
      <c r="DA320">
        <v>5.8371908962726593E-2</v>
      </c>
      <c r="DB320">
        <v>2.4788973852992058E-2</v>
      </c>
      <c r="DC320">
        <v>8.5181994363665581E-3</v>
      </c>
      <c r="DD320">
        <v>3.9628252852708101E-4</v>
      </c>
      <c r="DE320">
        <v>-2.7842840179800987E-2</v>
      </c>
      <c r="DF320">
        <v>-1.6083031892776489E-2</v>
      </c>
      <c r="DG320">
        <v>1.1050419416278601E-3</v>
      </c>
      <c r="DH320">
        <v>-0.10517677664756775</v>
      </c>
      <c r="DI320">
        <v>-0.20400403439998627</v>
      </c>
      <c r="DJ320">
        <v>-0.17360830307006836</v>
      </c>
      <c r="DK320">
        <v>-0.10396036505699158</v>
      </c>
      <c r="DL320">
        <v>-4.877888411283493E-2</v>
      </c>
      <c r="DM320">
        <v>9.6458688378334045E-2</v>
      </c>
      <c r="DN320">
        <v>0.13491025567054749</v>
      </c>
      <c r="DO320">
        <v>0.11556972563266754</v>
      </c>
      <c r="DP320">
        <v>0.16626833379268646</v>
      </c>
      <c r="DQ320">
        <v>0.21062077581882477</v>
      </c>
      <c r="DR320">
        <v>0.14673763513565063</v>
      </c>
      <c r="DS320">
        <v>1.0722609236836433E-2</v>
      </c>
      <c r="DT320">
        <v>-5.5266520939767361E-3</v>
      </c>
      <c r="DU320">
        <v>4.3226946145296097E-2</v>
      </c>
      <c r="DV320">
        <v>8.4664218127727509E-2</v>
      </c>
      <c r="DW320">
        <v>9.0427093207836151E-2</v>
      </c>
      <c r="DX320">
        <v>7.2391636669635773E-2</v>
      </c>
      <c r="DY320">
        <v>9.8898440599441528E-2</v>
      </c>
      <c r="DZ320">
        <v>6.5042145550251007E-2</v>
      </c>
      <c r="EA320">
        <v>4.9043584614992142E-2</v>
      </c>
      <c r="EB320">
        <v>4.052218422293663E-2</v>
      </c>
      <c r="EC320">
        <v>1.3241284526884556E-2</v>
      </c>
      <c r="ED320">
        <v>2.8391694650053978E-2</v>
      </c>
      <c r="EE320">
        <v>5.1233280450105667E-2</v>
      </c>
      <c r="EF320">
        <v>-5.3731810301542282E-2</v>
      </c>
      <c r="EG320">
        <v>-0.1520811915397644</v>
      </c>
      <c r="EH320">
        <v>-0.12234461307525635</v>
      </c>
      <c r="EI320">
        <v>-5.3341269493103027E-2</v>
      </c>
      <c r="EJ320">
        <v>4.0154787711799145E-4</v>
      </c>
      <c r="EK320">
        <v>0.14346247911453247</v>
      </c>
      <c r="EL320">
        <v>0.18141286075115204</v>
      </c>
      <c r="EM320">
        <v>0.1618199497461319</v>
      </c>
      <c r="EN320">
        <v>0.21253147721290588</v>
      </c>
      <c r="EO320">
        <v>0.25853443145751953</v>
      </c>
      <c r="EP320">
        <v>0.1961640864610672</v>
      </c>
      <c r="EQ320">
        <v>6.2223523855209351E-2</v>
      </c>
      <c r="ER320">
        <v>4.5410167425870895E-2</v>
      </c>
      <c r="ES320">
        <v>9.385199099779129E-2</v>
      </c>
      <c r="ET320">
        <v>0.13444970548152924</v>
      </c>
      <c r="EU320">
        <v>0.13799113035202026</v>
      </c>
      <c r="EV320">
        <v>0.11608494818210602</v>
      </c>
      <c r="EW320">
        <v>56.222095489501953</v>
      </c>
      <c r="EX320">
        <v>55.241645812988281</v>
      </c>
      <c r="EY320">
        <v>54.570995330810547</v>
      </c>
      <c r="EZ320">
        <v>53.925640106201172</v>
      </c>
      <c r="FA320">
        <v>53.394184112548828</v>
      </c>
      <c r="FB320">
        <v>52.853561401367188</v>
      </c>
      <c r="FC320">
        <v>52.972740173339844</v>
      </c>
      <c r="FD320">
        <v>55.602798461914063</v>
      </c>
      <c r="FE320">
        <v>58.899444580078125</v>
      </c>
      <c r="FF320">
        <v>61.938526153564453</v>
      </c>
      <c r="FG320">
        <v>64.944419860839844</v>
      </c>
      <c r="FH320">
        <v>67.342193603515625</v>
      </c>
      <c r="FI320">
        <v>69.540481567382813</v>
      </c>
      <c r="FJ320">
        <v>71.130294799804688</v>
      </c>
      <c r="FK320">
        <v>72.161102294921875</v>
      </c>
      <c r="FL320">
        <v>73.095756530761719</v>
      </c>
      <c r="FM320">
        <v>73.385696411132813</v>
      </c>
      <c r="FN320">
        <v>72.562667846679688</v>
      </c>
      <c r="FO320">
        <v>70.376701354980469</v>
      </c>
      <c r="FP320">
        <v>66.953071594238281</v>
      </c>
      <c r="FQ320">
        <v>63.421939849853516</v>
      </c>
      <c r="FR320">
        <v>60.988021850585938</v>
      </c>
      <c r="FS320">
        <v>59.229404449462891</v>
      </c>
      <c r="FT320">
        <v>57.606292724609375</v>
      </c>
      <c r="FU320">
        <v>2.8685988858342171E-2</v>
      </c>
      <c r="FV320">
        <v>3.9993967860937119E-2</v>
      </c>
      <c r="FW320">
        <v>0</v>
      </c>
      <c r="FX320">
        <v>3.094143234193325E-2</v>
      </c>
      <c r="FY320">
        <v>7</v>
      </c>
      <c r="FZ320">
        <v>5.8499999046325684</v>
      </c>
      <c r="GA320">
        <v>579.06000000000006</v>
      </c>
      <c r="GB320">
        <v>1</v>
      </c>
    </row>
    <row r="321" spans="1:184" x14ac:dyDescent="0.2">
      <c r="A321" t="s">
        <v>186</v>
      </c>
      <c r="B321" t="s">
        <v>237</v>
      </c>
      <c r="C321" t="s">
        <v>194</v>
      </c>
      <c r="D321" t="s">
        <v>202</v>
      </c>
      <c r="E321" t="s">
        <v>209</v>
      </c>
      <c r="F321" t="s">
        <v>1</v>
      </c>
      <c r="G321" t="s">
        <v>198</v>
      </c>
      <c r="H321">
        <v>43619</v>
      </c>
      <c r="I321">
        <v>0.86910861730575562</v>
      </c>
      <c r="J321">
        <v>0.77351802587509155</v>
      </c>
      <c r="K321">
        <v>0.72251927852630615</v>
      </c>
      <c r="L321">
        <v>0.69939678907394409</v>
      </c>
      <c r="M321">
        <v>0.71056878566741943</v>
      </c>
      <c r="N321">
        <v>0.77650457620620728</v>
      </c>
      <c r="O321">
        <v>0.87406796216964722</v>
      </c>
      <c r="P321">
        <v>0.95732873678207397</v>
      </c>
      <c r="Q321">
        <v>0.97793096303939819</v>
      </c>
      <c r="R321">
        <v>1.004054069519043</v>
      </c>
      <c r="S321">
        <v>1.0533648729324341</v>
      </c>
      <c r="T321">
        <v>1.1079931259155273</v>
      </c>
      <c r="U321">
        <v>1.1812640428543091</v>
      </c>
      <c r="V321">
        <v>1.2508640289306641</v>
      </c>
      <c r="W321">
        <v>1.330945611000061</v>
      </c>
      <c r="X321">
        <v>1.4335026741027832</v>
      </c>
      <c r="Y321">
        <v>1.5448583364486694</v>
      </c>
      <c r="Z321">
        <v>1.6592689752578735</v>
      </c>
      <c r="AA321">
        <v>1.7088103294372559</v>
      </c>
      <c r="AB321">
        <v>1.6585191488265991</v>
      </c>
      <c r="AC321">
        <v>1.6312397718429565</v>
      </c>
      <c r="AD321">
        <v>1.5727360248565674</v>
      </c>
      <c r="AE321">
        <v>1.3362292051315308</v>
      </c>
      <c r="AF321">
        <v>1.0724838972091675</v>
      </c>
      <c r="AG321">
        <v>1.3787037692964077E-2</v>
      </c>
      <c r="AH321">
        <v>-5.041852593421936E-3</v>
      </c>
      <c r="AI321">
        <v>-2.2221384570002556E-2</v>
      </c>
      <c r="AJ321">
        <v>-3.0342351645231247E-2</v>
      </c>
      <c r="AK321">
        <v>-3.9368018507957458E-2</v>
      </c>
      <c r="AL321">
        <v>-5.9790827333927155E-2</v>
      </c>
      <c r="AM321">
        <v>-9.8638914525508881E-2</v>
      </c>
      <c r="AN321">
        <v>-0.13533212244510651</v>
      </c>
      <c r="AO321">
        <v>-0.18547575175762177</v>
      </c>
      <c r="AP321">
        <v>-0.1870429664850235</v>
      </c>
      <c r="AQ321">
        <v>-0.12937881052494049</v>
      </c>
      <c r="AR321">
        <v>-4.0557272732257843E-2</v>
      </c>
      <c r="AS321">
        <v>0.10426164418458939</v>
      </c>
      <c r="AT321">
        <v>0.14963929355144501</v>
      </c>
      <c r="AU321">
        <v>0.16650010645389557</v>
      </c>
      <c r="AV321">
        <v>0.17896021902561188</v>
      </c>
      <c r="AW321">
        <v>0.17291076481342316</v>
      </c>
      <c r="AX321">
        <v>0.15480096638202667</v>
      </c>
      <c r="AY321">
        <v>7.6562720350921154E-3</v>
      </c>
      <c r="AZ321">
        <v>-3.824998065829277E-2</v>
      </c>
      <c r="BA321">
        <v>-1.1355371214449406E-2</v>
      </c>
      <c r="BB321">
        <v>1.7631012946367264E-2</v>
      </c>
      <c r="BC321">
        <v>3.1904999166727066E-2</v>
      </c>
      <c r="BD321">
        <v>1.8151348456740379E-2</v>
      </c>
      <c r="BE321">
        <v>2.0382154732942581E-2</v>
      </c>
      <c r="BF321">
        <v>1.2912553502246737E-3</v>
      </c>
      <c r="BG321">
        <v>-1.6031723469495773E-2</v>
      </c>
      <c r="BH321">
        <v>-2.423577569425106E-2</v>
      </c>
      <c r="BI321">
        <v>-3.322514146566391E-2</v>
      </c>
      <c r="BJ321">
        <v>-5.3404252976179123E-2</v>
      </c>
      <c r="BK321">
        <v>-9.1849260032176971E-2</v>
      </c>
      <c r="BL321">
        <v>-0.12819406390190125</v>
      </c>
      <c r="BM321">
        <v>-0.17806856334209442</v>
      </c>
      <c r="BN321">
        <v>-0.17944516241550446</v>
      </c>
      <c r="BO321">
        <v>-0.12161927670240402</v>
      </c>
      <c r="BP321">
        <v>-3.2713167369365692E-2</v>
      </c>
      <c r="BQ321">
        <v>0.11211858689785004</v>
      </c>
      <c r="BR321">
        <v>0.15771108865737915</v>
      </c>
      <c r="BS321">
        <v>0.17484886944293976</v>
      </c>
      <c r="BT321">
        <v>0.18759061396121979</v>
      </c>
      <c r="BU321">
        <v>0.18178306519985199</v>
      </c>
      <c r="BV321">
        <v>0.16383461654186249</v>
      </c>
      <c r="BW321">
        <v>1.680273748934269E-2</v>
      </c>
      <c r="BX321">
        <v>-2.9276084154844284E-2</v>
      </c>
      <c r="BY321">
        <v>-2.7376739308238029E-3</v>
      </c>
      <c r="BZ321">
        <v>2.5963779538869858E-2</v>
      </c>
      <c r="CA321">
        <v>3.9710983633995056E-2</v>
      </c>
      <c r="CB321">
        <v>2.5373527780175209E-2</v>
      </c>
      <c r="CC321">
        <v>2.4949915707111359E-2</v>
      </c>
      <c r="CD321">
        <v>5.6775463744997978E-3</v>
      </c>
      <c r="CE321">
        <v>-1.1744782328605652E-2</v>
      </c>
      <c r="CF321">
        <v>-2.0006380975246429E-2</v>
      </c>
      <c r="CG321">
        <v>-2.8970599174499512E-2</v>
      </c>
      <c r="CH321">
        <v>-4.8980928957462311E-2</v>
      </c>
      <c r="CI321">
        <v>-8.7146781384944916E-2</v>
      </c>
      <c r="CJ321">
        <v>-0.12325025349855423</v>
      </c>
      <c r="CK321">
        <v>-0.17293834686279297</v>
      </c>
      <c r="CL321">
        <v>-0.1741829514503479</v>
      </c>
      <c r="CM321">
        <v>-0.11624504625797272</v>
      </c>
      <c r="CN321">
        <v>-2.7280364185571671E-2</v>
      </c>
      <c r="CO321">
        <v>0.11756027489900589</v>
      </c>
      <c r="CP321">
        <v>0.16330158710479736</v>
      </c>
      <c r="CQ321">
        <v>0.18063119053840637</v>
      </c>
      <c r="CR321">
        <v>0.19356800615787506</v>
      </c>
      <c r="CS321">
        <v>0.18792800605297089</v>
      </c>
      <c r="CT321">
        <v>0.17009128630161285</v>
      </c>
      <c r="CU321">
        <v>2.3137552663683891E-2</v>
      </c>
      <c r="CV321">
        <v>-2.3060789331793785E-2</v>
      </c>
      <c r="CW321">
        <v>3.2309175003319979E-3</v>
      </c>
      <c r="CX321">
        <v>3.1735032796859741E-2</v>
      </c>
      <c r="CY321">
        <v>4.5117385685443878E-2</v>
      </c>
      <c r="CZ321">
        <v>3.0375586822628975E-2</v>
      </c>
      <c r="DA321">
        <v>2.9517672955989838E-2</v>
      </c>
      <c r="DB321">
        <v>1.0063838213682175E-2</v>
      </c>
      <c r="DC321">
        <v>-7.4578416533768177E-3</v>
      </c>
      <c r="DD321">
        <v>-1.5776986256241798E-2</v>
      </c>
      <c r="DE321">
        <v>-2.4716056883335114E-2</v>
      </c>
      <c r="DF321">
        <v>-4.4557608664035797E-2</v>
      </c>
      <c r="DG321">
        <v>-8.2444287836551666E-2</v>
      </c>
      <c r="DH321">
        <v>-0.11830644309520721</v>
      </c>
      <c r="DI321">
        <v>-0.16780814528465271</v>
      </c>
      <c r="DJ321">
        <v>-0.16892072558403015</v>
      </c>
      <c r="DK321">
        <v>-0.11087082326412201</v>
      </c>
      <c r="DL321">
        <v>-2.1847561001777649E-2</v>
      </c>
      <c r="DM321">
        <v>0.12300195544958115</v>
      </c>
      <c r="DN321">
        <v>0.16889208555221558</v>
      </c>
      <c r="DO321">
        <v>0.18641351163387299</v>
      </c>
      <c r="DP321">
        <v>0.19954541325569153</v>
      </c>
      <c r="DQ321">
        <v>0.19407293200492859</v>
      </c>
      <c r="DR321">
        <v>0.17634797096252441</v>
      </c>
      <c r="DS321">
        <v>2.9472367838025093E-2</v>
      </c>
      <c r="DT321">
        <v>-1.6845496371388435E-2</v>
      </c>
      <c r="DU321">
        <v>9.1995084658265114E-3</v>
      </c>
      <c r="DV321">
        <v>3.7506282329559326E-2</v>
      </c>
      <c r="DW321">
        <v>5.0523795187473297E-2</v>
      </c>
      <c r="DX321">
        <v>3.5377644002437592E-2</v>
      </c>
      <c r="DY321">
        <v>3.6112792789936066E-2</v>
      </c>
      <c r="DZ321">
        <v>1.6396947205066681E-2</v>
      </c>
      <c r="EA321">
        <v>-1.2681798543781042E-3</v>
      </c>
      <c r="EB321">
        <v>-9.6704093739390373E-3</v>
      </c>
      <c r="EC321">
        <v>-1.8573177978396416E-2</v>
      </c>
      <c r="ED321">
        <v>-3.8171038031578064E-2</v>
      </c>
      <c r="EE321">
        <v>-7.5654640793800354E-2</v>
      </c>
      <c r="EF321">
        <v>-0.11116839200258255</v>
      </c>
      <c r="EG321">
        <v>-0.16040092706680298</v>
      </c>
      <c r="EH321">
        <v>-0.16132289171218872</v>
      </c>
      <c r="EI321">
        <v>-0.10311128944158554</v>
      </c>
      <c r="EJ321">
        <v>-1.4003456570208073E-2</v>
      </c>
      <c r="EK321">
        <v>0.1308588981628418</v>
      </c>
      <c r="EL321">
        <v>0.17696389555931091</v>
      </c>
      <c r="EM321">
        <v>0.19476225972175598</v>
      </c>
      <c r="EN321">
        <v>0.20817577838897705</v>
      </c>
      <c r="EO321">
        <v>0.20294523239135742</v>
      </c>
      <c r="EP321">
        <v>0.18538162112236023</v>
      </c>
      <c r="EQ321">
        <v>3.861883282661438E-2</v>
      </c>
      <c r="ER321">
        <v>-7.8715989366173744E-3</v>
      </c>
      <c r="ES321">
        <v>1.7817206680774689E-2</v>
      </c>
      <c r="ET321">
        <v>4.5839045196771622E-2</v>
      </c>
      <c r="EU321">
        <v>5.8329779654741287E-2</v>
      </c>
      <c r="EV321">
        <v>4.259982705116272E-2</v>
      </c>
      <c r="EW321">
        <v>65.519813537597656</v>
      </c>
      <c r="EX321">
        <v>64.308807373046875</v>
      </c>
      <c r="EY321">
        <v>63.123786926269531</v>
      </c>
      <c r="EZ321">
        <v>62.088596343994141</v>
      </c>
      <c r="FA321">
        <v>61.236793518066406</v>
      </c>
      <c r="FB321">
        <v>60.477710723876953</v>
      </c>
      <c r="FC321">
        <v>60.813003540039063</v>
      </c>
      <c r="FD321">
        <v>63.638050079345703</v>
      </c>
      <c r="FE321">
        <v>67.163833618164063</v>
      </c>
      <c r="FF321">
        <v>70.929306030273438</v>
      </c>
      <c r="FG321">
        <v>74.633506774902344</v>
      </c>
      <c r="FH321">
        <v>78.074432373046875</v>
      </c>
      <c r="FI321">
        <v>81.005233764648438</v>
      </c>
      <c r="FJ321">
        <v>83.731475830078125</v>
      </c>
      <c r="FK321">
        <v>85.876632690429688</v>
      </c>
      <c r="FL321">
        <v>87.117080688476563</v>
      </c>
      <c r="FM321">
        <v>87.230766296386719</v>
      </c>
      <c r="FN321">
        <v>86.294105529785156</v>
      </c>
      <c r="FO321">
        <v>84.438056945800781</v>
      </c>
      <c r="FP321">
        <v>80.977996826171875</v>
      </c>
      <c r="FQ321">
        <v>76.075920104980469</v>
      </c>
      <c r="FR321">
        <v>72.480186462402344</v>
      </c>
      <c r="FS321">
        <v>70.127479553222656</v>
      </c>
      <c r="FT321">
        <v>68.308021545410156</v>
      </c>
      <c r="FU321">
        <v>4.7932993620634079E-3</v>
      </c>
      <c r="FV321">
        <v>7.217280101031065E-3</v>
      </c>
      <c r="FW321">
        <v>0</v>
      </c>
      <c r="FX321">
        <v>4.9945339560508728E-3</v>
      </c>
      <c r="FY321">
        <v>7</v>
      </c>
      <c r="FZ321">
        <v>17.360000610351563</v>
      </c>
      <c r="GA321">
        <v>13124.4</v>
      </c>
      <c r="GB321">
        <v>1</v>
      </c>
    </row>
    <row r="322" spans="1:184" x14ac:dyDescent="0.2">
      <c r="A322" t="s">
        <v>186</v>
      </c>
      <c r="B322" t="s">
        <v>237</v>
      </c>
      <c r="C322" t="s">
        <v>194</v>
      </c>
      <c r="D322" t="s">
        <v>202</v>
      </c>
      <c r="E322" t="s">
        <v>209</v>
      </c>
      <c r="F322" t="s">
        <v>1</v>
      </c>
      <c r="G322" t="s">
        <v>200</v>
      </c>
      <c r="H322">
        <v>5010</v>
      </c>
      <c r="I322">
        <v>0.89953017234802246</v>
      </c>
      <c r="J322">
        <v>0.78720223903656006</v>
      </c>
      <c r="K322">
        <v>0.71794962882995605</v>
      </c>
      <c r="L322">
        <v>0.68971431255340576</v>
      </c>
      <c r="M322">
        <v>0.69119858741760254</v>
      </c>
      <c r="N322">
        <v>0.7336769700050354</v>
      </c>
      <c r="O322">
        <v>0.81694072484970093</v>
      </c>
      <c r="P322">
        <v>0.90467971563339233</v>
      </c>
      <c r="Q322">
        <v>0.92980384826660156</v>
      </c>
      <c r="R322">
        <v>0.98197698593139648</v>
      </c>
      <c r="S322">
        <v>1.0398933887481689</v>
      </c>
      <c r="T322">
        <v>1.1310317516326904</v>
      </c>
      <c r="U322">
        <v>1.2318068742752075</v>
      </c>
      <c r="V322">
        <v>1.3145825862884521</v>
      </c>
      <c r="W322">
        <v>1.4130427837371826</v>
      </c>
      <c r="X322">
        <v>1.5264812707901001</v>
      </c>
      <c r="Y322">
        <v>1.635013222694397</v>
      </c>
      <c r="Z322">
        <v>1.7187737226486206</v>
      </c>
      <c r="AA322">
        <v>1.7433217763900757</v>
      </c>
      <c r="AB322">
        <v>1.6667520999908447</v>
      </c>
      <c r="AC322">
        <v>1.6189067363739014</v>
      </c>
      <c r="AD322">
        <v>1.5828585624694824</v>
      </c>
      <c r="AE322">
        <v>1.3881440162658691</v>
      </c>
      <c r="AF322">
        <v>1.131144642829895</v>
      </c>
      <c r="AG322">
        <v>-3.5574339330196381E-2</v>
      </c>
      <c r="AH322">
        <v>-6.8383753299713135E-2</v>
      </c>
      <c r="AI322">
        <v>-9.0139716863632202E-2</v>
      </c>
      <c r="AJ322">
        <v>-9.3165725469589233E-2</v>
      </c>
      <c r="AK322">
        <v>-0.10051868110895157</v>
      </c>
      <c r="AL322">
        <v>-9.8817378282546997E-2</v>
      </c>
      <c r="AM322">
        <v>-0.12294577062129974</v>
      </c>
      <c r="AN322">
        <v>-0.15184919536113739</v>
      </c>
      <c r="AO322">
        <v>-0.20850008726119995</v>
      </c>
      <c r="AP322">
        <v>-0.21252632141113281</v>
      </c>
      <c r="AQ322">
        <v>-0.17563171684741974</v>
      </c>
      <c r="AR322">
        <v>-9.4774797558784485E-2</v>
      </c>
      <c r="AS322">
        <v>5.1703058183193207E-2</v>
      </c>
      <c r="AT322">
        <v>8.8887967169284821E-2</v>
      </c>
      <c r="AU322">
        <v>0.10591661185026169</v>
      </c>
      <c r="AV322">
        <v>0.1197679415345192</v>
      </c>
      <c r="AW322">
        <v>0.12811198830604553</v>
      </c>
      <c r="AX322">
        <v>0.10179709643125534</v>
      </c>
      <c r="AY322">
        <v>-2.2135622799396515E-2</v>
      </c>
      <c r="AZ322">
        <v>-7.0029929280281067E-2</v>
      </c>
      <c r="BA322">
        <v>-3.1453147530555725E-2</v>
      </c>
      <c r="BB322">
        <v>2.8472930192947388E-2</v>
      </c>
      <c r="BC322">
        <v>5.2561886608600616E-2</v>
      </c>
      <c r="BD322">
        <v>1.1652488261461258E-2</v>
      </c>
      <c r="BE322">
        <v>-3.453314071521163E-3</v>
      </c>
      <c r="BF322">
        <v>-3.792273998260498E-2</v>
      </c>
      <c r="BG322">
        <v>-6.0577455908060074E-2</v>
      </c>
      <c r="BH322">
        <v>-6.4021050930023193E-2</v>
      </c>
      <c r="BI322">
        <v>-7.1320012211799622E-2</v>
      </c>
      <c r="BJ322">
        <v>-6.9269143044948578E-2</v>
      </c>
      <c r="BK322">
        <v>-9.1531924903392792E-2</v>
      </c>
      <c r="BL322">
        <v>-0.11869504302740097</v>
      </c>
      <c r="BM322">
        <v>-0.17435917258262634</v>
      </c>
      <c r="BN322">
        <v>-0.17746634781360626</v>
      </c>
      <c r="BO322">
        <v>-0.13956676423549652</v>
      </c>
      <c r="BP322">
        <v>-5.8032803237438202E-2</v>
      </c>
      <c r="BQ322">
        <v>8.868890255689621E-2</v>
      </c>
      <c r="BR322">
        <v>0.126975417137146</v>
      </c>
      <c r="BS322">
        <v>0.14524869620800018</v>
      </c>
      <c r="BT322">
        <v>0.16024389863014221</v>
      </c>
      <c r="BU322">
        <v>0.16950830817222595</v>
      </c>
      <c r="BV322">
        <v>0.14382310211658478</v>
      </c>
      <c r="BW322">
        <v>2.0120518282055855E-2</v>
      </c>
      <c r="BX322">
        <v>-2.8377046808600426E-2</v>
      </c>
      <c r="BY322">
        <v>8.9993849396705627E-3</v>
      </c>
      <c r="BZ322">
        <v>6.794082373380661E-2</v>
      </c>
      <c r="CA322">
        <v>9.0134575963020325E-2</v>
      </c>
      <c r="CB322">
        <v>4.6772666275501251E-2</v>
      </c>
      <c r="CC322">
        <v>1.8793610855937004E-2</v>
      </c>
      <c r="CD322">
        <v>-1.6825532540678978E-2</v>
      </c>
      <c r="CE322">
        <v>-4.0102720260620117E-2</v>
      </c>
      <c r="CF322">
        <v>-4.3835524469614029E-2</v>
      </c>
      <c r="CG322">
        <v>-5.1097102463245392E-2</v>
      </c>
      <c r="CH322">
        <v>-4.8804130405187607E-2</v>
      </c>
      <c r="CI322">
        <v>-6.9774791598320007E-2</v>
      </c>
      <c r="CJ322">
        <v>-9.5732554793357849E-2</v>
      </c>
      <c r="CK322">
        <v>-0.15071327984333038</v>
      </c>
      <c r="CL322">
        <v>-0.15318392217159271</v>
      </c>
      <c r="CM322">
        <v>-0.11458827555179596</v>
      </c>
      <c r="CN322">
        <v>-3.2585404813289642E-2</v>
      </c>
      <c r="CO322">
        <v>0.11430518329143524</v>
      </c>
      <c r="CP322">
        <v>0.15335467457771301</v>
      </c>
      <c r="CQ322">
        <v>0.1724899560213089</v>
      </c>
      <c r="CR322">
        <v>0.18827742338180542</v>
      </c>
      <c r="CS322">
        <v>0.19817927479743958</v>
      </c>
      <c r="CT322">
        <v>0.17293015122413635</v>
      </c>
      <c r="CU322">
        <v>4.9386993050575256E-2</v>
      </c>
      <c r="CV322">
        <v>4.7161674592643976E-4</v>
      </c>
      <c r="CW322">
        <v>3.7016686052083969E-2</v>
      </c>
      <c r="CX322">
        <v>9.527616947889328E-2</v>
      </c>
      <c r="CY322">
        <v>0.11615730822086334</v>
      </c>
      <c r="CZ322">
        <v>7.1096800267696381E-2</v>
      </c>
      <c r="DA322">
        <v>4.1040532290935516E-2</v>
      </c>
      <c r="DB322">
        <v>4.2716753669083118E-3</v>
      </c>
      <c r="DC322">
        <v>-1.9627988338470459E-2</v>
      </c>
      <c r="DD322">
        <v>-2.3650005459785461E-2</v>
      </c>
      <c r="DE322">
        <v>-3.087419830262661E-2</v>
      </c>
      <c r="DF322">
        <v>-2.8339110314846039E-2</v>
      </c>
      <c r="DG322">
        <v>-4.8017658293247223E-2</v>
      </c>
      <c r="DH322">
        <v>-7.2770081460475922E-2</v>
      </c>
      <c r="DI322">
        <v>-0.12706740200519562</v>
      </c>
      <c r="DJ322">
        <v>-0.12890149652957916</v>
      </c>
      <c r="DK322">
        <v>-8.9609794318675995E-2</v>
      </c>
      <c r="DL322">
        <v>-7.1380077861249447E-3</v>
      </c>
      <c r="DM322">
        <v>0.13992147147655487</v>
      </c>
      <c r="DN322">
        <v>0.17973391711711884</v>
      </c>
      <c r="DO322">
        <v>0.19973123073577881</v>
      </c>
      <c r="DP322">
        <v>0.21631094813346863</v>
      </c>
      <c r="DQ322">
        <v>0.226850226521492</v>
      </c>
      <c r="DR322">
        <v>0.20203723013401031</v>
      </c>
      <c r="DS322">
        <v>7.865346223115921E-2</v>
      </c>
      <c r="DT322">
        <v>2.9320277273654938E-2</v>
      </c>
      <c r="DU322">
        <v>6.5033987164497375E-2</v>
      </c>
      <c r="DV322">
        <v>0.12261151522397995</v>
      </c>
      <c r="DW322">
        <v>0.14218004047870636</v>
      </c>
      <c r="DX322">
        <v>9.542093425989151E-2</v>
      </c>
      <c r="DY322">
        <v>7.316155731678009E-2</v>
      </c>
      <c r="DZ322">
        <v>3.4732688218355179E-2</v>
      </c>
      <c r="EA322">
        <v>9.9342716857790947E-3</v>
      </c>
      <c r="EB322">
        <v>5.4946760646998882E-3</v>
      </c>
      <c r="EC322">
        <v>-1.6755295218899846E-3</v>
      </c>
      <c r="ED322">
        <v>1.2091253884136677E-3</v>
      </c>
      <c r="EE322">
        <v>-1.6603812575340271E-2</v>
      </c>
      <c r="EF322">
        <v>-3.9615903049707413E-2</v>
      </c>
      <c r="EG322">
        <v>-9.2926479876041412E-2</v>
      </c>
      <c r="EH322">
        <v>-9.3841522932052612E-2</v>
      </c>
      <c r="EI322">
        <v>-5.3544826805591583E-2</v>
      </c>
      <c r="EJ322">
        <v>2.9603989794850349E-2</v>
      </c>
      <c r="EK322">
        <v>0.17690731585025787</v>
      </c>
      <c r="EL322">
        <v>0.21782137453556061</v>
      </c>
      <c r="EM322">
        <v>0.23906330764293671</v>
      </c>
      <c r="EN322">
        <v>0.25678691267967224</v>
      </c>
      <c r="EO322">
        <v>0.26824653148651123</v>
      </c>
      <c r="EP322">
        <v>0.24406322836875916</v>
      </c>
      <c r="EQ322">
        <v>0.12090960144996643</v>
      </c>
      <c r="ER322">
        <v>7.097315788269043E-2</v>
      </c>
      <c r="ES322">
        <v>0.10548651218414307</v>
      </c>
      <c r="ET322">
        <v>0.16207940876483917</v>
      </c>
      <c r="EU322">
        <v>0.17975272238254547</v>
      </c>
      <c r="EV322">
        <v>0.1305411159992218</v>
      </c>
      <c r="EW322">
        <v>67.611129760742188</v>
      </c>
      <c r="EX322">
        <v>66.211349487304688</v>
      </c>
      <c r="EY322">
        <v>64.972663879394531</v>
      </c>
      <c r="EZ322">
        <v>63.805503845214844</v>
      </c>
      <c r="FA322">
        <v>62.885459899902344</v>
      </c>
      <c r="FB322">
        <v>61.946952819824219</v>
      </c>
      <c r="FC322">
        <v>62.175048828125</v>
      </c>
      <c r="FD322">
        <v>65.104240417480469</v>
      </c>
      <c r="FE322">
        <v>68.826805114746094</v>
      </c>
      <c r="FF322">
        <v>72.763153076171875</v>
      </c>
      <c r="FG322">
        <v>76.509300231933594</v>
      </c>
      <c r="FH322">
        <v>79.902923583984375</v>
      </c>
      <c r="FI322">
        <v>82.94378662109375</v>
      </c>
      <c r="FJ322">
        <v>85.713363647460938</v>
      </c>
      <c r="FK322">
        <v>87.890762329101563</v>
      </c>
      <c r="FL322">
        <v>89.041770935058594</v>
      </c>
      <c r="FM322">
        <v>89.32464599609375</v>
      </c>
      <c r="FN322">
        <v>88.423690795898438</v>
      </c>
      <c r="FO322">
        <v>86.805595397949219</v>
      </c>
      <c r="FP322">
        <v>83.644180297851563</v>
      </c>
      <c r="FQ322">
        <v>78.793540954589844</v>
      </c>
      <c r="FR322">
        <v>75.148452758789063</v>
      </c>
      <c r="FS322">
        <v>72.633689880371094</v>
      </c>
      <c r="FT322">
        <v>70.609718322753906</v>
      </c>
      <c r="FU322">
        <v>2.2570317611098289E-2</v>
      </c>
      <c r="FV322">
        <v>3.3817902207374573E-2</v>
      </c>
      <c r="FW322">
        <v>0</v>
      </c>
      <c r="FX322">
        <v>2.3492559790611267E-2</v>
      </c>
      <c r="FY322">
        <v>7</v>
      </c>
      <c r="FZ322">
        <v>8.4799995422363281</v>
      </c>
      <c r="GA322">
        <v>2050.7800000000002</v>
      </c>
      <c r="GB322">
        <v>1</v>
      </c>
    </row>
    <row r="323" spans="1:184" x14ac:dyDescent="0.2">
      <c r="A323" t="s">
        <v>186</v>
      </c>
      <c r="B323" t="s">
        <v>237</v>
      </c>
      <c r="C323" t="s">
        <v>194</v>
      </c>
      <c r="D323" t="s">
        <v>202</v>
      </c>
      <c r="E323" t="s">
        <v>209</v>
      </c>
      <c r="F323" t="s">
        <v>1</v>
      </c>
      <c r="G323" t="s">
        <v>1</v>
      </c>
      <c r="H323">
        <v>48629</v>
      </c>
      <c r="I323">
        <v>0.87291038036346436</v>
      </c>
      <c r="J323">
        <v>0.77522808313369751</v>
      </c>
      <c r="K323">
        <v>0.72194826602935791</v>
      </c>
      <c r="L323">
        <v>0.69818681478500366</v>
      </c>
      <c r="M323">
        <v>0.70814818143844604</v>
      </c>
      <c r="N323">
        <v>0.7711525559425354</v>
      </c>
      <c r="O323">
        <v>0.86692887544631958</v>
      </c>
      <c r="P323">
        <v>0.95074933767318726</v>
      </c>
      <c r="Q323">
        <v>0.97191661596298218</v>
      </c>
      <c r="R323">
        <v>1.0012952089309692</v>
      </c>
      <c r="S323">
        <v>1.0516813993453979</v>
      </c>
      <c r="T323">
        <v>1.1108722686767578</v>
      </c>
      <c r="U323">
        <v>1.1875803470611572</v>
      </c>
      <c r="V323">
        <v>1.2588268518447876</v>
      </c>
      <c r="W323">
        <v>1.3412052392959595</v>
      </c>
      <c r="X323">
        <v>1.4451220035552979</v>
      </c>
      <c r="Y323">
        <v>1.5561249256134033</v>
      </c>
      <c r="Z323">
        <v>1.6667051315307617</v>
      </c>
      <c r="AA323">
        <v>1.7131232023239136</v>
      </c>
      <c r="AB323">
        <v>1.6595480442047119</v>
      </c>
      <c r="AC323">
        <v>1.6296985149383545</v>
      </c>
      <c r="AD323">
        <v>1.5740010738372803</v>
      </c>
      <c r="AE323">
        <v>1.3427166938781738</v>
      </c>
      <c r="AF323">
        <v>1.0798146724700928</v>
      </c>
      <c r="AG323">
        <v>1.2524674646556377E-2</v>
      </c>
      <c r="AH323">
        <v>-8.2885921001434326E-3</v>
      </c>
      <c r="AI323">
        <v>-2.6168966665863991E-2</v>
      </c>
      <c r="AJ323">
        <v>-3.3716481178998947E-2</v>
      </c>
      <c r="AK323">
        <v>-4.2519800364971161E-2</v>
      </c>
      <c r="AL323">
        <v>-6.0090787708759308E-2</v>
      </c>
      <c r="AM323">
        <v>-9.6810445189476013E-2</v>
      </c>
      <c r="AN323">
        <v>-0.13226594030857086</v>
      </c>
      <c r="AO323">
        <v>-0.18305926024913788</v>
      </c>
      <c r="AP323">
        <v>-0.18479292094707489</v>
      </c>
      <c r="AQ323">
        <v>-0.12957920134067535</v>
      </c>
      <c r="AR323">
        <v>-4.166007786989212E-2</v>
      </c>
      <c r="AS323">
        <v>0.10339611023664474</v>
      </c>
      <c r="AT323">
        <v>0.14791601896286011</v>
      </c>
      <c r="AU323">
        <v>0.16499216854572296</v>
      </c>
      <c r="AV323">
        <v>0.17781010270118713</v>
      </c>
      <c r="AW323">
        <v>0.17371028661727905</v>
      </c>
      <c r="AX323">
        <v>0.15467752516269684</v>
      </c>
      <c r="AY323">
        <v>1.0481325909495354E-2</v>
      </c>
      <c r="AZ323">
        <v>-3.5774882882833481E-2</v>
      </c>
      <c r="BA323">
        <v>-7.6250960119068623E-3</v>
      </c>
      <c r="BB323">
        <v>2.506096288561821E-2</v>
      </c>
      <c r="BC323">
        <v>4.0244217962026596E-2</v>
      </c>
      <c r="BD323">
        <v>2.270582877099514E-2</v>
      </c>
      <c r="BE323">
        <v>1.9411077722907066E-2</v>
      </c>
      <c r="BF323">
        <v>-1.6987214330583811E-3</v>
      </c>
      <c r="BG323">
        <v>-1.9740752875804901E-2</v>
      </c>
      <c r="BH323">
        <v>-2.7375787496566772E-2</v>
      </c>
      <c r="BI323">
        <v>-3.6148454993963242E-2</v>
      </c>
      <c r="BJ323">
        <v>-5.3513936698436737E-2</v>
      </c>
      <c r="BK323">
        <v>-8.9818470180034637E-2</v>
      </c>
      <c r="BL323">
        <v>-0.1249077171087265</v>
      </c>
      <c r="BM323">
        <v>-0.17543883621692657</v>
      </c>
      <c r="BN323">
        <v>-0.17697405815124512</v>
      </c>
      <c r="BO323">
        <v>-0.12157895416021347</v>
      </c>
      <c r="BP323">
        <v>-3.3556107431650162E-2</v>
      </c>
      <c r="BQ323">
        <v>0.11152408272027969</v>
      </c>
      <c r="BR323">
        <v>0.15627153217792511</v>
      </c>
      <c r="BS323">
        <v>0.17363075911998749</v>
      </c>
      <c r="BT323">
        <v>0.18672938644886017</v>
      </c>
      <c r="BU323">
        <v>0.18286709487438202</v>
      </c>
      <c r="BV323">
        <v>0.16399370133876801</v>
      </c>
      <c r="BW323">
        <v>1.9896764308214188E-2</v>
      </c>
      <c r="BX323">
        <v>-2.6525856927037239E-2</v>
      </c>
      <c r="BY323">
        <v>1.2831806670874357E-3</v>
      </c>
      <c r="BZ323">
        <v>3.3695399761199951E-2</v>
      </c>
      <c r="CA323">
        <v>4.8368316143751144E-2</v>
      </c>
      <c r="CB323">
        <v>3.024369478225708E-2</v>
      </c>
      <c r="CC323">
        <v>2.4180581793189049E-2</v>
      </c>
      <c r="CD323">
        <v>2.8654029592871666E-3</v>
      </c>
      <c r="CE323">
        <v>-1.5288591384887695E-2</v>
      </c>
      <c r="CF323">
        <v>-2.2984238341450691E-2</v>
      </c>
      <c r="CG323">
        <v>-3.1735680997371674E-2</v>
      </c>
      <c r="CH323">
        <v>-4.8958830535411835E-2</v>
      </c>
      <c r="CI323">
        <v>-8.4975861012935638E-2</v>
      </c>
      <c r="CJ323">
        <v>-0.11981145292520523</v>
      </c>
      <c r="CK323">
        <v>-0.17016096413135529</v>
      </c>
      <c r="CL323">
        <v>-0.17155875265598297</v>
      </c>
      <c r="CM323">
        <v>-0.1160380020737648</v>
      </c>
      <c r="CN323">
        <v>-2.7943320572376251E-2</v>
      </c>
      <c r="CO323">
        <v>0.11715349555015564</v>
      </c>
      <c r="CP323">
        <v>0.16205854713916779</v>
      </c>
      <c r="CQ323">
        <v>0.17961381375789642</v>
      </c>
      <c r="CR323">
        <v>0.19290687143802643</v>
      </c>
      <c r="CS323">
        <v>0.18920905888080597</v>
      </c>
      <c r="CT323">
        <v>0.17044603824615479</v>
      </c>
      <c r="CU323">
        <v>2.6417868211865425E-2</v>
      </c>
      <c r="CV323">
        <v>-2.0120013505220413E-2</v>
      </c>
      <c r="CW323">
        <v>7.4530257843434811E-3</v>
      </c>
      <c r="CX323">
        <v>3.9675582200288773E-2</v>
      </c>
      <c r="CY323">
        <v>5.3995043039321899E-2</v>
      </c>
      <c r="CZ323">
        <v>3.5464394837617874E-2</v>
      </c>
      <c r="DA323">
        <v>2.8950082138180733E-2</v>
      </c>
      <c r="DB323">
        <v>7.4295271188020706E-3</v>
      </c>
      <c r="DC323">
        <v>-1.083642989397049E-2</v>
      </c>
      <c r="DD323">
        <v>-1.8592692911624908E-2</v>
      </c>
      <c r="DE323">
        <v>-2.7322908863425255E-2</v>
      </c>
      <c r="DF323">
        <v>-4.4403728097677231E-2</v>
      </c>
      <c r="DG323">
        <v>-8.0133236944675446E-2</v>
      </c>
      <c r="DH323">
        <v>-0.11471518129110336</v>
      </c>
      <c r="DI323">
        <v>-0.164883092045784</v>
      </c>
      <c r="DJ323">
        <v>-0.16614344716072083</v>
      </c>
      <c r="DK323">
        <v>-0.11049705743789673</v>
      </c>
      <c r="DL323">
        <v>-2.2330533713102341E-2</v>
      </c>
      <c r="DM323">
        <v>0.12278290838003159</v>
      </c>
      <c r="DN323">
        <v>0.16784556210041046</v>
      </c>
      <c r="DO323">
        <v>0.18559685349464417</v>
      </c>
      <c r="DP323">
        <v>0.19908434152603149</v>
      </c>
      <c r="DQ323">
        <v>0.19555105268955231</v>
      </c>
      <c r="DR323">
        <v>0.17689839005470276</v>
      </c>
      <c r="DS323">
        <v>3.2938968390226364E-2</v>
      </c>
      <c r="DT323">
        <v>-1.3714169152081013E-2</v>
      </c>
      <c r="DU323">
        <v>1.3622870668768883E-2</v>
      </c>
      <c r="DV323">
        <v>4.5655768364667892E-2</v>
      </c>
      <c r="DW323">
        <v>5.9621766209602356E-2</v>
      </c>
      <c r="DX323">
        <v>4.0685098618268967E-2</v>
      </c>
      <c r="DY323">
        <v>3.5836488008499146E-2</v>
      </c>
      <c r="DZ323">
        <v>1.401939895004034E-2</v>
      </c>
      <c r="EA323">
        <v>-4.4082165695726871E-3</v>
      </c>
      <c r="EB323">
        <v>-1.2251994572579861E-2</v>
      </c>
      <c r="EC323">
        <v>-2.0951565355062485E-2</v>
      </c>
      <c r="ED323">
        <v>-3.782687708735466E-2</v>
      </c>
      <c r="EE323">
        <v>-7.314126193523407E-2</v>
      </c>
      <c r="EF323">
        <v>-0.1073569729924202</v>
      </c>
      <c r="EG323">
        <v>-0.15726266801357269</v>
      </c>
      <c r="EH323">
        <v>-0.15832458436489105</v>
      </c>
      <c r="EI323">
        <v>-0.10249681025743484</v>
      </c>
      <c r="EJ323">
        <v>-1.4226560480892658E-2</v>
      </c>
      <c r="EK323">
        <v>0.13091087341308594</v>
      </c>
      <c r="EL323">
        <v>0.17620109021663666</v>
      </c>
      <c r="EM323">
        <v>0.19423544406890869</v>
      </c>
      <c r="EN323">
        <v>0.20800362527370453</v>
      </c>
      <c r="EO323">
        <v>0.20470786094665527</v>
      </c>
      <c r="EP323">
        <v>0.18621455132961273</v>
      </c>
      <c r="EQ323">
        <v>4.2354408651590347E-2</v>
      </c>
      <c r="ER323">
        <v>-4.4651459902524948E-3</v>
      </c>
      <c r="ES323">
        <v>2.2531148046255112E-2</v>
      </c>
      <c r="ET323">
        <v>5.4290205240249634E-2</v>
      </c>
      <c r="EU323">
        <v>6.7745856940746307E-2</v>
      </c>
      <c r="EV323">
        <v>4.8222966492176056E-2</v>
      </c>
      <c r="EW323">
        <v>65.791007995605469</v>
      </c>
      <c r="EX323">
        <v>64.556312561035156</v>
      </c>
      <c r="EY323">
        <v>63.361358642578125</v>
      </c>
      <c r="EZ323">
        <v>62.306835174560547</v>
      </c>
      <c r="FA323">
        <v>61.443492889404297</v>
      </c>
      <c r="FB323">
        <v>60.65289306640625</v>
      </c>
      <c r="FC323">
        <v>60.9715576171875</v>
      </c>
      <c r="FD323">
        <v>63.809268951416016</v>
      </c>
      <c r="FE323">
        <v>67.360443115234375</v>
      </c>
      <c r="FF323">
        <v>71.151107788085938</v>
      </c>
      <c r="FG323">
        <v>74.865264892578125</v>
      </c>
      <c r="FH323">
        <v>78.307914733886719</v>
      </c>
      <c r="FI323">
        <v>81.258148193359375</v>
      </c>
      <c r="FJ323">
        <v>83.993705749511719</v>
      </c>
      <c r="FK323">
        <v>86.145439147949219</v>
      </c>
      <c r="FL323">
        <v>87.374114990234375</v>
      </c>
      <c r="FM323">
        <v>87.505813598632813</v>
      </c>
      <c r="FN323">
        <v>86.569053649902344</v>
      </c>
      <c r="FO323">
        <v>84.735191345214844</v>
      </c>
      <c r="FP323">
        <v>81.308525085449219</v>
      </c>
      <c r="FQ323">
        <v>76.407081604003906</v>
      </c>
      <c r="FR323">
        <v>72.803474426269531</v>
      </c>
      <c r="FS323">
        <v>70.436607360839844</v>
      </c>
      <c r="FT323">
        <v>68.5999755859375</v>
      </c>
      <c r="FU323">
        <v>4.9590198323130608E-3</v>
      </c>
      <c r="FV323">
        <v>7.4570798315107822E-3</v>
      </c>
      <c r="FW323">
        <v>0</v>
      </c>
      <c r="FX323">
        <v>5.1657287403941154E-3</v>
      </c>
      <c r="FY323">
        <v>7</v>
      </c>
      <c r="FZ323">
        <v>17.360000610351563</v>
      </c>
      <c r="GA323">
        <v>15175.19</v>
      </c>
      <c r="GB323">
        <v>1</v>
      </c>
    </row>
    <row r="324" spans="1:184" x14ac:dyDescent="0.2">
      <c r="A324" t="s">
        <v>186</v>
      </c>
      <c r="B324" t="s">
        <v>237</v>
      </c>
      <c r="C324" t="s">
        <v>194</v>
      </c>
      <c r="D324" t="s">
        <v>202</v>
      </c>
      <c r="E324" t="s">
        <v>209</v>
      </c>
      <c r="F324" t="s">
        <v>178</v>
      </c>
      <c r="G324" t="s">
        <v>1</v>
      </c>
      <c r="H324">
        <v>17364</v>
      </c>
      <c r="I324">
        <v>0.78807562589645386</v>
      </c>
      <c r="J324">
        <v>0.70184189081192017</v>
      </c>
      <c r="K324">
        <v>0.64748406410217285</v>
      </c>
      <c r="L324">
        <v>0.62648814916610718</v>
      </c>
      <c r="M324">
        <v>0.62776869535446167</v>
      </c>
      <c r="N324">
        <v>0.6648210883140564</v>
      </c>
      <c r="O324">
        <v>0.71745264530181885</v>
      </c>
      <c r="P324">
        <v>0.78352063894271851</v>
      </c>
      <c r="Q324">
        <v>0.80520784854888916</v>
      </c>
      <c r="R324">
        <v>0.83111941814422607</v>
      </c>
      <c r="S324">
        <v>0.88128483295440674</v>
      </c>
      <c r="T324">
        <v>0.93626588582992554</v>
      </c>
      <c r="U324">
        <v>0.98993188142776489</v>
      </c>
      <c r="V324">
        <v>1.0356727838516235</v>
      </c>
      <c r="W324">
        <v>1.0798414945602417</v>
      </c>
      <c r="X324">
        <v>1.1372209787368774</v>
      </c>
      <c r="Y324">
        <v>1.2064269781112671</v>
      </c>
      <c r="Z324">
        <v>1.2896850109100342</v>
      </c>
      <c r="AA324">
        <v>1.3396514654159546</v>
      </c>
      <c r="AB324">
        <v>1.3234316110610962</v>
      </c>
      <c r="AC324">
        <v>1.3459539413452148</v>
      </c>
      <c r="AD324">
        <v>1.3615173101425171</v>
      </c>
      <c r="AE324">
        <v>1.1906250715255737</v>
      </c>
      <c r="AF324">
        <v>0.97256654500961304</v>
      </c>
      <c r="AG324">
        <v>1.9589690491557121E-2</v>
      </c>
      <c r="AH324">
        <v>4.1898638010025024E-3</v>
      </c>
      <c r="AI324">
        <v>-1.8984351307153702E-2</v>
      </c>
      <c r="AJ324">
        <v>-2.619093656539917E-2</v>
      </c>
      <c r="AK324">
        <v>-2.9671438038349152E-2</v>
      </c>
      <c r="AL324">
        <v>-3.3641446381807327E-2</v>
      </c>
      <c r="AM324">
        <v>-6.9642484188079834E-2</v>
      </c>
      <c r="AN324">
        <v>-0.11118955165147781</v>
      </c>
      <c r="AO324">
        <v>-0.16635693609714508</v>
      </c>
      <c r="AP324">
        <v>-0.18686984479427338</v>
      </c>
      <c r="AQ324">
        <v>-0.1372763067483902</v>
      </c>
      <c r="AR324">
        <v>-5.5669978260993958E-2</v>
      </c>
      <c r="AS324">
        <v>4.5996870845556259E-2</v>
      </c>
      <c r="AT324">
        <v>8.4368869662284851E-2</v>
      </c>
      <c r="AU324">
        <v>9.2090703547000885E-2</v>
      </c>
      <c r="AV324">
        <v>8.4304571151733398E-2</v>
      </c>
      <c r="AW324">
        <v>7.5064331293106079E-2</v>
      </c>
      <c r="AX324">
        <v>6.402113288640976E-2</v>
      </c>
      <c r="AY324">
        <v>1.4629146084189415E-2</v>
      </c>
      <c r="AZ324">
        <v>-1.5143685042858124E-2</v>
      </c>
      <c r="BA324">
        <v>4.6857334673404694E-3</v>
      </c>
      <c r="BB324">
        <v>3.3245746046304703E-2</v>
      </c>
      <c r="BC324">
        <v>3.9699435234069824E-2</v>
      </c>
      <c r="BD324">
        <v>3.0064545571804047E-2</v>
      </c>
      <c r="BE324">
        <v>2.7856405824422836E-2</v>
      </c>
      <c r="BF324">
        <v>1.2085258960723877E-2</v>
      </c>
      <c r="BG324">
        <v>-1.1314351111650467E-2</v>
      </c>
      <c r="BH324">
        <v>-1.8600672483444214E-2</v>
      </c>
      <c r="BI324">
        <v>-2.2147471085190773E-2</v>
      </c>
      <c r="BJ324">
        <v>-2.5985332205891609E-2</v>
      </c>
      <c r="BK324">
        <v>-6.1545979231595993E-2</v>
      </c>
      <c r="BL324">
        <v>-0.10255107283592224</v>
      </c>
      <c r="BM324">
        <v>-0.15730579197406769</v>
      </c>
      <c r="BN324">
        <v>-0.17742611467838287</v>
      </c>
      <c r="BO324">
        <v>-0.12756751477718353</v>
      </c>
      <c r="BP324">
        <v>-4.5822642743587494E-2</v>
      </c>
      <c r="BQ324">
        <v>5.5919494479894638E-2</v>
      </c>
      <c r="BR324">
        <v>9.4550900161266327E-2</v>
      </c>
      <c r="BS324">
        <v>0.10261110216379166</v>
      </c>
      <c r="BT324">
        <v>9.5195591449737549E-2</v>
      </c>
      <c r="BU324">
        <v>8.6229108273983002E-2</v>
      </c>
      <c r="BV324">
        <v>7.5352385640144348E-2</v>
      </c>
      <c r="BW324">
        <v>2.599736675620079E-2</v>
      </c>
      <c r="BX324">
        <v>-4.0450878441333771E-3</v>
      </c>
      <c r="BY324">
        <v>1.5358990058302879E-2</v>
      </c>
      <c r="BZ324">
        <v>4.3625250458717346E-2</v>
      </c>
      <c r="CA324">
        <v>4.9480512738227844E-2</v>
      </c>
      <c r="CB324">
        <v>3.9123449474573135E-2</v>
      </c>
      <c r="CC324">
        <v>3.358190506696701E-2</v>
      </c>
      <c r="CD324">
        <v>1.7553584650158882E-2</v>
      </c>
      <c r="CE324">
        <v>-6.0021313838660717E-3</v>
      </c>
      <c r="CF324">
        <v>-1.3343676924705505E-2</v>
      </c>
      <c r="CG324">
        <v>-1.6936395317316055E-2</v>
      </c>
      <c r="CH324">
        <v>-2.0682733505964279E-2</v>
      </c>
      <c r="CI324">
        <v>-5.5938359349966049E-2</v>
      </c>
      <c r="CJ324">
        <v>-9.6568077802658081E-2</v>
      </c>
      <c r="CK324">
        <v>-0.15103700757026672</v>
      </c>
      <c r="CL324">
        <v>-0.17088542878627777</v>
      </c>
      <c r="CM324">
        <v>-0.12084324657917023</v>
      </c>
      <c r="CN324">
        <v>-3.9002411067485809E-2</v>
      </c>
      <c r="CO324">
        <v>6.2791869044303894E-2</v>
      </c>
      <c r="CP324">
        <v>0.1016029417514801</v>
      </c>
      <c r="CQ324">
        <v>0.10989749431610107</v>
      </c>
      <c r="CR324">
        <v>0.10273867100477219</v>
      </c>
      <c r="CS324">
        <v>9.3961790204048157E-2</v>
      </c>
      <c r="CT324">
        <v>8.320038765668869E-2</v>
      </c>
      <c r="CU324">
        <v>3.3870965242385864E-2</v>
      </c>
      <c r="CV324">
        <v>3.6417669616639614E-3</v>
      </c>
      <c r="CW324">
        <v>2.2751254960894585E-2</v>
      </c>
      <c r="CX324">
        <v>5.0814066082239151E-2</v>
      </c>
      <c r="CY324">
        <v>5.6254856288433075E-2</v>
      </c>
      <c r="CZ324">
        <v>4.5397616922855377E-2</v>
      </c>
      <c r="DA324">
        <v>3.9307408034801483E-2</v>
      </c>
      <c r="DB324">
        <v>2.3021912202239037E-2</v>
      </c>
      <c r="DC324">
        <v>-6.8991153966635466E-4</v>
      </c>
      <c r="DD324">
        <v>-8.0866822972893715E-3</v>
      </c>
      <c r="DE324">
        <v>-1.1725318618118763E-2</v>
      </c>
      <c r="DF324">
        <v>-1.5380133874714375E-2</v>
      </c>
      <c r="DG324">
        <v>-5.0330739468336105E-2</v>
      </c>
      <c r="DH324">
        <v>-9.0585090219974518E-2</v>
      </c>
      <c r="DI324">
        <v>-0.14476819336414337</v>
      </c>
      <c r="DJ324">
        <v>-0.16434472799301147</v>
      </c>
      <c r="DK324">
        <v>-0.11411897838115692</v>
      </c>
      <c r="DL324">
        <v>-3.2182179391384125E-2</v>
      </c>
      <c r="DM324">
        <v>6.9664254784584045E-2</v>
      </c>
      <c r="DN324">
        <v>0.10865498334169388</v>
      </c>
      <c r="DO324">
        <v>0.11718388646841049</v>
      </c>
      <c r="DP324">
        <v>0.11028175801038742</v>
      </c>
      <c r="DQ324">
        <v>0.10169446468353271</v>
      </c>
      <c r="DR324">
        <v>9.1048389673233032E-2</v>
      </c>
      <c r="DS324">
        <v>4.1744563728570938E-2</v>
      </c>
      <c r="DT324">
        <v>1.13286217674613E-2</v>
      </c>
      <c r="DU324">
        <v>3.0143521726131439E-2</v>
      </c>
      <c r="DV324">
        <v>5.8002877980470657E-2</v>
      </c>
      <c r="DW324">
        <v>6.3029199838638306E-2</v>
      </c>
      <c r="DX324">
        <v>5.1671784371137619E-2</v>
      </c>
      <c r="DY324">
        <v>4.7574125230312347E-2</v>
      </c>
      <c r="DZ324">
        <v>3.091730922460556E-2</v>
      </c>
      <c r="EA324">
        <v>6.9800899364054203E-3</v>
      </c>
      <c r="EB324">
        <v>-4.964158870279789E-4</v>
      </c>
      <c r="EC324">
        <v>-4.2013507336378098E-3</v>
      </c>
      <c r="ED324">
        <v>-7.7240201644599438E-3</v>
      </c>
      <c r="EE324">
        <v>-4.2234234511852264E-2</v>
      </c>
      <c r="EF324">
        <v>-8.1946603953838348E-2</v>
      </c>
      <c r="EG324">
        <v>-0.13571704924106598</v>
      </c>
      <c r="EH324">
        <v>-0.15490101277828217</v>
      </c>
      <c r="EI324">
        <v>-0.10441019386053085</v>
      </c>
      <c r="EJ324">
        <v>-2.2334849461913109E-2</v>
      </c>
      <c r="EK324">
        <v>7.9586870968341827E-2</v>
      </c>
      <c r="EL324">
        <v>0.11883700639009476</v>
      </c>
      <c r="EM324">
        <v>0.12770429253578186</v>
      </c>
      <c r="EN324">
        <v>0.12117277085781097</v>
      </c>
      <c r="EO324">
        <v>0.11285924166440964</v>
      </c>
      <c r="EP324">
        <v>0.10237964987754822</v>
      </c>
      <c r="EQ324">
        <v>5.3112782537937164E-2</v>
      </c>
      <c r="ER324">
        <v>2.2427218034863472E-2</v>
      </c>
      <c r="ES324">
        <v>4.08167764544487E-2</v>
      </c>
      <c r="ET324">
        <v>6.8382389843463898E-2</v>
      </c>
      <c r="EU324">
        <v>7.2810284793376923E-2</v>
      </c>
      <c r="EV324">
        <v>6.0730688273906708E-2</v>
      </c>
      <c r="EW324">
        <v>61.694747924804688</v>
      </c>
      <c r="EX324">
        <v>60.889415740966797</v>
      </c>
      <c r="EY324">
        <v>60.092304229736328</v>
      </c>
      <c r="EZ324">
        <v>59.381130218505859</v>
      </c>
      <c r="FA324">
        <v>58.781246185302734</v>
      </c>
      <c r="FB324">
        <v>58.35205078125</v>
      </c>
      <c r="FC324">
        <v>58.710399627685547</v>
      </c>
      <c r="FD324">
        <v>60.678874969482422</v>
      </c>
      <c r="FE324">
        <v>63.302402496337891</v>
      </c>
      <c r="FF324">
        <v>66.527206420898438</v>
      </c>
      <c r="FG324">
        <v>70.081924438476563</v>
      </c>
      <c r="FH324">
        <v>73.484405517578125</v>
      </c>
      <c r="FI324">
        <v>76.324050903320313</v>
      </c>
      <c r="FJ324">
        <v>78.900581359863281</v>
      </c>
      <c r="FK324">
        <v>80.769050598144531</v>
      </c>
      <c r="FL324">
        <v>81.816207885742188</v>
      </c>
      <c r="FM324">
        <v>81.339836120605469</v>
      </c>
      <c r="FN324">
        <v>79.91558837890625</v>
      </c>
      <c r="FO324">
        <v>77.487525939941406</v>
      </c>
      <c r="FP324">
        <v>73.915992736816406</v>
      </c>
      <c r="FQ324">
        <v>69.570968627929688</v>
      </c>
      <c r="FR324">
        <v>66.804412841796875</v>
      </c>
      <c r="FS324">
        <v>65.156898498535156</v>
      </c>
      <c r="FT324">
        <v>63.852375030517578</v>
      </c>
      <c r="FU324">
        <v>5.9045981615781784E-3</v>
      </c>
      <c r="FV324">
        <v>9.0562030673027039E-3</v>
      </c>
      <c r="FW324">
        <v>0</v>
      </c>
      <c r="FX324">
        <v>6.1136228032410145E-3</v>
      </c>
      <c r="FY324">
        <v>7</v>
      </c>
      <c r="FZ324">
        <v>17.360000610351563</v>
      </c>
      <c r="GA324">
        <v>4947.8900000000003</v>
      </c>
      <c r="GB324">
        <v>1</v>
      </c>
    </row>
    <row r="325" spans="1:184" x14ac:dyDescent="0.2">
      <c r="A325" t="s">
        <v>186</v>
      </c>
      <c r="B325" t="s">
        <v>237</v>
      </c>
      <c r="C325" t="s">
        <v>194</v>
      </c>
      <c r="D325" t="s">
        <v>202</v>
      </c>
      <c r="E325" t="s">
        <v>209</v>
      </c>
      <c r="F325" t="s">
        <v>179</v>
      </c>
      <c r="G325" t="s">
        <v>1</v>
      </c>
      <c r="H325">
        <v>2935</v>
      </c>
      <c r="I325">
        <v>1.2585767507553101</v>
      </c>
      <c r="J325">
        <v>1.0979033708572388</v>
      </c>
      <c r="K325">
        <v>1.0106430053710938</v>
      </c>
      <c r="L325">
        <v>0.97172492742538452</v>
      </c>
      <c r="M325">
        <v>0.98781692981719971</v>
      </c>
      <c r="N325">
        <v>1.0113931894302368</v>
      </c>
      <c r="O325">
        <v>1.1292629241943359</v>
      </c>
      <c r="P325">
        <v>1.235105037689209</v>
      </c>
      <c r="Q325">
        <v>1.3228474855422974</v>
      </c>
      <c r="R325">
        <v>1.426277756690979</v>
      </c>
      <c r="S325">
        <v>1.5400145053863525</v>
      </c>
      <c r="T325">
        <v>1.6492633819580078</v>
      </c>
      <c r="U325">
        <v>1.8014800548553467</v>
      </c>
      <c r="V325">
        <v>2.0006914138793945</v>
      </c>
      <c r="W325">
        <v>2.2293131351470947</v>
      </c>
      <c r="X325">
        <v>2.5027146339416504</v>
      </c>
      <c r="Y325">
        <v>2.7399721145629883</v>
      </c>
      <c r="Z325">
        <v>2.8925633430480957</v>
      </c>
      <c r="AA325">
        <v>2.9035718441009521</v>
      </c>
      <c r="AB325">
        <v>2.7283909320831299</v>
      </c>
      <c r="AC325">
        <v>2.5860025882720947</v>
      </c>
      <c r="AD325">
        <v>2.3892209529876709</v>
      </c>
      <c r="AE325">
        <v>2.0187578201293945</v>
      </c>
      <c r="AF325">
        <v>1.6118215322494507</v>
      </c>
      <c r="AG325">
        <v>-6.2479201704263687E-2</v>
      </c>
      <c r="AH325">
        <v>-9.8007515072822571E-2</v>
      </c>
      <c r="AI325">
        <v>-0.10784409940242767</v>
      </c>
      <c r="AJ325">
        <v>-0.12437078356742859</v>
      </c>
      <c r="AK325">
        <v>-0.15594100952148438</v>
      </c>
      <c r="AL325">
        <v>-0.27884030342102051</v>
      </c>
      <c r="AM325">
        <v>-0.32964992523193359</v>
      </c>
      <c r="AN325">
        <v>-0.3647686243057251</v>
      </c>
      <c r="AO325">
        <v>-0.35459572076797485</v>
      </c>
      <c r="AP325">
        <v>-0.29842385649681091</v>
      </c>
      <c r="AQ325">
        <v>-0.17396301031112671</v>
      </c>
      <c r="AR325">
        <v>-1.4562387950718403E-2</v>
      </c>
      <c r="AS325">
        <v>0.19176363945007324</v>
      </c>
      <c r="AT325">
        <v>0.24419763684272766</v>
      </c>
      <c r="AU325">
        <v>0.26731130480766296</v>
      </c>
      <c r="AV325">
        <v>0.33388113975524902</v>
      </c>
      <c r="AW325">
        <v>0.30649510025978088</v>
      </c>
      <c r="AX325">
        <v>0.24242286384105682</v>
      </c>
      <c r="AY325">
        <v>-7.8228466212749481E-2</v>
      </c>
      <c r="AZ325">
        <v>-0.21955910325050354</v>
      </c>
      <c r="BA325">
        <v>-0.15650403499603271</v>
      </c>
      <c r="BB325">
        <v>-0.11575450003147125</v>
      </c>
      <c r="BC325">
        <v>-4.2293928563594818E-2</v>
      </c>
      <c r="BD325">
        <v>-4.5453149825334549E-2</v>
      </c>
      <c r="BE325">
        <v>-2.2711217403411865E-2</v>
      </c>
      <c r="BF325">
        <v>-5.9917975217103958E-2</v>
      </c>
      <c r="BG325">
        <v>-7.0701859891414642E-2</v>
      </c>
      <c r="BH325">
        <v>-8.7790250778198242E-2</v>
      </c>
      <c r="BI325">
        <v>-0.1189083456993103</v>
      </c>
      <c r="BJ325">
        <v>-0.24093741178512573</v>
      </c>
      <c r="BK325">
        <v>-0.28997272253036499</v>
      </c>
      <c r="BL325">
        <v>-0.32328811287879944</v>
      </c>
      <c r="BM325">
        <v>-0.31102964282035828</v>
      </c>
      <c r="BN325">
        <v>-0.25286969542503357</v>
      </c>
      <c r="BO325">
        <v>-0.12737832963466644</v>
      </c>
      <c r="BP325">
        <v>3.2441314309835434E-2</v>
      </c>
      <c r="BQ325">
        <v>0.23929950594902039</v>
      </c>
      <c r="BR325">
        <v>0.2936556339263916</v>
      </c>
      <c r="BS325">
        <v>0.31863197684288025</v>
      </c>
      <c r="BT325">
        <v>0.38667342066764832</v>
      </c>
      <c r="BU325">
        <v>0.36043006181716919</v>
      </c>
      <c r="BV325">
        <v>0.29696667194366455</v>
      </c>
      <c r="BW325">
        <v>-2.3471791297197342E-2</v>
      </c>
      <c r="BX325">
        <v>-0.16602230072021484</v>
      </c>
      <c r="BY325">
        <v>-0.10516040772199631</v>
      </c>
      <c r="BZ325">
        <v>-6.5572544932365417E-2</v>
      </c>
      <c r="CA325">
        <v>5.0358488224446774E-3</v>
      </c>
      <c r="CB325">
        <v>-1.6672157216817141E-3</v>
      </c>
      <c r="CC325">
        <v>4.8319618217647076E-3</v>
      </c>
      <c r="CD325">
        <v>-3.3537283539772034E-2</v>
      </c>
      <c r="CE325">
        <v>-4.4977270066738129E-2</v>
      </c>
      <c r="CF325">
        <v>-6.2454681843519211E-2</v>
      </c>
      <c r="CG325">
        <v>-9.3259654939174652E-2</v>
      </c>
      <c r="CH325">
        <v>-0.21468597650527954</v>
      </c>
      <c r="CI325">
        <v>-0.26249244809150696</v>
      </c>
      <c r="CJ325">
        <v>-0.29455879330635071</v>
      </c>
      <c r="CK325">
        <v>-0.2808559238910675</v>
      </c>
      <c r="CL325">
        <v>-0.22131903469562531</v>
      </c>
      <c r="CM325">
        <v>-9.511391818523407E-2</v>
      </c>
      <c r="CN325">
        <v>6.4995929598808289E-2</v>
      </c>
      <c r="CO325">
        <v>0.27222269773483276</v>
      </c>
      <c r="CP325">
        <v>0.32791012525558472</v>
      </c>
      <c r="CQ325">
        <v>0.35417652130126953</v>
      </c>
      <c r="CR325">
        <v>0.42323720455169678</v>
      </c>
      <c r="CS325">
        <v>0.39778527617454529</v>
      </c>
      <c r="CT325">
        <v>0.33474355936050415</v>
      </c>
      <c r="CU325">
        <v>1.4452516101300716E-2</v>
      </c>
      <c r="CV325">
        <v>-0.12894289195537567</v>
      </c>
      <c r="CW325">
        <v>-6.9599971175193787E-2</v>
      </c>
      <c r="CX325">
        <v>-3.0816685408353806E-2</v>
      </c>
      <c r="CY325">
        <v>3.7816308438777924E-2</v>
      </c>
      <c r="CZ325">
        <v>2.86587905138731E-2</v>
      </c>
      <c r="DA325">
        <v>3.2375141978263855E-2</v>
      </c>
      <c r="DB325">
        <v>-7.1565872058272362E-3</v>
      </c>
      <c r="DC325">
        <v>-1.9252674654126167E-2</v>
      </c>
      <c r="DD325">
        <v>-3.7119109183549881E-2</v>
      </c>
      <c r="DE325">
        <v>-6.7610941827297211E-2</v>
      </c>
      <c r="DF325">
        <v>-0.18843455612659454</v>
      </c>
      <c r="DG325">
        <v>-0.23501217365264893</v>
      </c>
      <c r="DH325">
        <v>-0.26582950353622437</v>
      </c>
      <c r="DI325">
        <v>-0.25068217515945435</v>
      </c>
      <c r="DJ325">
        <v>-0.18976835906505585</v>
      </c>
      <c r="DK325">
        <v>-6.2849506735801697E-2</v>
      </c>
      <c r="DL325">
        <v>9.7550556063652039E-2</v>
      </c>
      <c r="DM325">
        <v>0.30514588952064514</v>
      </c>
      <c r="DN325">
        <v>0.36216458678245544</v>
      </c>
      <c r="DO325">
        <v>0.38972106575965881</v>
      </c>
      <c r="DP325">
        <v>0.45980098843574524</v>
      </c>
      <c r="DQ325">
        <v>0.43514049053192139</v>
      </c>
      <c r="DR325">
        <v>0.37252047657966614</v>
      </c>
      <c r="DS325">
        <v>5.2376825362443924E-2</v>
      </c>
      <c r="DT325">
        <v>-9.1863468289375305E-2</v>
      </c>
      <c r="DU325">
        <v>-3.4039538353681564E-2</v>
      </c>
      <c r="DV325">
        <v>3.9391769096255302E-3</v>
      </c>
      <c r="DW325">
        <v>7.0596769452095032E-2</v>
      </c>
      <c r="DX325">
        <v>5.8984797447919846E-2</v>
      </c>
      <c r="DY325">
        <v>7.2143122553825378E-2</v>
      </c>
      <c r="DZ325">
        <v>3.0932944267988205E-2</v>
      </c>
      <c r="EA325">
        <v>1.7889553681015968E-2</v>
      </c>
      <c r="EB325">
        <v>-5.3857039893046021E-4</v>
      </c>
      <c r="EC325">
        <v>-3.0578289180994034E-2</v>
      </c>
      <c r="ED325">
        <v>-0.15053164958953857</v>
      </c>
      <c r="EE325">
        <v>-0.19533500075340271</v>
      </c>
      <c r="EF325">
        <v>-0.22434897720813751</v>
      </c>
      <c r="EG325">
        <v>-0.20711606740951538</v>
      </c>
      <c r="EH325">
        <v>-0.1442142128944397</v>
      </c>
      <c r="EI325">
        <v>-1.6264811158180237E-2</v>
      </c>
      <c r="EJ325">
        <v>0.1445542573928833</v>
      </c>
      <c r="EK325">
        <v>0.35268175601959229</v>
      </c>
      <c r="EL325">
        <v>0.41162258386611938</v>
      </c>
      <c r="EM325">
        <v>0.4410417377948761</v>
      </c>
      <c r="EN325">
        <v>0.51259326934814453</v>
      </c>
      <c r="EO325">
        <v>0.4890754222869873</v>
      </c>
      <c r="EP325">
        <v>0.42706426978111267</v>
      </c>
      <c r="EQ325">
        <v>0.10713350027799606</v>
      </c>
      <c r="ER325">
        <v>-3.8326680660247803E-2</v>
      </c>
      <c r="ES325">
        <v>1.7304077744483948E-2</v>
      </c>
      <c r="ET325">
        <v>5.4121121764183044E-2</v>
      </c>
      <c r="EU325">
        <v>0.11792655289173126</v>
      </c>
      <c r="EV325">
        <v>0.10277073085308075</v>
      </c>
      <c r="EW325">
        <v>79.343521118164063</v>
      </c>
      <c r="EX325">
        <v>77.242134094238281</v>
      </c>
      <c r="EY325">
        <v>75.229103088378906</v>
      </c>
      <c r="EZ325">
        <v>73.3074951171875</v>
      </c>
      <c r="FA325">
        <v>71.595771789550781</v>
      </c>
      <c r="FB325">
        <v>70.197090148925781</v>
      </c>
      <c r="FC325">
        <v>70.306137084960938</v>
      </c>
      <c r="FD325">
        <v>72.961448669433594</v>
      </c>
      <c r="FE325">
        <v>76.911041259765625</v>
      </c>
      <c r="FF325">
        <v>81.073112487792969</v>
      </c>
      <c r="FG325">
        <v>84.598899841308594</v>
      </c>
      <c r="FH325">
        <v>87.988090515136719</v>
      </c>
      <c r="FI325">
        <v>91.166976928710938</v>
      </c>
      <c r="FJ325">
        <v>93.814460754394531</v>
      </c>
      <c r="FK325">
        <v>95.88409423828125</v>
      </c>
      <c r="FL325">
        <v>97.319862365722656</v>
      </c>
      <c r="FM325">
        <v>98.100433349609375</v>
      </c>
      <c r="FN325">
        <v>97.746681213378906</v>
      </c>
      <c r="FO325">
        <v>96.461334228515625</v>
      </c>
      <c r="FP325">
        <v>94.774726867675781</v>
      </c>
      <c r="FQ325">
        <v>92.055870056152344</v>
      </c>
      <c r="FR325">
        <v>89.059814453125</v>
      </c>
      <c r="FS325">
        <v>86.342117309570313</v>
      </c>
      <c r="FT325">
        <v>83.464202880859375</v>
      </c>
      <c r="FU325">
        <v>2.9378814622759819E-2</v>
      </c>
      <c r="FV325">
        <v>4.4193346053361893E-2</v>
      </c>
      <c r="FW325">
        <v>0</v>
      </c>
      <c r="FX325">
        <v>3.0420256778597832E-2</v>
      </c>
      <c r="FY325">
        <v>7</v>
      </c>
      <c r="FZ325">
        <v>13</v>
      </c>
      <c r="GA325">
        <v>1378.6200000000001</v>
      </c>
      <c r="GB325">
        <v>1</v>
      </c>
    </row>
    <row r="326" spans="1:184" x14ac:dyDescent="0.2">
      <c r="A326" t="s">
        <v>186</v>
      </c>
      <c r="B326" t="s">
        <v>237</v>
      </c>
      <c r="C326" t="s">
        <v>194</v>
      </c>
      <c r="D326" t="s">
        <v>202</v>
      </c>
      <c r="E326" t="s">
        <v>209</v>
      </c>
      <c r="F326" t="s">
        <v>180</v>
      </c>
      <c r="G326" t="s">
        <v>1</v>
      </c>
      <c r="H326">
        <v>3303</v>
      </c>
      <c r="I326">
        <v>0.74936920404434204</v>
      </c>
      <c r="J326">
        <v>0.68305832147598267</v>
      </c>
      <c r="K326">
        <v>0.6393197774887085</v>
      </c>
      <c r="L326">
        <v>0.62012588977813721</v>
      </c>
      <c r="M326">
        <v>0.63801044225692749</v>
      </c>
      <c r="N326">
        <v>0.73436266183853149</v>
      </c>
      <c r="O326">
        <v>0.89641058444976807</v>
      </c>
      <c r="P326">
        <v>1.0348714590072632</v>
      </c>
      <c r="Q326">
        <v>1.0000368356704712</v>
      </c>
      <c r="R326">
        <v>0.97501438856124878</v>
      </c>
      <c r="S326">
        <v>0.98800671100616455</v>
      </c>
      <c r="T326">
        <v>1.0033379793167114</v>
      </c>
      <c r="U326">
        <v>1.0375275611877441</v>
      </c>
      <c r="V326">
        <v>1.0338860750198364</v>
      </c>
      <c r="W326">
        <v>1.0662789344787598</v>
      </c>
      <c r="X326">
        <v>1.1216377019882202</v>
      </c>
      <c r="Y326">
        <v>1.2062258720397949</v>
      </c>
      <c r="Z326">
        <v>1.2972683906555176</v>
      </c>
      <c r="AA326">
        <v>1.3503450155258179</v>
      </c>
      <c r="AB326">
        <v>1.3545160293579102</v>
      </c>
      <c r="AC326">
        <v>1.3554641008377075</v>
      </c>
      <c r="AD326">
        <v>1.3095260858535767</v>
      </c>
      <c r="AE326">
        <v>1.1347455978393555</v>
      </c>
      <c r="AF326">
        <v>0.9135127067565918</v>
      </c>
      <c r="AG326">
        <v>-1.0800788179039955E-2</v>
      </c>
      <c r="AH326">
        <v>-1.6759926453232765E-2</v>
      </c>
      <c r="AI326">
        <v>-2.5047238916158676E-2</v>
      </c>
      <c r="AJ326">
        <v>-4.178997129201889E-2</v>
      </c>
      <c r="AK326">
        <v>-7.8606188297271729E-2</v>
      </c>
      <c r="AL326">
        <v>-9.7159944474697113E-2</v>
      </c>
      <c r="AM326">
        <v>-0.16946414113044739</v>
      </c>
      <c r="AN326">
        <v>-0.11239039152860641</v>
      </c>
      <c r="AO326">
        <v>-0.13723663985729218</v>
      </c>
      <c r="AP326">
        <v>-0.12553536891937256</v>
      </c>
      <c r="AQ326">
        <v>-7.8846350312232971E-2</v>
      </c>
      <c r="AR326">
        <v>-2.2837297990918159E-2</v>
      </c>
      <c r="AS326">
        <v>7.6276160776615143E-2</v>
      </c>
      <c r="AT326">
        <v>0.11255976557731628</v>
      </c>
      <c r="AU326">
        <v>0.12854517996311188</v>
      </c>
      <c r="AV326">
        <v>0.16324824094772339</v>
      </c>
      <c r="AW326">
        <v>0.16468679904937744</v>
      </c>
      <c r="AX326">
        <v>0.10778843611478806</v>
      </c>
      <c r="AY326">
        <v>-9.1917306184768677E-2</v>
      </c>
      <c r="AZ326">
        <v>-9.5559321343898773E-2</v>
      </c>
      <c r="BA326">
        <v>-2.7116758748888969E-2</v>
      </c>
      <c r="BB326">
        <v>-5.9595517814159393E-4</v>
      </c>
      <c r="BC326">
        <v>2.397928386926651E-2</v>
      </c>
      <c r="BD326">
        <v>-4.8704762011766434E-3</v>
      </c>
      <c r="BE326">
        <v>2.4077372625470161E-2</v>
      </c>
      <c r="BF326">
        <v>1.7028758302330971E-2</v>
      </c>
      <c r="BG326">
        <v>8.0167334526777267E-3</v>
      </c>
      <c r="BH326">
        <v>-8.9805806055665016E-3</v>
      </c>
      <c r="BI326">
        <v>-4.541817307472229E-2</v>
      </c>
      <c r="BJ326">
        <v>-6.3008613884449005E-2</v>
      </c>
      <c r="BK326">
        <v>-0.13334065675735474</v>
      </c>
      <c r="BL326">
        <v>-7.5023844838142395E-2</v>
      </c>
      <c r="BM326">
        <v>-9.9913850426673889E-2</v>
      </c>
      <c r="BN326">
        <v>-8.8643275201320648E-2</v>
      </c>
      <c r="BO326">
        <v>-4.1611459106206894E-2</v>
      </c>
      <c r="BP326">
        <v>1.4473479241132736E-2</v>
      </c>
      <c r="BQ326">
        <v>0.11320552974939346</v>
      </c>
      <c r="BR326">
        <v>0.14931961894035339</v>
      </c>
      <c r="BS326">
        <v>0.1661854088306427</v>
      </c>
      <c r="BT326">
        <v>0.2016085684299469</v>
      </c>
      <c r="BU326">
        <v>0.2044089287519455</v>
      </c>
      <c r="BV326">
        <v>0.1489318460226059</v>
      </c>
      <c r="BW326">
        <v>-4.941946268081665E-2</v>
      </c>
      <c r="BX326">
        <v>-5.2752528339624405E-2</v>
      </c>
      <c r="BY326">
        <v>1.5029859729111195E-2</v>
      </c>
      <c r="BZ326">
        <v>4.0284208953380585E-2</v>
      </c>
      <c r="CA326">
        <v>6.2960974872112274E-2</v>
      </c>
      <c r="CB326">
        <v>3.2025016844272614E-2</v>
      </c>
      <c r="CC326">
        <v>4.8233881592750549E-2</v>
      </c>
      <c r="CD326">
        <v>4.0430698543787003E-2</v>
      </c>
      <c r="CE326">
        <v>3.0916741117835045E-2</v>
      </c>
      <c r="CF326">
        <v>1.3743103481829166E-2</v>
      </c>
      <c r="CG326">
        <v>-2.2432254627346992E-2</v>
      </c>
      <c r="CH326">
        <v>-3.9355501532554626E-2</v>
      </c>
      <c r="CI326">
        <v>-0.10832163691520691</v>
      </c>
      <c r="CJ326">
        <v>-4.9143891781568527E-2</v>
      </c>
      <c r="CK326">
        <v>-7.4064202606678009E-2</v>
      </c>
      <c r="CL326">
        <v>-6.3091926276683807E-2</v>
      </c>
      <c r="CM326">
        <v>-1.5822682529687881E-2</v>
      </c>
      <c r="CN326">
        <v>4.0314808487892151E-2</v>
      </c>
      <c r="CO326">
        <v>0.13878270983695984</v>
      </c>
      <c r="CP326">
        <v>0.17477937042713165</v>
      </c>
      <c r="CQ326">
        <v>0.19225490093231201</v>
      </c>
      <c r="CR326">
        <v>0.22817681729793549</v>
      </c>
      <c r="CS326">
        <v>0.23192034661769867</v>
      </c>
      <c r="CT326">
        <v>0.17742767930030823</v>
      </c>
      <c r="CU326">
        <v>-1.9985584542155266E-2</v>
      </c>
      <c r="CV326">
        <v>-2.3104676976799965E-2</v>
      </c>
      <c r="CW326">
        <v>4.4220481067895889E-2</v>
      </c>
      <c r="CX326">
        <v>6.8597681820392609E-2</v>
      </c>
      <c r="CY326">
        <v>8.9959569275379181E-2</v>
      </c>
      <c r="CZ326">
        <v>5.7578723877668381E-2</v>
      </c>
      <c r="DA326">
        <v>7.2390392422676086E-2</v>
      </c>
      <c r="DB326">
        <v>6.3832640647888184E-2</v>
      </c>
      <c r="DC326">
        <v>5.3816743195056915E-2</v>
      </c>
      <c r="DD326">
        <v>3.6466788500547409E-2</v>
      </c>
      <c r="DE326">
        <v>5.5366038577631116E-4</v>
      </c>
      <c r="DF326">
        <v>-1.5702387318015099E-2</v>
      </c>
      <c r="DG326">
        <v>-8.3302617073059082E-2</v>
      </c>
      <c r="DH326">
        <v>-2.3263933137059212E-2</v>
      </c>
      <c r="DI326">
        <v>-4.8214554786682129E-2</v>
      </c>
      <c r="DJ326">
        <v>-3.7540573626756668E-2</v>
      </c>
      <c r="DK326">
        <v>9.9660912528634071E-3</v>
      </c>
      <c r="DL326">
        <v>6.6156141459941864E-2</v>
      </c>
      <c r="DM326">
        <v>0.16435986757278442</v>
      </c>
      <c r="DN326">
        <v>0.20023912191390991</v>
      </c>
      <c r="DO326">
        <v>0.21832439303398132</v>
      </c>
      <c r="DP326">
        <v>0.25474503636360168</v>
      </c>
      <c r="DQ326">
        <v>0.25943177938461304</v>
      </c>
      <c r="DR326">
        <v>0.20592346787452698</v>
      </c>
      <c r="DS326">
        <v>9.4482898712158203E-3</v>
      </c>
      <c r="DT326">
        <v>6.5431748516857624E-3</v>
      </c>
      <c r="DU326">
        <v>7.341109961271286E-2</v>
      </c>
      <c r="DV326">
        <v>9.6911162137985229E-2</v>
      </c>
      <c r="DW326">
        <v>0.11695816367864609</v>
      </c>
      <c r="DX326">
        <v>8.3132430911064148E-2</v>
      </c>
      <c r="DY326">
        <v>0.1072685569524765</v>
      </c>
      <c r="DZ326">
        <v>9.7621321678161621E-2</v>
      </c>
      <c r="EA326">
        <v>8.6880721151828766E-2</v>
      </c>
      <c r="EB326">
        <v>6.9276183843612671E-2</v>
      </c>
      <c r="EC326">
        <v>3.3741671591997147E-2</v>
      </c>
      <c r="ED326">
        <v>1.8448950722813606E-2</v>
      </c>
      <c r="EE326">
        <v>-4.7179128974676132E-2</v>
      </c>
      <c r="EF326">
        <v>1.4102613553404808E-2</v>
      </c>
      <c r="EG326">
        <v>-1.0891767218708992E-2</v>
      </c>
      <c r="EH326">
        <v>-6.4847531029954553E-4</v>
      </c>
      <c r="EI326">
        <v>4.7200985252857208E-2</v>
      </c>
      <c r="EJ326">
        <v>0.10346691310405731</v>
      </c>
      <c r="EK326">
        <v>0.20128923654556274</v>
      </c>
      <c r="EL326">
        <v>0.23699896037578583</v>
      </c>
      <c r="EM326">
        <v>0.25596463680267334</v>
      </c>
      <c r="EN326">
        <v>0.2931053638458252</v>
      </c>
      <c r="EO326">
        <v>0.2991538941860199</v>
      </c>
      <c r="EP326">
        <v>0.24706690013408661</v>
      </c>
      <c r="EQ326">
        <v>5.1946129649877548E-2</v>
      </c>
      <c r="ER326">
        <v>4.9349963665008545E-2</v>
      </c>
      <c r="ES326">
        <v>0.1155577152967453</v>
      </c>
      <c r="ET326">
        <v>0.13779133558273315</v>
      </c>
      <c r="EU326">
        <v>0.15593984723091125</v>
      </c>
      <c r="EV326">
        <v>0.12002792209386826</v>
      </c>
      <c r="EW326">
        <v>57.562324523925781</v>
      </c>
      <c r="EX326">
        <v>56.454010009765625</v>
      </c>
      <c r="EY326">
        <v>55.731540679931641</v>
      </c>
      <c r="EZ326">
        <v>55.032073974609375</v>
      </c>
      <c r="FA326">
        <v>54.448554992675781</v>
      </c>
      <c r="FB326">
        <v>53.914321899414063</v>
      </c>
      <c r="FC326">
        <v>54.381019592285156</v>
      </c>
      <c r="FD326">
        <v>56.742931365966797</v>
      </c>
      <c r="FE326">
        <v>59.370067596435547</v>
      </c>
      <c r="FF326">
        <v>62.503551483154297</v>
      </c>
      <c r="FG326">
        <v>65.801994323730469</v>
      </c>
      <c r="FH326">
        <v>68.674575805664063</v>
      </c>
      <c r="FI326">
        <v>71.615196228027344</v>
      </c>
      <c r="FJ326">
        <v>73.977851867675781</v>
      </c>
      <c r="FK326">
        <v>75.597892761230469</v>
      </c>
      <c r="FL326">
        <v>76.260688781738281</v>
      </c>
      <c r="FM326">
        <v>75.440177917480469</v>
      </c>
      <c r="FN326">
        <v>74.208305358886719</v>
      </c>
      <c r="FO326">
        <v>71.837745666503906</v>
      </c>
      <c r="FP326">
        <v>70.029266357421875</v>
      </c>
      <c r="FQ326">
        <v>66.697257995605469</v>
      </c>
      <c r="FR326">
        <v>63.219982147216797</v>
      </c>
      <c r="FS326">
        <v>60.996021270751953</v>
      </c>
      <c r="FT326">
        <v>59.229606628417969</v>
      </c>
      <c r="FU326">
        <v>2.2837365046143532E-2</v>
      </c>
      <c r="FV326">
        <v>3.2580040395259857E-2</v>
      </c>
      <c r="FW326">
        <v>0</v>
      </c>
      <c r="FX326">
        <v>2.4436511099338531E-2</v>
      </c>
      <c r="FY326">
        <v>7</v>
      </c>
      <c r="FZ326">
        <v>7.9899997711181641</v>
      </c>
      <c r="GA326">
        <v>708.21</v>
      </c>
      <c r="GB326">
        <v>1</v>
      </c>
    </row>
    <row r="327" spans="1:184" x14ac:dyDescent="0.2">
      <c r="A327" t="s">
        <v>186</v>
      </c>
      <c r="B327" t="s">
        <v>237</v>
      </c>
      <c r="C327" t="s">
        <v>194</v>
      </c>
      <c r="D327" t="s">
        <v>202</v>
      </c>
      <c r="E327" t="s">
        <v>209</v>
      </c>
      <c r="F327" t="s">
        <v>181</v>
      </c>
      <c r="G327" t="s">
        <v>1</v>
      </c>
      <c r="H327">
        <v>1077</v>
      </c>
      <c r="I327">
        <v>1.294480562210083</v>
      </c>
      <c r="J327">
        <v>1.0990355014801025</v>
      </c>
      <c r="K327">
        <v>0.9861951470375061</v>
      </c>
      <c r="L327">
        <v>0.92044496536254883</v>
      </c>
      <c r="M327">
        <v>0.8978998064994812</v>
      </c>
      <c r="N327">
        <v>0.9495924711227417</v>
      </c>
      <c r="O327">
        <v>1.0489977598190308</v>
      </c>
      <c r="P327">
        <v>1.1180133819580078</v>
      </c>
      <c r="Q327">
        <v>1.1348645687103271</v>
      </c>
      <c r="R327">
        <v>1.2006936073303223</v>
      </c>
      <c r="S327">
        <v>1.3214598894119263</v>
      </c>
      <c r="T327">
        <v>1.4684841632843018</v>
      </c>
      <c r="U327">
        <v>1.6758894920349121</v>
      </c>
      <c r="V327">
        <v>1.9237995147705078</v>
      </c>
      <c r="W327">
        <v>2.1828112602233887</v>
      </c>
      <c r="X327">
        <v>2.3907277584075928</v>
      </c>
      <c r="Y327">
        <v>2.6215128898620605</v>
      </c>
      <c r="Z327">
        <v>2.9021492004394531</v>
      </c>
      <c r="AA327">
        <v>2.9232790470123291</v>
      </c>
      <c r="AB327">
        <v>2.8140332698822021</v>
      </c>
      <c r="AC327">
        <v>2.609539270401001</v>
      </c>
      <c r="AD327">
        <v>2.3318462371826172</v>
      </c>
      <c r="AE327">
        <v>1.9708578586578369</v>
      </c>
      <c r="AF327">
        <v>1.6005685329437256</v>
      </c>
      <c r="AG327">
        <v>-0.15408061444759369</v>
      </c>
      <c r="AH327">
        <v>-0.18199121952056885</v>
      </c>
      <c r="AI327">
        <v>-0.21633909642696381</v>
      </c>
      <c r="AJ327">
        <v>-0.20837084949016571</v>
      </c>
      <c r="AK327">
        <v>-0.19227191805839539</v>
      </c>
      <c r="AL327">
        <v>-0.19772948324680328</v>
      </c>
      <c r="AM327">
        <v>-0.23871442675590515</v>
      </c>
      <c r="AN327">
        <v>-0.3356555700302124</v>
      </c>
      <c r="AO327">
        <v>-0.46969965100288391</v>
      </c>
      <c r="AP327">
        <v>-0.48691242933273315</v>
      </c>
      <c r="AQ327">
        <v>-0.46769344806671143</v>
      </c>
      <c r="AR327">
        <v>-0.37717545032501221</v>
      </c>
      <c r="AS327">
        <v>-9.9347233772277832E-2</v>
      </c>
      <c r="AT327">
        <v>1.1930305481655523E-4</v>
      </c>
      <c r="AU327">
        <v>4.1845101863145828E-2</v>
      </c>
      <c r="AV327">
        <v>6.8194001913070679E-2</v>
      </c>
      <c r="AW327">
        <v>9.5463007688522339E-2</v>
      </c>
      <c r="AX327">
        <v>0.22000735998153687</v>
      </c>
      <c r="AY327">
        <v>-0.19693917036056519</v>
      </c>
      <c r="AZ327">
        <v>-0.20840170979499817</v>
      </c>
      <c r="BA327">
        <v>-0.19522450864315033</v>
      </c>
      <c r="BB327">
        <v>-0.22060389816761017</v>
      </c>
      <c r="BC327">
        <v>-0.16722756624221802</v>
      </c>
      <c r="BD327">
        <v>-0.16184781491756439</v>
      </c>
      <c r="BE327">
        <v>-7.2631746530532837E-2</v>
      </c>
      <c r="BF327">
        <v>-0.1051456406712532</v>
      </c>
      <c r="BG327">
        <v>-0.14240299165248871</v>
      </c>
      <c r="BH327">
        <v>-0.13614042103290558</v>
      </c>
      <c r="BI327">
        <v>-0.12125961482524872</v>
      </c>
      <c r="BJ327">
        <v>-0.12598802149295807</v>
      </c>
      <c r="BK327">
        <v>-0.16313566267490387</v>
      </c>
      <c r="BL327">
        <v>-0.25574576854705811</v>
      </c>
      <c r="BM327">
        <v>-0.38624414801597595</v>
      </c>
      <c r="BN327">
        <v>-0.40097483992576599</v>
      </c>
      <c r="BO327">
        <v>-0.37725797295570374</v>
      </c>
      <c r="BP327">
        <v>-0.28389459848403931</v>
      </c>
      <c r="BQ327">
        <v>-4.3539479374885559E-3</v>
      </c>
      <c r="BR327">
        <v>9.8971925675868988E-2</v>
      </c>
      <c r="BS327">
        <v>0.14544001221656799</v>
      </c>
      <c r="BT327">
        <v>0.17442530393600464</v>
      </c>
      <c r="BU327">
        <v>0.20360434055328369</v>
      </c>
      <c r="BV327">
        <v>0.32958278059959412</v>
      </c>
      <c r="BW327">
        <v>-8.6368225514888763E-2</v>
      </c>
      <c r="BX327">
        <v>-0.10017602890729904</v>
      </c>
      <c r="BY327">
        <v>-9.0874165296554565E-2</v>
      </c>
      <c r="BZ327">
        <v>-0.11905466020107269</v>
      </c>
      <c r="CA327">
        <v>-7.1394182741641998E-2</v>
      </c>
      <c r="CB327">
        <v>-7.3028646409511566E-2</v>
      </c>
      <c r="CC327">
        <v>-1.6220511868596077E-2</v>
      </c>
      <c r="CD327">
        <v>-5.192263051867485E-2</v>
      </c>
      <c r="CE327">
        <v>-9.1195084154605865E-2</v>
      </c>
      <c r="CF327">
        <v>-8.6113840341567993E-2</v>
      </c>
      <c r="CG327">
        <v>-7.2076708078384399E-2</v>
      </c>
      <c r="CH327">
        <v>-7.6300092041492462E-2</v>
      </c>
      <c r="CI327">
        <v>-0.11079005151987076</v>
      </c>
      <c r="CJ327">
        <v>-0.20040047168731689</v>
      </c>
      <c r="CK327">
        <v>-0.32844316959381104</v>
      </c>
      <c r="CL327">
        <v>-0.34145474433898926</v>
      </c>
      <c r="CM327">
        <v>-0.31462261080741882</v>
      </c>
      <c r="CN327">
        <v>-0.21928854286670685</v>
      </c>
      <c r="CO327">
        <v>6.1438113451004028E-2</v>
      </c>
      <c r="CP327">
        <v>0.16743695735931396</v>
      </c>
      <c r="CQ327">
        <v>0.21718956530094147</v>
      </c>
      <c r="CR327">
        <v>0.24800078570842743</v>
      </c>
      <c r="CS327">
        <v>0.2785027027130127</v>
      </c>
      <c r="CT327">
        <v>0.40547436475753784</v>
      </c>
      <c r="CU327">
        <v>-9.7871283069252968E-3</v>
      </c>
      <c r="CV327">
        <v>-2.5219252333045006E-2</v>
      </c>
      <c r="CW327">
        <v>-1.8601430580019951E-2</v>
      </c>
      <c r="CX327">
        <v>-4.8721969127655029E-2</v>
      </c>
      <c r="CY327">
        <v>-5.0202701240777969E-3</v>
      </c>
      <c r="CZ327">
        <v>-1.1512761004269123E-2</v>
      </c>
      <c r="DA327">
        <v>4.0190719068050385E-2</v>
      </c>
      <c r="DB327">
        <v>1.3003840576857328E-3</v>
      </c>
      <c r="DC327">
        <v>-3.9987176656723022E-2</v>
      </c>
      <c r="DD327">
        <v>-3.6087259650230408E-2</v>
      </c>
      <c r="DE327">
        <v>-2.2893792018294334E-2</v>
      </c>
      <c r="DF327">
        <v>-2.6612173765897751E-2</v>
      </c>
      <c r="DG327">
        <v>-5.8444436639547348E-2</v>
      </c>
      <c r="DH327">
        <v>-0.14505517482757568</v>
      </c>
      <c r="DI327">
        <v>-0.27064213156700134</v>
      </c>
      <c r="DJ327">
        <v>-0.28193464875221252</v>
      </c>
      <c r="DK327">
        <v>-0.2519872784614563</v>
      </c>
      <c r="DL327">
        <v>-0.15468250215053558</v>
      </c>
      <c r="DM327">
        <v>0.12723016738891602</v>
      </c>
      <c r="DN327">
        <v>0.23590198159217834</v>
      </c>
      <c r="DO327">
        <v>0.28893908858299255</v>
      </c>
      <c r="DP327">
        <v>0.32157629728317261</v>
      </c>
      <c r="DQ327">
        <v>0.3534010648727417</v>
      </c>
      <c r="DR327">
        <v>0.48136594891548157</v>
      </c>
      <c r="DS327">
        <v>6.6793970763683319E-2</v>
      </c>
      <c r="DT327">
        <v>4.9737516790628433E-2</v>
      </c>
      <c r="DU327">
        <v>5.3671300411224365E-2</v>
      </c>
      <c r="DV327">
        <v>2.1610721945762634E-2</v>
      </c>
      <c r="DW327">
        <v>6.1353638768196106E-2</v>
      </c>
      <c r="DX327">
        <v>5.0003122538328171E-2</v>
      </c>
      <c r="DY327">
        <v>0.12163957953453064</v>
      </c>
      <c r="DZ327">
        <v>7.8145965933799744E-2</v>
      </c>
      <c r="EA327">
        <v>3.3948913216590881E-2</v>
      </c>
      <c r="EB327">
        <v>3.6143176257610321E-2</v>
      </c>
      <c r="EC327">
        <v>4.8118516802787781E-2</v>
      </c>
      <c r="ED327">
        <v>4.5129295438528061E-2</v>
      </c>
      <c r="EE327">
        <v>1.7134314402937889E-2</v>
      </c>
      <c r="EF327">
        <v>-6.5145373344421387E-2</v>
      </c>
      <c r="EG327">
        <v>-0.18718665838241577</v>
      </c>
      <c r="EH327">
        <v>-0.19599705934524536</v>
      </c>
      <c r="EI327">
        <v>-0.16155177354812622</v>
      </c>
      <c r="EJ327">
        <v>-6.1401631683111191E-2</v>
      </c>
      <c r="EK327">
        <v>0.22222344577312469</v>
      </c>
      <c r="EL327">
        <v>0.33475461602210999</v>
      </c>
      <c r="EM327">
        <v>0.39253401756286621</v>
      </c>
      <c r="EN327">
        <v>0.42780756950378418</v>
      </c>
      <c r="EO327">
        <v>0.46154239773750305</v>
      </c>
      <c r="EP327">
        <v>0.59094136953353882</v>
      </c>
      <c r="EQ327">
        <v>0.17736491560935974</v>
      </c>
      <c r="ER327">
        <v>0.15796318650245667</v>
      </c>
      <c r="ES327">
        <v>0.15802162885665894</v>
      </c>
      <c r="ET327">
        <v>0.12315994501113892</v>
      </c>
      <c r="EU327">
        <v>0.15718704462051392</v>
      </c>
      <c r="EV327">
        <v>0.1388222873210907</v>
      </c>
      <c r="EW327">
        <v>80.037811279296875</v>
      </c>
      <c r="EX327">
        <v>78.228286743164063</v>
      </c>
      <c r="EY327">
        <v>76.376541137695313</v>
      </c>
      <c r="EZ327">
        <v>74.298316955566406</v>
      </c>
      <c r="FA327">
        <v>72.467887878417969</v>
      </c>
      <c r="FB327">
        <v>71.092918395996094</v>
      </c>
      <c r="FC327">
        <v>71.401138305664063</v>
      </c>
      <c r="FD327">
        <v>74.462509155273438</v>
      </c>
      <c r="FE327">
        <v>77.904022216796875</v>
      </c>
      <c r="FF327">
        <v>81.238410949707031</v>
      </c>
      <c r="FG327">
        <v>84.652137756347656</v>
      </c>
      <c r="FH327">
        <v>87.901565551757813</v>
      </c>
      <c r="FI327">
        <v>90.091880798339844</v>
      </c>
      <c r="FJ327">
        <v>92.366531372070313</v>
      </c>
      <c r="FK327">
        <v>94.010696411132813</v>
      </c>
      <c r="FL327">
        <v>95.699996948242188</v>
      </c>
      <c r="FM327">
        <v>96.756256103515625</v>
      </c>
      <c r="FN327">
        <v>97.083221435546875</v>
      </c>
      <c r="FO327">
        <v>96.240928649902344</v>
      </c>
      <c r="FP327">
        <v>94.611129760742188</v>
      </c>
      <c r="FQ327">
        <v>91.587921142578125</v>
      </c>
      <c r="FR327">
        <v>88.578758239746094</v>
      </c>
      <c r="FS327">
        <v>85.404884338378906</v>
      </c>
      <c r="FT327">
        <v>82.673141479492188</v>
      </c>
      <c r="FU327">
        <v>5.937512218952179E-2</v>
      </c>
      <c r="FV327">
        <v>8.8819146156311035E-2</v>
      </c>
      <c r="FW327">
        <v>0</v>
      </c>
      <c r="FX327">
        <v>6.1512086540460587E-2</v>
      </c>
      <c r="FY327">
        <v>7</v>
      </c>
      <c r="FZ327">
        <v>8.8599996566772461</v>
      </c>
      <c r="GA327">
        <v>742.69</v>
      </c>
      <c r="GB327">
        <v>1</v>
      </c>
    </row>
    <row r="328" spans="1:184" x14ac:dyDescent="0.2">
      <c r="A328" t="s">
        <v>186</v>
      </c>
      <c r="B328" t="s">
        <v>237</v>
      </c>
      <c r="C328" t="s">
        <v>194</v>
      </c>
      <c r="D328" t="s">
        <v>202</v>
      </c>
      <c r="E328" t="s">
        <v>209</v>
      </c>
      <c r="F328" t="s">
        <v>182</v>
      </c>
      <c r="G328" t="s">
        <v>1</v>
      </c>
      <c r="H328">
        <v>6184</v>
      </c>
      <c r="I328">
        <v>0.76558727025985718</v>
      </c>
      <c r="J328">
        <v>0.69474035501480103</v>
      </c>
      <c r="K328">
        <v>0.6668781042098999</v>
      </c>
      <c r="L328">
        <v>0.6425318717956543</v>
      </c>
      <c r="M328">
        <v>0.65501683950424194</v>
      </c>
      <c r="N328">
        <v>0.7038082480430603</v>
      </c>
      <c r="O328">
        <v>0.80616086721420288</v>
      </c>
      <c r="P328">
        <v>0.9014851450920105</v>
      </c>
      <c r="Q328">
        <v>0.94979733228683472</v>
      </c>
      <c r="R328">
        <v>0.96809405088424683</v>
      </c>
      <c r="S328">
        <v>0.99537777900695801</v>
      </c>
      <c r="T328">
        <v>1.0151647329330444</v>
      </c>
      <c r="U328">
        <v>1.0421438217163086</v>
      </c>
      <c r="V328">
        <v>1.0545867681503296</v>
      </c>
      <c r="W328">
        <v>1.0746194124221802</v>
      </c>
      <c r="X328">
        <v>1.1247828006744385</v>
      </c>
      <c r="Y328">
        <v>1.1905350685119629</v>
      </c>
      <c r="Z328">
        <v>1.2470629215240479</v>
      </c>
      <c r="AA328">
        <v>1.2957248687744141</v>
      </c>
      <c r="AB328">
        <v>1.2975517511367798</v>
      </c>
      <c r="AC328">
        <v>1.3201559782028198</v>
      </c>
      <c r="AD328">
        <v>1.3258932828903198</v>
      </c>
      <c r="AE328">
        <v>1.1398665904998779</v>
      </c>
      <c r="AF328">
        <v>0.90633964538574219</v>
      </c>
      <c r="AG328">
        <v>1.5641661360859871E-2</v>
      </c>
      <c r="AH328">
        <v>1.0645178845152259E-3</v>
      </c>
      <c r="AI328">
        <v>-1.2672335840761662E-2</v>
      </c>
      <c r="AJ328">
        <v>-1.9238822162151337E-2</v>
      </c>
      <c r="AK328">
        <v>-1.805587112903595E-2</v>
      </c>
      <c r="AL328">
        <v>-5.4565295577049255E-2</v>
      </c>
      <c r="AM328">
        <v>-8.2456395030021667E-2</v>
      </c>
      <c r="AN328">
        <v>-0.12009537220001221</v>
      </c>
      <c r="AO328">
        <v>-0.17532289028167725</v>
      </c>
      <c r="AP328">
        <v>-0.17221908271312714</v>
      </c>
      <c r="AQ328">
        <v>-0.1420971006155014</v>
      </c>
      <c r="AR328">
        <v>-5.6622952222824097E-2</v>
      </c>
      <c r="AS328">
        <v>7.5296029448509216E-2</v>
      </c>
      <c r="AT328">
        <v>9.4220049679279327E-2</v>
      </c>
      <c r="AU328">
        <v>9.105304628610611E-2</v>
      </c>
      <c r="AV328">
        <v>0.10939040035009384</v>
      </c>
      <c r="AW328">
        <v>0.12327606976032257</v>
      </c>
      <c r="AX328">
        <v>9.6978679299354553E-2</v>
      </c>
      <c r="AY328">
        <v>2.3317210376262665E-2</v>
      </c>
      <c r="AZ328">
        <v>3.54025699198246E-3</v>
      </c>
      <c r="BA328">
        <v>2.1186897531151772E-2</v>
      </c>
      <c r="BB328">
        <v>3.4168470650911331E-2</v>
      </c>
      <c r="BC328">
        <v>1.4707105234265327E-2</v>
      </c>
      <c r="BD328">
        <v>-1.4736072160303593E-2</v>
      </c>
      <c r="BE328">
        <v>3.4334301948547363E-2</v>
      </c>
      <c r="BF328">
        <v>1.9238749518990517E-2</v>
      </c>
      <c r="BG328">
        <v>5.3016692399978638E-3</v>
      </c>
      <c r="BH328">
        <v>-1.4674272388219833E-3</v>
      </c>
      <c r="BI328">
        <v>-2.0496673823799938E-4</v>
      </c>
      <c r="BJ328">
        <v>-3.6185771226882935E-2</v>
      </c>
      <c r="BK328">
        <v>-6.2770836055278778E-2</v>
      </c>
      <c r="BL328">
        <v>-9.9220238626003265E-2</v>
      </c>
      <c r="BM328">
        <v>-0.15340612828731537</v>
      </c>
      <c r="BN328">
        <v>-0.15007297694683075</v>
      </c>
      <c r="BO328">
        <v>-0.11958544701337814</v>
      </c>
      <c r="BP328">
        <v>-3.4290377050638199E-2</v>
      </c>
      <c r="BQ328">
        <v>9.717598557472229E-2</v>
      </c>
      <c r="BR328">
        <v>0.11648726463317871</v>
      </c>
      <c r="BS328">
        <v>0.11372533440589905</v>
      </c>
      <c r="BT328">
        <v>0.13258752226829529</v>
      </c>
      <c r="BU328">
        <v>0.1470116525888443</v>
      </c>
      <c r="BV328">
        <v>0.12110874801874161</v>
      </c>
      <c r="BW328">
        <v>4.751959815621376E-2</v>
      </c>
      <c r="BX328">
        <v>2.7463398873806E-2</v>
      </c>
      <c r="BY328">
        <v>4.4274330139160156E-2</v>
      </c>
      <c r="BZ328">
        <v>5.6793272495269775E-2</v>
      </c>
      <c r="CA328">
        <v>3.6189030855894089E-2</v>
      </c>
      <c r="CB328">
        <v>5.3960424847900867E-3</v>
      </c>
      <c r="CC328">
        <v>4.7280766069889069E-2</v>
      </c>
      <c r="CD328">
        <v>3.1826164573431015E-2</v>
      </c>
      <c r="CE328">
        <v>1.7750410363078117E-2</v>
      </c>
      <c r="CF328">
        <v>1.0840986855328083E-2</v>
      </c>
      <c r="CG328">
        <v>1.2158514931797981E-2</v>
      </c>
      <c r="CH328">
        <v>-2.3456171154975891E-2</v>
      </c>
      <c r="CI328">
        <v>-4.9136679619550705E-2</v>
      </c>
      <c r="CJ328">
        <v>-8.4762193262577057E-2</v>
      </c>
      <c r="CK328">
        <v>-0.13822665810585022</v>
      </c>
      <c r="CL328">
        <v>-0.1347346305847168</v>
      </c>
      <c r="CM328">
        <v>-0.10399395972490311</v>
      </c>
      <c r="CN328">
        <v>-1.8822906538844109E-2</v>
      </c>
      <c r="CO328">
        <v>0.11232998222112656</v>
      </c>
      <c r="CP328">
        <v>0.13190947473049164</v>
      </c>
      <c r="CQ328">
        <v>0.12942808866500854</v>
      </c>
      <c r="CR328">
        <v>0.14865376055240631</v>
      </c>
      <c r="CS328">
        <v>0.16345085203647614</v>
      </c>
      <c r="CT328">
        <v>0.13782116770744324</v>
      </c>
      <c r="CU328">
        <v>6.428210437297821E-2</v>
      </c>
      <c r="CV328">
        <v>4.4032491743564606E-2</v>
      </c>
      <c r="CW328">
        <v>6.0264609754085541E-2</v>
      </c>
      <c r="CX328">
        <v>7.2463139891624451E-2</v>
      </c>
      <c r="CY328">
        <v>5.1067348569631577E-2</v>
      </c>
      <c r="CZ328">
        <v>1.9339485093951225E-2</v>
      </c>
      <c r="DA328">
        <v>6.0227230191230774E-2</v>
      </c>
      <c r="DB328">
        <v>4.4413581490516663E-2</v>
      </c>
      <c r="DC328">
        <v>3.019915334880352E-2</v>
      </c>
      <c r="DD328">
        <v>2.3149399086833E-2</v>
      </c>
      <c r="DE328">
        <v>2.4521995335817337E-2</v>
      </c>
      <c r="DF328">
        <v>-1.0726567357778549E-2</v>
      </c>
      <c r="DG328">
        <v>-3.5502523183822632E-2</v>
      </c>
      <c r="DH328">
        <v>-7.0304140448570251E-2</v>
      </c>
      <c r="DI328">
        <v>-0.12304718047380447</v>
      </c>
      <c r="DJ328">
        <v>-0.11939629912376404</v>
      </c>
      <c r="DK328">
        <v>-8.840247243642807E-2</v>
      </c>
      <c r="DL328">
        <v>-3.3554327674210072E-3</v>
      </c>
      <c r="DM328">
        <v>0.12748399376869202</v>
      </c>
      <c r="DN328">
        <v>0.14733168482780457</v>
      </c>
      <c r="DO328">
        <v>0.14513084292411804</v>
      </c>
      <c r="DP328">
        <v>0.16472002863883972</v>
      </c>
      <c r="DQ328">
        <v>0.17989006638526917</v>
      </c>
      <c r="DR328">
        <v>0.15453359484672546</v>
      </c>
      <c r="DS328">
        <v>8.1044599413871765E-2</v>
      </c>
      <c r="DT328">
        <v>6.0601584613323212E-2</v>
      </c>
      <c r="DU328">
        <v>7.6254889369010925E-2</v>
      </c>
      <c r="DV328">
        <v>8.8133014738559723E-2</v>
      </c>
      <c r="DW328">
        <v>6.5945662558078766E-2</v>
      </c>
      <c r="DX328">
        <v>3.3282924443483353E-2</v>
      </c>
      <c r="DY328">
        <v>7.8919872641563416E-2</v>
      </c>
      <c r="DZ328">
        <v>6.2587812542915344E-2</v>
      </c>
      <c r="EA328">
        <v>4.8173155635595322E-2</v>
      </c>
      <c r="EB328">
        <v>4.0920797735452652E-2</v>
      </c>
      <c r="EC328">
        <v>4.2372904717922211E-2</v>
      </c>
      <c r="ED328">
        <v>7.6529551297426224E-3</v>
      </c>
      <c r="EE328">
        <v>-1.5816966071724892E-2</v>
      </c>
      <c r="EF328">
        <v>-4.9429018050432205E-2</v>
      </c>
      <c r="EG328">
        <v>-0.10113043338060379</v>
      </c>
      <c r="EH328">
        <v>-9.7250178456306458E-2</v>
      </c>
      <c r="EI328">
        <v>-6.5890833735466003E-2</v>
      </c>
      <c r="EJ328">
        <v>1.8977141007781029E-2</v>
      </c>
      <c r="EK328">
        <v>0.14936394989490509</v>
      </c>
      <c r="EL328">
        <v>0.16959890723228455</v>
      </c>
      <c r="EM328">
        <v>0.16780312359333038</v>
      </c>
      <c r="EN328">
        <v>0.18791711330413818</v>
      </c>
      <c r="EO328">
        <v>0.2036256343126297</v>
      </c>
      <c r="EP328">
        <v>0.17866368591785431</v>
      </c>
      <c r="EQ328">
        <v>0.10524699091911316</v>
      </c>
      <c r="ER328">
        <v>8.4524728357791901E-2</v>
      </c>
      <c r="ES328">
        <v>9.9342323839664459E-2</v>
      </c>
      <c r="ET328">
        <v>0.11075780540704727</v>
      </c>
      <c r="EU328">
        <v>8.7427586317062378E-2</v>
      </c>
      <c r="EV328">
        <v>5.341503769159317E-2</v>
      </c>
      <c r="EW328">
        <v>57.934112548828125</v>
      </c>
      <c r="EX328">
        <v>56.798355102539063</v>
      </c>
      <c r="EY328">
        <v>56.010520935058594</v>
      </c>
      <c r="EZ328">
        <v>55.124408721923828</v>
      </c>
      <c r="FA328">
        <v>54.405021667480469</v>
      </c>
      <c r="FB328">
        <v>53.755107879638672</v>
      </c>
      <c r="FC328">
        <v>54.273033142089844</v>
      </c>
      <c r="FD328">
        <v>57.302364349365234</v>
      </c>
      <c r="FE328">
        <v>61.123882293701172</v>
      </c>
      <c r="FF328">
        <v>65.845390319824219</v>
      </c>
      <c r="FG328">
        <v>70.416976928710938</v>
      </c>
      <c r="FH328">
        <v>74.783760070800781</v>
      </c>
      <c r="FI328">
        <v>78.593681335449219</v>
      </c>
      <c r="FJ328">
        <v>81.471061706542969</v>
      </c>
      <c r="FK328">
        <v>83.5450439453125</v>
      </c>
      <c r="FL328">
        <v>83.958274841308594</v>
      </c>
      <c r="FM328">
        <v>82.984519958496094</v>
      </c>
      <c r="FN328">
        <v>80.904273986816406</v>
      </c>
      <c r="FO328">
        <v>78.096084594726563</v>
      </c>
      <c r="FP328">
        <v>73.604591369628906</v>
      </c>
      <c r="FQ328">
        <v>68.195518493652344</v>
      </c>
      <c r="FR328">
        <v>64.754066467285156</v>
      </c>
      <c r="FS328">
        <v>62.135326385498047</v>
      </c>
      <c r="FT328">
        <v>60.119636535644531</v>
      </c>
      <c r="FU328">
        <v>1.3067066669464111E-2</v>
      </c>
      <c r="FV328">
        <v>1.9462049007415771E-2</v>
      </c>
      <c r="FW328">
        <v>0</v>
      </c>
      <c r="FX328">
        <v>1.373959518969059E-2</v>
      </c>
      <c r="FY328">
        <v>7</v>
      </c>
      <c r="FZ328">
        <v>9.1700000762939453</v>
      </c>
      <c r="GA328">
        <v>1477.1100000000001</v>
      </c>
      <c r="GB328">
        <v>1</v>
      </c>
    </row>
    <row r="329" spans="1:184" x14ac:dyDescent="0.2">
      <c r="A329" t="s">
        <v>186</v>
      </c>
      <c r="B329" t="s">
        <v>237</v>
      </c>
      <c r="C329" t="s">
        <v>194</v>
      </c>
      <c r="D329" t="s">
        <v>202</v>
      </c>
      <c r="E329" t="s">
        <v>209</v>
      </c>
      <c r="F329" t="s">
        <v>183</v>
      </c>
      <c r="G329" t="s">
        <v>1</v>
      </c>
      <c r="H329">
        <v>11300</v>
      </c>
      <c r="I329">
        <v>0.91638708114624023</v>
      </c>
      <c r="J329">
        <v>0.80955302715301514</v>
      </c>
      <c r="K329">
        <v>0.75783932209014893</v>
      </c>
      <c r="L329">
        <v>0.73602062463760376</v>
      </c>
      <c r="M329">
        <v>0.75912469625473022</v>
      </c>
      <c r="N329">
        <v>0.84707963466644287</v>
      </c>
      <c r="O329">
        <v>0.97646087408065796</v>
      </c>
      <c r="P329">
        <v>1.0558048486709595</v>
      </c>
      <c r="Q329">
        <v>1.0555150508880615</v>
      </c>
      <c r="R329">
        <v>1.0905218124389648</v>
      </c>
      <c r="S329">
        <v>1.1312202215194702</v>
      </c>
      <c r="T329">
        <v>1.1960928440093994</v>
      </c>
      <c r="U329">
        <v>1.2895141839981079</v>
      </c>
      <c r="V329">
        <v>1.3757616281509399</v>
      </c>
      <c r="W329">
        <v>1.4773727655410767</v>
      </c>
      <c r="X329">
        <v>1.5976420640945435</v>
      </c>
      <c r="Y329">
        <v>1.7227598428726196</v>
      </c>
      <c r="Z329">
        <v>1.8484163284301758</v>
      </c>
      <c r="AA329">
        <v>1.9040460586547852</v>
      </c>
      <c r="AB329">
        <v>1.8232107162475586</v>
      </c>
      <c r="AC329">
        <v>1.7782082557678223</v>
      </c>
      <c r="AD329">
        <v>1.6905084848403931</v>
      </c>
      <c r="AE329">
        <v>1.4246538877487183</v>
      </c>
      <c r="AF329">
        <v>1.1347600221633911</v>
      </c>
      <c r="AG329">
        <v>-1.3970701023936272E-2</v>
      </c>
      <c r="AH329">
        <v>-3.9533074945211411E-2</v>
      </c>
      <c r="AI329">
        <v>-4.8442348837852478E-2</v>
      </c>
      <c r="AJ329">
        <v>-5.259312316775322E-2</v>
      </c>
      <c r="AK329">
        <v>-5.9900034219026566E-2</v>
      </c>
      <c r="AL329">
        <v>-9.084627777338028E-2</v>
      </c>
      <c r="AM329">
        <v>-0.11650574207305908</v>
      </c>
      <c r="AN329">
        <v>-0.15976989269256592</v>
      </c>
      <c r="AO329">
        <v>-0.22375521063804626</v>
      </c>
      <c r="AP329">
        <v>-0.20709827542304993</v>
      </c>
      <c r="AQ329">
        <v>-0.14873397350311279</v>
      </c>
      <c r="AR329">
        <v>-6.5976284444332123E-2</v>
      </c>
      <c r="AS329">
        <v>0.10072366148233414</v>
      </c>
      <c r="AT329">
        <v>0.15521100163459778</v>
      </c>
      <c r="AU329">
        <v>0.18214775621891022</v>
      </c>
      <c r="AV329">
        <v>0.19852310419082642</v>
      </c>
      <c r="AW329">
        <v>0.19338779151439667</v>
      </c>
      <c r="AX329">
        <v>0.17838779091835022</v>
      </c>
      <c r="AY329">
        <v>-1.4721929095685482E-2</v>
      </c>
      <c r="AZ329">
        <v>-8.1109203398227692E-2</v>
      </c>
      <c r="BA329">
        <v>-4.1415046900510788E-2</v>
      </c>
      <c r="BB329">
        <v>1.1398046277463436E-2</v>
      </c>
      <c r="BC329">
        <v>3.5555548965930939E-2</v>
      </c>
      <c r="BD329">
        <v>1.2431939132511616E-2</v>
      </c>
      <c r="BE329">
        <v>-6.526559591293335E-4</v>
      </c>
      <c r="BF329">
        <v>-2.6897316798567772E-2</v>
      </c>
      <c r="BG329">
        <v>-3.6132298409938812E-2</v>
      </c>
      <c r="BH329">
        <v>-4.0472093969583511E-2</v>
      </c>
      <c r="BI329">
        <v>-4.7633428126573563E-2</v>
      </c>
      <c r="BJ329">
        <v>-7.7985361218452454E-2</v>
      </c>
      <c r="BK329">
        <v>-0.10271767526865005</v>
      </c>
      <c r="BL329">
        <v>-0.14537742733955383</v>
      </c>
      <c r="BM329">
        <v>-0.20904731750488281</v>
      </c>
      <c r="BN329">
        <v>-0.19202286005020142</v>
      </c>
      <c r="BO329">
        <v>-0.13339726626873016</v>
      </c>
      <c r="BP329">
        <v>-5.0338253378868103E-2</v>
      </c>
      <c r="BQ329">
        <v>0.11645938456058502</v>
      </c>
      <c r="BR329">
        <v>0.17143262922763824</v>
      </c>
      <c r="BS329">
        <v>0.19900158047676086</v>
      </c>
      <c r="BT329">
        <v>0.21597060561180115</v>
      </c>
      <c r="BU329">
        <v>0.21133491396903992</v>
      </c>
      <c r="BV329">
        <v>0.19659759104251862</v>
      </c>
      <c r="BW329">
        <v>3.8485813420265913E-3</v>
      </c>
      <c r="BX329">
        <v>-6.2887184321880341E-2</v>
      </c>
      <c r="BY329">
        <v>-2.3897288367152214E-2</v>
      </c>
      <c r="BZ329">
        <v>2.8259359300136566E-2</v>
      </c>
      <c r="CA329">
        <v>5.1354322582483292E-2</v>
      </c>
      <c r="CB329">
        <v>2.6999449357390404E-2</v>
      </c>
      <c r="CC329">
        <v>8.5713807493448257E-3</v>
      </c>
      <c r="CD329">
        <v>-1.814582385122776E-2</v>
      </c>
      <c r="CE329">
        <v>-2.760639414191246E-2</v>
      </c>
      <c r="CF329">
        <v>-3.2077103853225708E-2</v>
      </c>
      <c r="CG329">
        <v>-3.9137609302997589E-2</v>
      </c>
      <c r="CH329">
        <v>-6.9077923893928528E-2</v>
      </c>
      <c r="CI329">
        <v>-9.3168109655380249E-2</v>
      </c>
      <c r="CJ329">
        <v>-0.13540925085544586</v>
      </c>
      <c r="CK329">
        <v>-0.19886067509651184</v>
      </c>
      <c r="CL329">
        <v>-0.18158164620399475</v>
      </c>
      <c r="CM329">
        <v>-0.12277510762214661</v>
      </c>
      <c r="CN329">
        <v>-3.9507403969764709E-2</v>
      </c>
      <c r="CO329">
        <v>0.12735790014266968</v>
      </c>
      <c r="CP329">
        <v>0.18266768753528595</v>
      </c>
      <c r="CQ329">
        <v>0.2106744647026062</v>
      </c>
      <c r="CR329">
        <v>0.22805468738079071</v>
      </c>
      <c r="CS329">
        <v>0.22376507520675659</v>
      </c>
      <c r="CT329">
        <v>0.2092096358537674</v>
      </c>
      <c r="CU329">
        <v>1.6710460186004639E-2</v>
      </c>
      <c r="CV329">
        <v>-5.026666447520256E-2</v>
      </c>
      <c r="CW329">
        <v>-1.1764542199671268E-2</v>
      </c>
      <c r="CX329">
        <v>3.9937451481819153E-2</v>
      </c>
      <c r="CY329">
        <v>6.2296509742736816E-2</v>
      </c>
      <c r="CZ329">
        <v>3.708885982632637E-2</v>
      </c>
      <c r="DA329">
        <v>1.7795419320464134E-2</v>
      </c>
      <c r="DB329">
        <v>-9.3943346291780472E-3</v>
      </c>
      <c r="DC329">
        <v>-1.9080493599176407E-2</v>
      </c>
      <c r="DD329">
        <v>-2.3682117462158203E-2</v>
      </c>
      <c r="DE329">
        <v>-3.0641790479421616E-2</v>
      </c>
      <c r="DF329">
        <v>-6.0170494019985199E-2</v>
      </c>
      <c r="DG329">
        <v>-8.3618536591529846E-2</v>
      </c>
      <c r="DH329">
        <v>-0.12544107437133789</v>
      </c>
      <c r="DI329">
        <v>-0.18867403268814087</v>
      </c>
      <c r="DJ329">
        <v>-0.17114046216011047</v>
      </c>
      <c r="DK329">
        <v>-0.11215294152498245</v>
      </c>
      <c r="DL329">
        <v>-2.8676556423306465E-2</v>
      </c>
      <c r="DM329">
        <v>0.13825640082359314</v>
      </c>
      <c r="DN329">
        <v>0.19390276074409485</v>
      </c>
      <c r="DO329">
        <v>0.22234736382961273</v>
      </c>
      <c r="DP329">
        <v>0.24013876914978027</v>
      </c>
      <c r="DQ329">
        <v>0.23619523644447327</v>
      </c>
      <c r="DR329">
        <v>0.22182169556617737</v>
      </c>
      <c r="DS329">
        <v>2.9572337865829468E-2</v>
      </c>
      <c r="DT329">
        <v>-3.7646148353815079E-2</v>
      </c>
      <c r="DU329">
        <v>3.682036476675421E-4</v>
      </c>
      <c r="DV329">
        <v>5.161554366350174E-2</v>
      </c>
      <c r="DW329">
        <v>7.3238693177700043E-2</v>
      </c>
      <c r="DX329">
        <v>4.7178272157907486E-2</v>
      </c>
      <c r="DY329">
        <v>3.1113464385271072E-2</v>
      </c>
      <c r="DZ329">
        <v>3.2414284069091082E-3</v>
      </c>
      <c r="EA329">
        <v>-6.7704427056014538E-3</v>
      </c>
      <c r="EB329">
        <v>-1.1561088263988495E-2</v>
      </c>
      <c r="EC329">
        <v>-1.8375180661678314E-2</v>
      </c>
      <c r="ED329">
        <v>-4.7309577465057373E-2</v>
      </c>
      <c r="EE329">
        <v>-6.9830469787120819E-2</v>
      </c>
      <c r="EF329">
        <v>-0.11104860901832581</v>
      </c>
      <c r="EG329">
        <v>-0.17396615445613861</v>
      </c>
      <c r="EH329">
        <v>-0.15606504678726196</v>
      </c>
      <c r="EI329">
        <v>-9.6816234290599823E-2</v>
      </c>
      <c r="EJ329">
        <v>-1.3038533739745617E-2</v>
      </c>
      <c r="EK329">
        <v>0.15399213135242462</v>
      </c>
      <c r="EL329">
        <v>0.21012437343597412</v>
      </c>
      <c r="EM329">
        <v>0.23920117318630219</v>
      </c>
      <c r="EN329">
        <v>0.257586270570755</v>
      </c>
      <c r="EO329">
        <v>0.25414237380027771</v>
      </c>
      <c r="EP329">
        <v>0.24003148078918457</v>
      </c>
      <c r="EQ329">
        <v>4.8142850399017334E-2</v>
      </c>
      <c r="ER329">
        <v>-1.942412368953228E-2</v>
      </c>
      <c r="ES329">
        <v>1.7885960638523102E-2</v>
      </c>
      <c r="ET329">
        <v>6.8476855754852295E-2</v>
      </c>
      <c r="EU329">
        <v>8.90374556183815E-2</v>
      </c>
      <c r="EV329">
        <v>6.1745777726173401E-2</v>
      </c>
      <c r="EW329">
        <v>68.142784118652344</v>
      </c>
      <c r="EX329">
        <v>66.779029846191406</v>
      </c>
      <c r="EY329">
        <v>65.335617065429688</v>
      </c>
      <c r="EZ329">
        <v>64.189949035644531</v>
      </c>
      <c r="FA329">
        <v>63.20831298828125</v>
      </c>
      <c r="FB329">
        <v>62.250541687011719</v>
      </c>
      <c r="FC329">
        <v>62.690547943115234</v>
      </c>
      <c r="FD329">
        <v>65.55999755859375</v>
      </c>
      <c r="FE329">
        <v>69.006355285644531</v>
      </c>
      <c r="FF329">
        <v>72.752586364746094</v>
      </c>
      <c r="FG329">
        <v>76.590560913085938</v>
      </c>
      <c r="FH329">
        <v>80.119514465332031</v>
      </c>
      <c r="FI329">
        <v>83.098960876464844</v>
      </c>
      <c r="FJ329">
        <v>85.836280822753906</v>
      </c>
      <c r="FK329">
        <v>88.085914611816406</v>
      </c>
      <c r="FL329">
        <v>89.227188110351563</v>
      </c>
      <c r="FM329">
        <v>89.553977966308594</v>
      </c>
      <c r="FN329">
        <v>88.788612365722656</v>
      </c>
      <c r="FO329">
        <v>87.070335388183594</v>
      </c>
      <c r="FP329">
        <v>83.873191833496094</v>
      </c>
      <c r="FQ329">
        <v>78.992820739746094</v>
      </c>
      <c r="FR329">
        <v>75.508926391601563</v>
      </c>
      <c r="FS329">
        <v>73.224861145019531</v>
      </c>
      <c r="FT329">
        <v>71.415687561035156</v>
      </c>
      <c r="FU329">
        <v>9.6070766448974609E-3</v>
      </c>
      <c r="FV329">
        <v>1.4524326659739017E-2</v>
      </c>
      <c r="FW329">
        <v>0</v>
      </c>
      <c r="FX329">
        <v>1.0001000948250294E-2</v>
      </c>
      <c r="FY329">
        <v>7</v>
      </c>
      <c r="FZ329">
        <v>10.119999885559082</v>
      </c>
      <c r="GA329">
        <v>3746.7400000000002</v>
      </c>
      <c r="GB329">
        <v>1</v>
      </c>
    </row>
    <row r="330" spans="1:184" x14ac:dyDescent="0.2">
      <c r="A330" t="s">
        <v>186</v>
      </c>
      <c r="B330" t="s">
        <v>237</v>
      </c>
      <c r="C330" t="s">
        <v>194</v>
      </c>
      <c r="D330" t="s">
        <v>202</v>
      </c>
      <c r="E330" t="s">
        <v>209</v>
      </c>
      <c r="F330" t="s">
        <v>184</v>
      </c>
      <c r="G330" t="s">
        <v>1</v>
      </c>
      <c r="H330">
        <v>4248</v>
      </c>
      <c r="I330">
        <v>0.88906466960906982</v>
      </c>
      <c r="J330">
        <v>0.79466545581817627</v>
      </c>
      <c r="K330">
        <v>0.74327945709228516</v>
      </c>
      <c r="L330">
        <v>0.72247606515884399</v>
      </c>
      <c r="M330">
        <v>0.7409360408782959</v>
      </c>
      <c r="N330">
        <v>0.86993163824081421</v>
      </c>
      <c r="O330">
        <v>1.0018492937088013</v>
      </c>
      <c r="P330">
        <v>1.1102267503738403</v>
      </c>
      <c r="Q330">
        <v>1.1281740665435791</v>
      </c>
      <c r="R330">
        <v>1.1367954015731812</v>
      </c>
      <c r="S330">
        <v>1.1973990201950073</v>
      </c>
      <c r="T330">
        <v>1.2699294090270996</v>
      </c>
      <c r="U330">
        <v>1.3886805772781372</v>
      </c>
      <c r="V330">
        <v>1.4961553812026978</v>
      </c>
      <c r="W330">
        <v>1.6310023069381714</v>
      </c>
      <c r="X330">
        <v>1.8044395446777344</v>
      </c>
      <c r="Y330">
        <v>1.9734567403793335</v>
      </c>
      <c r="Z330">
        <v>2.1509950160980225</v>
      </c>
      <c r="AA330">
        <v>2.193979024887085</v>
      </c>
      <c r="AB330">
        <v>2.0702364444732666</v>
      </c>
      <c r="AC330">
        <v>1.9359914064407349</v>
      </c>
      <c r="AD330">
        <v>1.7725582122802734</v>
      </c>
      <c r="AE330">
        <v>1.4348303079605103</v>
      </c>
      <c r="AF330">
        <v>1.12607741355896</v>
      </c>
      <c r="AG330">
        <v>-5.9312969446182251E-2</v>
      </c>
      <c r="AH330">
        <v>-7.4872568249702454E-2</v>
      </c>
      <c r="AI330">
        <v>-9.8812408745288849E-2</v>
      </c>
      <c r="AJ330">
        <v>-0.10544656962156296</v>
      </c>
      <c r="AK330">
        <v>-0.10895997285842896</v>
      </c>
      <c r="AL330">
        <v>-6.7147187888622284E-2</v>
      </c>
      <c r="AM330">
        <v>-0.12545777857303619</v>
      </c>
      <c r="AN330">
        <v>-0.15784114599227905</v>
      </c>
      <c r="AO330">
        <v>-0.21092624962329865</v>
      </c>
      <c r="AP330">
        <v>-0.2549445629119873</v>
      </c>
      <c r="AQ330">
        <v>-0.20289449393749237</v>
      </c>
      <c r="AR330">
        <v>-9.8972216248512268E-2</v>
      </c>
      <c r="AS330">
        <v>0.127208411693573</v>
      </c>
      <c r="AT330">
        <v>0.19306237995624542</v>
      </c>
      <c r="AU330">
        <v>0.22874879837036133</v>
      </c>
      <c r="AV330">
        <v>0.25983056426048279</v>
      </c>
      <c r="AW330">
        <v>0.24774749577045441</v>
      </c>
      <c r="AX330">
        <v>0.23130109906196594</v>
      </c>
      <c r="AY330">
        <v>1.0148687288165092E-3</v>
      </c>
      <c r="AZ330">
        <v>-5.9781432151794434E-2</v>
      </c>
      <c r="BA330">
        <v>-5.391266942024231E-2</v>
      </c>
      <c r="BB330">
        <v>-3.2926354557275772E-2</v>
      </c>
      <c r="BC330">
        <v>-2.3773454129695892E-2</v>
      </c>
      <c r="BD330">
        <v>-5.3131215274333954E-2</v>
      </c>
      <c r="BE330">
        <v>-3.3402379602193832E-2</v>
      </c>
      <c r="BF330">
        <v>-4.9871612340211868E-2</v>
      </c>
      <c r="BG330">
        <v>-7.4621818959712982E-2</v>
      </c>
      <c r="BH330">
        <v>-8.1544183194637299E-2</v>
      </c>
      <c r="BI330">
        <v>-8.4555879235267639E-2</v>
      </c>
      <c r="BJ330">
        <v>-4.12859246134758E-2</v>
      </c>
      <c r="BK330">
        <v>-9.7548231482505798E-2</v>
      </c>
      <c r="BL330">
        <v>-0.12864445149898529</v>
      </c>
      <c r="BM330">
        <v>-0.18087138235569</v>
      </c>
      <c r="BN330">
        <v>-0.22425845265388489</v>
      </c>
      <c r="BO330">
        <v>-0.17139868438243866</v>
      </c>
      <c r="BP330">
        <v>-6.6854648292064667E-2</v>
      </c>
      <c r="BQ330">
        <v>0.15928211808204651</v>
      </c>
      <c r="BR330">
        <v>0.22612693905830383</v>
      </c>
      <c r="BS330">
        <v>0.262839674949646</v>
      </c>
      <c r="BT330">
        <v>0.29527774453163147</v>
      </c>
      <c r="BU330">
        <v>0.28426831960678101</v>
      </c>
      <c r="BV330">
        <v>0.26858261227607727</v>
      </c>
      <c r="BW330">
        <v>3.8640443235635757E-2</v>
      </c>
      <c r="BX330">
        <v>-2.2849563509225845E-2</v>
      </c>
      <c r="BY330">
        <v>-1.8514852970838547E-2</v>
      </c>
      <c r="BZ330">
        <v>1.0984637774527073E-3</v>
      </c>
      <c r="CA330">
        <v>7.7040474861860275E-3</v>
      </c>
      <c r="CB330">
        <v>-2.4105681106448174E-2</v>
      </c>
      <c r="CC330">
        <v>-1.5456786379218102E-2</v>
      </c>
      <c r="CD330">
        <v>-3.2556023448705673E-2</v>
      </c>
      <c r="CE330">
        <v>-5.7867497205734253E-2</v>
      </c>
      <c r="CF330">
        <v>-6.4989469945430756E-2</v>
      </c>
      <c r="CG330">
        <v>-6.7653678357601166E-2</v>
      </c>
      <c r="CH330">
        <v>-2.3374496027827263E-2</v>
      </c>
      <c r="CI330">
        <v>-7.8218176960945129E-2</v>
      </c>
      <c r="CJ330">
        <v>-0.1084229052066803</v>
      </c>
      <c r="CK330">
        <v>-0.1600555032491684</v>
      </c>
      <c r="CL330">
        <v>-0.20300537347793579</v>
      </c>
      <c r="CM330">
        <v>-0.14958478510379791</v>
      </c>
      <c r="CN330">
        <v>-4.4610120356082916E-2</v>
      </c>
      <c r="CO330">
        <v>0.1814962774515152</v>
      </c>
      <c r="CP330">
        <v>0.24902735650539398</v>
      </c>
      <c r="CQ330">
        <v>0.28645089268684387</v>
      </c>
      <c r="CR330">
        <v>0.3198283314704895</v>
      </c>
      <c r="CS330">
        <v>0.30956253409385681</v>
      </c>
      <c r="CT330">
        <v>0.29440364241600037</v>
      </c>
      <c r="CU330">
        <v>6.4699798822402954E-2</v>
      </c>
      <c r="CV330">
        <v>2.729334868490696E-3</v>
      </c>
      <c r="CW330">
        <v>6.0015697963535786E-3</v>
      </c>
      <c r="CX330">
        <v>2.4663947522640228E-2</v>
      </c>
      <c r="CY330">
        <v>2.9505269601941109E-2</v>
      </c>
      <c r="CZ330">
        <v>-4.002684261649847E-3</v>
      </c>
      <c r="DA330">
        <v>2.4888094048947096E-3</v>
      </c>
      <c r="DB330">
        <v>-1.5240438282489777E-2</v>
      </c>
      <c r="DC330">
        <v>-4.1113171726465225E-2</v>
      </c>
      <c r="DD330">
        <v>-4.8434752970933914E-2</v>
      </c>
      <c r="DE330">
        <v>-5.0751473754644394E-2</v>
      </c>
      <c r="DF330">
        <v>-5.463065579533577E-3</v>
      </c>
      <c r="DG330">
        <v>-5.8888111263513565E-2</v>
      </c>
      <c r="DH330">
        <v>-8.8201366364955902E-2</v>
      </c>
      <c r="DI330">
        <v>-0.1392395943403244</v>
      </c>
      <c r="DJ330">
        <v>-0.18175226449966431</v>
      </c>
      <c r="DK330">
        <v>-0.12777090072631836</v>
      </c>
      <c r="DL330">
        <v>-2.2365596145391464E-2</v>
      </c>
      <c r="DM330">
        <v>0.20371042191982269</v>
      </c>
      <c r="DN330">
        <v>0.27192777395248413</v>
      </c>
      <c r="DO330">
        <v>0.31006217002868652</v>
      </c>
      <c r="DP330">
        <v>0.34437891840934753</v>
      </c>
      <c r="DQ330">
        <v>0.33485674858093262</v>
      </c>
      <c r="DR330">
        <v>0.32022470235824585</v>
      </c>
      <c r="DS330">
        <v>9.0759158134460449E-2</v>
      </c>
      <c r="DT330">
        <v>2.8308231383562088E-2</v>
      </c>
      <c r="DU330">
        <v>3.0517993494868279E-2</v>
      </c>
      <c r="DV330">
        <v>4.8229433596134186E-2</v>
      </c>
      <c r="DW330">
        <v>5.1306493580341339E-2</v>
      </c>
      <c r="DX330">
        <v>1.6100311651825905E-2</v>
      </c>
      <c r="DY330">
        <v>2.8399398550391197E-2</v>
      </c>
      <c r="DZ330">
        <v>9.7605176270008087E-3</v>
      </c>
      <c r="EA330">
        <v>-1.6922594979405403E-2</v>
      </c>
      <c r="EB330">
        <v>-2.4532375857234001E-2</v>
      </c>
      <c r="EC330">
        <v>-2.6347378268837929E-2</v>
      </c>
      <c r="ED330">
        <v>2.0398193970322609E-2</v>
      </c>
      <c r="EE330">
        <v>-3.0978579074144363E-2</v>
      </c>
      <c r="EF330">
        <v>-5.9004653245210648E-2</v>
      </c>
      <c r="EG330">
        <v>-0.10918473452329636</v>
      </c>
      <c r="EH330">
        <v>-0.15106619894504547</v>
      </c>
      <c r="EI330">
        <v>-9.6275083720684052E-2</v>
      </c>
      <c r="EJ330">
        <v>9.7519680857658386E-3</v>
      </c>
      <c r="EK330">
        <v>0.2357841283082962</v>
      </c>
      <c r="EL330">
        <v>0.30499237775802612</v>
      </c>
      <c r="EM330">
        <v>0.3441530168056488</v>
      </c>
      <c r="EN330">
        <v>0.3798261284828186</v>
      </c>
      <c r="EO330">
        <v>0.37137755751609802</v>
      </c>
      <c r="EP330">
        <v>0.35750618577003479</v>
      </c>
      <c r="EQ330">
        <v>0.12838473916053772</v>
      </c>
      <c r="ER330">
        <v>6.5240100026130676E-2</v>
      </c>
      <c r="ES330">
        <v>6.5915808081626892E-2</v>
      </c>
      <c r="ET330">
        <v>8.2254253327846527E-2</v>
      </c>
      <c r="EU330">
        <v>8.2783997058868408E-2</v>
      </c>
      <c r="EV330">
        <v>4.5125845819711685E-2</v>
      </c>
      <c r="EW330">
        <v>65.541717529296875</v>
      </c>
      <c r="EX330">
        <v>64.510910034179688</v>
      </c>
      <c r="EY330">
        <v>63.441944122314453</v>
      </c>
      <c r="EZ330">
        <v>62.388111114501953</v>
      </c>
      <c r="FA330">
        <v>61.646991729736328</v>
      </c>
      <c r="FB330">
        <v>60.440090179443359</v>
      </c>
      <c r="FC330">
        <v>60.798973083496094</v>
      </c>
      <c r="FD330">
        <v>66.390098571777344</v>
      </c>
      <c r="FE330">
        <v>73.094573974609375</v>
      </c>
      <c r="FF330">
        <v>77.87237548828125</v>
      </c>
      <c r="FG330">
        <v>81.194503784179688</v>
      </c>
      <c r="FH330">
        <v>83.630035400390625</v>
      </c>
      <c r="FI330">
        <v>85.942787170410156</v>
      </c>
      <c r="FJ330">
        <v>87.906173706054688</v>
      </c>
      <c r="FK330">
        <v>89.735420227050781</v>
      </c>
      <c r="FL330">
        <v>91.157814025878906</v>
      </c>
      <c r="FM330">
        <v>91.745262145996094</v>
      </c>
      <c r="FN330">
        <v>91.536865234375</v>
      </c>
      <c r="FO330">
        <v>90.413032531738281</v>
      </c>
      <c r="FP330">
        <v>85.301162719726563</v>
      </c>
      <c r="FQ330">
        <v>77.477760314941406</v>
      </c>
      <c r="FR330">
        <v>72.703529357910156</v>
      </c>
      <c r="FS330">
        <v>70.265472412109375</v>
      </c>
      <c r="FT330">
        <v>68.650680541992188</v>
      </c>
      <c r="FU330">
        <v>1.9733913242816925E-2</v>
      </c>
      <c r="FV330">
        <v>2.9706696048378944E-2</v>
      </c>
      <c r="FW330">
        <v>0</v>
      </c>
      <c r="FX330">
        <v>2.0489601418375969E-2</v>
      </c>
      <c r="FY330">
        <v>7</v>
      </c>
      <c r="FZ330">
        <v>8.0699996948242188</v>
      </c>
      <c r="GA330">
        <v>1408.45</v>
      </c>
      <c r="GB330">
        <v>1</v>
      </c>
    </row>
    <row r="331" spans="1:184" x14ac:dyDescent="0.2">
      <c r="A331" t="s">
        <v>186</v>
      </c>
      <c r="B331" t="s">
        <v>237</v>
      </c>
      <c r="C331" t="s">
        <v>194</v>
      </c>
      <c r="D331" t="s">
        <v>202</v>
      </c>
      <c r="E331" t="s">
        <v>209</v>
      </c>
      <c r="F331" t="s">
        <v>185</v>
      </c>
      <c r="G331" t="s">
        <v>1</v>
      </c>
      <c r="H331">
        <v>2218</v>
      </c>
      <c r="I331">
        <v>1.0041874647140503</v>
      </c>
      <c r="J331">
        <v>0.88152194023132324</v>
      </c>
      <c r="K331">
        <v>0.82850086688995361</v>
      </c>
      <c r="L331">
        <v>0.80478614568710327</v>
      </c>
      <c r="M331">
        <v>0.79755181074142456</v>
      </c>
      <c r="N331">
        <v>0.87825947999954224</v>
      </c>
      <c r="O331">
        <v>0.96359193325042725</v>
      </c>
      <c r="P331">
        <v>1.0490275621414185</v>
      </c>
      <c r="Q331">
        <v>1.0928092002868652</v>
      </c>
      <c r="R331">
        <v>1.1389567852020264</v>
      </c>
      <c r="S331">
        <v>1.2002614736557007</v>
      </c>
      <c r="T331">
        <v>1.2792903184890747</v>
      </c>
      <c r="U331">
        <v>1.388817310333252</v>
      </c>
      <c r="V331">
        <v>1.5005441904067993</v>
      </c>
      <c r="W331">
        <v>1.6286084651947021</v>
      </c>
      <c r="X331">
        <v>1.8114334344863892</v>
      </c>
      <c r="Y331">
        <v>1.9973838329315186</v>
      </c>
      <c r="Z331">
        <v>2.1434557437896729</v>
      </c>
      <c r="AA331">
        <v>2.1693205833435059</v>
      </c>
      <c r="AB331">
        <v>2.0615458488464355</v>
      </c>
      <c r="AC331">
        <v>1.9498752355575562</v>
      </c>
      <c r="AD331">
        <v>1.8136526346206665</v>
      </c>
      <c r="AE331">
        <v>1.5324307680130005</v>
      </c>
      <c r="AF331">
        <v>1.2475086450576782</v>
      </c>
      <c r="AG331">
        <v>-1.6417469829320908E-2</v>
      </c>
      <c r="AH331">
        <v>-5.9818312525749207E-2</v>
      </c>
      <c r="AI331">
        <v>-8.07218998670578E-2</v>
      </c>
      <c r="AJ331">
        <v>-9.0117469429969788E-2</v>
      </c>
      <c r="AK331">
        <v>-0.1332496851682663</v>
      </c>
      <c r="AL331">
        <v>-0.13841363787651062</v>
      </c>
      <c r="AM331">
        <v>-0.17581480741500854</v>
      </c>
      <c r="AN331">
        <v>-0.23289483785629272</v>
      </c>
      <c r="AO331">
        <v>-0.2578137218952179</v>
      </c>
      <c r="AP331">
        <v>-0.22593334317207336</v>
      </c>
      <c r="AQ331">
        <v>-0.14962123334407806</v>
      </c>
      <c r="AR331">
        <v>-7.4743121862411499E-2</v>
      </c>
      <c r="AS331">
        <v>0.10302840173244476</v>
      </c>
      <c r="AT331">
        <v>0.1276095062494278</v>
      </c>
      <c r="AU331">
        <v>0.14955507218837738</v>
      </c>
      <c r="AV331">
        <v>0.14014269411563873</v>
      </c>
      <c r="AW331">
        <v>0.14803740382194519</v>
      </c>
      <c r="AX331">
        <v>8.0224692821502686E-2</v>
      </c>
      <c r="AY331">
        <v>-0.16931359469890594</v>
      </c>
      <c r="AZ331">
        <v>-0.22130906581878662</v>
      </c>
      <c r="BA331">
        <v>-0.18152707815170288</v>
      </c>
      <c r="BB331">
        <v>-9.7973547875881195E-2</v>
      </c>
      <c r="BC331">
        <v>-3.595496341586113E-2</v>
      </c>
      <c r="BD331">
        <v>-1.8372884020209312E-2</v>
      </c>
      <c r="BE331">
        <v>2.8629684820771217E-2</v>
      </c>
      <c r="BF331">
        <v>-1.7157895490527153E-2</v>
      </c>
      <c r="BG331">
        <v>-3.8586031645536423E-2</v>
      </c>
      <c r="BH331">
        <v>-4.8796460032463074E-2</v>
      </c>
      <c r="BI331">
        <v>-9.206196665763855E-2</v>
      </c>
      <c r="BJ331">
        <v>-9.6080072224140167E-2</v>
      </c>
      <c r="BK331">
        <v>-0.13100627064704895</v>
      </c>
      <c r="BL331">
        <v>-0.18504373729228973</v>
      </c>
      <c r="BM331">
        <v>-0.20776811242103577</v>
      </c>
      <c r="BN331">
        <v>-0.17452529072761536</v>
      </c>
      <c r="BO331">
        <v>-9.7033284604549408E-2</v>
      </c>
      <c r="BP331">
        <v>-2.1371090784668922E-2</v>
      </c>
      <c r="BQ331">
        <v>0.15678825974464417</v>
      </c>
      <c r="BR331">
        <v>0.18322712182998657</v>
      </c>
      <c r="BS331">
        <v>0.20721065998077393</v>
      </c>
      <c r="BT331">
        <v>0.20028030872344971</v>
      </c>
      <c r="BU331">
        <v>0.21005405485630035</v>
      </c>
      <c r="BV331">
        <v>0.14360851049423218</v>
      </c>
      <c r="BW331">
        <v>-0.10538360476493835</v>
      </c>
      <c r="BX331">
        <v>-0.15868408977985382</v>
      </c>
      <c r="BY331">
        <v>-0.12142731994390488</v>
      </c>
      <c r="BZ331">
        <v>-4.0166988968849182E-2</v>
      </c>
      <c r="CA331">
        <v>1.8368298187851906E-2</v>
      </c>
      <c r="CB331">
        <v>3.1975723803043365E-2</v>
      </c>
      <c r="CC331">
        <v>5.9829208999872208E-2</v>
      </c>
      <c r="CD331">
        <v>1.2388579547405243E-2</v>
      </c>
      <c r="CE331">
        <v>-9.402865543961525E-3</v>
      </c>
      <c r="CF331">
        <v>-2.0177656784653664E-2</v>
      </c>
      <c r="CG331">
        <v>-6.353546679019928E-2</v>
      </c>
      <c r="CH331">
        <v>-6.6759958863258362E-2</v>
      </c>
      <c r="CI331">
        <v>-9.9972017109394073E-2</v>
      </c>
      <c r="CJ331">
        <v>-0.1519022136926651</v>
      </c>
      <c r="CK331">
        <v>-0.17310668528079987</v>
      </c>
      <c r="CL331">
        <v>-0.13892021775245667</v>
      </c>
      <c r="CM331">
        <v>-6.061103567481041E-2</v>
      </c>
      <c r="CN331">
        <v>1.5594208613038063E-2</v>
      </c>
      <c r="CO331">
        <v>0.19402214884757996</v>
      </c>
      <c r="CP331">
        <v>0.22174772620201111</v>
      </c>
      <c r="CQ331">
        <v>0.24714274704456329</v>
      </c>
      <c r="CR331">
        <v>0.24193143844604492</v>
      </c>
      <c r="CS331">
        <v>0.25300660729408264</v>
      </c>
      <c r="CT331">
        <v>0.18750794231891632</v>
      </c>
      <c r="CU331">
        <v>-6.1105884611606598E-2</v>
      </c>
      <c r="CV331">
        <v>-0.11531023681163788</v>
      </c>
      <c r="CW331">
        <v>-7.9802393913269043E-2</v>
      </c>
      <c r="CX331">
        <v>-1.3034664152655751E-4</v>
      </c>
      <c r="CY331">
        <v>5.5992424488067627E-2</v>
      </c>
      <c r="CZ331">
        <v>6.684701144695282E-2</v>
      </c>
      <c r="DA331">
        <v>9.1028735041618347E-2</v>
      </c>
      <c r="DB331">
        <v>4.193505272269249E-2</v>
      </c>
      <c r="DC331">
        <v>1.9780302420258522E-2</v>
      </c>
      <c r="DD331">
        <v>8.4411501884460449E-3</v>
      </c>
      <c r="DE331">
        <v>-3.5008970648050308E-2</v>
      </c>
      <c r="DF331">
        <v>-3.7439856678247452E-2</v>
      </c>
      <c r="DG331">
        <v>-6.8937748670578003E-2</v>
      </c>
      <c r="DH331">
        <v>-0.11876071244478226</v>
      </c>
      <c r="DI331">
        <v>-0.13844524323940277</v>
      </c>
      <c r="DJ331">
        <v>-0.10331515222787857</v>
      </c>
      <c r="DK331">
        <v>-2.4188786745071411E-2</v>
      </c>
      <c r="DL331">
        <v>5.2559509873390198E-2</v>
      </c>
      <c r="DM331">
        <v>0.23125608265399933</v>
      </c>
      <c r="DN331">
        <v>0.26026833057403564</v>
      </c>
      <c r="DO331">
        <v>0.28707480430603027</v>
      </c>
      <c r="DP331">
        <v>0.28358256816864014</v>
      </c>
      <c r="DQ331">
        <v>0.29595914483070374</v>
      </c>
      <c r="DR331">
        <v>0.23140737414360046</v>
      </c>
      <c r="DS331">
        <v>-1.6828166320919991E-2</v>
      </c>
      <c r="DT331">
        <v>-7.1936376392841339E-2</v>
      </c>
      <c r="DU331">
        <v>-3.8177479058504105E-2</v>
      </c>
      <c r="DV331">
        <v>3.9906296879053116E-2</v>
      </c>
      <c r="DW331">
        <v>9.3616552650928497E-2</v>
      </c>
      <c r="DX331">
        <v>0.10171829909086227</v>
      </c>
      <c r="DY331">
        <v>0.13607588410377502</v>
      </c>
      <c r="DZ331">
        <v>8.4595479071140289E-2</v>
      </c>
      <c r="EA331">
        <v>6.1916165053844452E-2</v>
      </c>
      <c r="EB331">
        <v>4.9762163311243057E-2</v>
      </c>
      <c r="EC331">
        <v>6.1787604354321957E-3</v>
      </c>
      <c r="ED331">
        <v>4.8937243409454823E-3</v>
      </c>
      <c r="EE331">
        <v>-2.4129210039973259E-2</v>
      </c>
      <c r="EF331">
        <v>-7.0909611880779266E-2</v>
      </c>
      <c r="EG331">
        <v>-8.8399656116962433E-2</v>
      </c>
      <c r="EH331">
        <v>-5.1907092332839966E-2</v>
      </c>
      <c r="EI331">
        <v>2.8399158269166946E-2</v>
      </c>
      <c r="EJ331">
        <v>0.10593153536319733</v>
      </c>
      <c r="EK331">
        <v>0.28501591086387634</v>
      </c>
      <c r="EL331">
        <v>0.31588596105575562</v>
      </c>
      <c r="EM331">
        <v>0.34473037719726563</v>
      </c>
      <c r="EN331">
        <v>0.34372016787528992</v>
      </c>
      <c r="EO331">
        <v>0.35797584056854248</v>
      </c>
      <c r="EP331">
        <v>0.29479119181632996</v>
      </c>
      <c r="EQ331">
        <v>4.7101832926273346E-2</v>
      </c>
      <c r="ER331">
        <v>-9.3114152550697327E-3</v>
      </c>
      <c r="ES331">
        <v>2.1922290325164795E-2</v>
      </c>
      <c r="ET331">
        <v>9.771285206079483E-2</v>
      </c>
      <c r="EU331">
        <v>0.14793981611728668</v>
      </c>
      <c r="EV331">
        <v>0.1520669162273407</v>
      </c>
      <c r="EW331">
        <v>69.771492004394531</v>
      </c>
      <c r="EX331">
        <v>68.272567749023438</v>
      </c>
      <c r="EY331">
        <v>67.098678588867188</v>
      </c>
      <c r="EZ331">
        <v>66.159996032714844</v>
      </c>
      <c r="FA331">
        <v>65.370086669921875</v>
      </c>
      <c r="FB331">
        <v>64.465156555175781</v>
      </c>
      <c r="FC331">
        <v>64.944145202636719</v>
      </c>
      <c r="FD331">
        <v>68.431373596191406</v>
      </c>
      <c r="FE331">
        <v>72.385345458984375</v>
      </c>
      <c r="FF331">
        <v>76.100532531738281</v>
      </c>
      <c r="FG331">
        <v>79.695953369140625</v>
      </c>
      <c r="FH331">
        <v>82.881690979003906</v>
      </c>
      <c r="FI331">
        <v>85.756736755371094</v>
      </c>
      <c r="FJ331">
        <v>88.423545837402344</v>
      </c>
      <c r="FK331">
        <v>90.829399108886719</v>
      </c>
      <c r="FL331">
        <v>92.149520874023438</v>
      </c>
      <c r="FM331">
        <v>92.773895263671875</v>
      </c>
      <c r="FN331">
        <v>92.206771850585938</v>
      </c>
      <c r="FO331">
        <v>90.113876342773438</v>
      </c>
      <c r="FP331">
        <v>87.005729675292969</v>
      </c>
      <c r="FQ331">
        <v>82.376441955566406</v>
      </c>
      <c r="FR331">
        <v>78.311927795410156</v>
      </c>
      <c r="FS331">
        <v>75.583061218261719</v>
      </c>
      <c r="FT331">
        <v>73.512992858886719</v>
      </c>
      <c r="FU331">
        <v>3.3287718892097473E-2</v>
      </c>
      <c r="FV331">
        <v>5.0272621214389801E-2</v>
      </c>
      <c r="FW331">
        <v>0</v>
      </c>
      <c r="FX331">
        <v>3.454098105430603E-2</v>
      </c>
      <c r="FY331">
        <v>7</v>
      </c>
      <c r="FZ331">
        <v>7.630000114440918</v>
      </c>
      <c r="GA331">
        <v>765.48</v>
      </c>
      <c r="GB331">
        <v>1</v>
      </c>
    </row>
    <row r="332" spans="1:184" x14ac:dyDescent="0.2">
      <c r="A332" t="s">
        <v>186</v>
      </c>
      <c r="B332" t="s">
        <v>237</v>
      </c>
      <c r="C332" t="s">
        <v>194</v>
      </c>
      <c r="D332" t="s">
        <v>202</v>
      </c>
      <c r="E332" t="s">
        <v>210</v>
      </c>
      <c r="F332" t="s">
        <v>1</v>
      </c>
      <c r="G332" t="s">
        <v>198</v>
      </c>
      <c r="H332">
        <v>43287</v>
      </c>
      <c r="I332">
        <v>0.93456846475601196</v>
      </c>
      <c r="J332">
        <v>0.82443892955780029</v>
      </c>
      <c r="K332">
        <v>0.76592886447906494</v>
      </c>
      <c r="L332">
        <v>0.73736476898193359</v>
      </c>
      <c r="M332">
        <v>0.73844140768051147</v>
      </c>
      <c r="N332">
        <v>0.79066115617752075</v>
      </c>
      <c r="O332">
        <v>0.87283337116241455</v>
      </c>
      <c r="P332">
        <v>0.94600838422775269</v>
      </c>
      <c r="Q332">
        <v>0.99166947603225708</v>
      </c>
      <c r="R332">
        <v>1.0270639657974243</v>
      </c>
      <c r="S332">
        <v>1.094264030456543</v>
      </c>
      <c r="T332">
        <v>1.1674442291259766</v>
      </c>
      <c r="U332">
        <v>1.2558654546737671</v>
      </c>
      <c r="V332">
        <v>1.3395085334777832</v>
      </c>
      <c r="W332">
        <v>1.4315013885498047</v>
      </c>
      <c r="X332">
        <v>1.5332772731781006</v>
      </c>
      <c r="Y332">
        <v>1.6460142135620117</v>
      </c>
      <c r="Z332">
        <v>1.7471152544021606</v>
      </c>
      <c r="AA332">
        <v>1.7697477340698242</v>
      </c>
      <c r="AB332">
        <v>1.6999030113220215</v>
      </c>
      <c r="AC332">
        <v>1.6569159030914307</v>
      </c>
      <c r="AD332">
        <v>1.5858802795410156</v>
      </c>
      <c r="AE332">
        <v>1.3536746501922607</v>
      </c>
      <c r="AF332">
        <v>1.0995723009109497</v>
      </c>
      <c r="AG332">
        <v>1.3979126699268818E-2</v>
      </c>
      <c r="AH332">
        <v>-7.4864537455141544E-3</v>
      </c>
      <c r="AI332">
        <v>-2.0387023687362671E-2</v>
      </c>
      <c r="AJ332">
        <v>-2.8787508606910706E-2</v>
      </c>
      <c r="AK332">
        <v>-4.1478764265775681E-2</v>
      </c>
      <c r="AL332">
        <v>-6.1592560261487961E-2</v>
      </c>
      <c r="AM332">
        <v>-0.1026158481836319</v>
      </c>
      <c r="AN332">
        <v>-0.14687490463256836</v>
      </c>
      <c r="AO332">
        <v>-0.18828576803207397</v>
      </c>
      <c r="AP332">
        <v>-0.19748593866825104</v>
      </c>
      <c r="AQ332">
        <v>-0.13349829614162445</v>
      </c>
      <c r="AR332">
        <v>-3.7570077925920486E-2</v>
      </c>
      <c r="AS332">
        <v>0.11622869968414307</v>
      </c>
      <c r="AT332">
        <v>0.15762673318386078</v>
      </c>
      <c r="AU332">
        <v>0.1701807826757431</v>
      </c>
      <c r="AV332">
        <v>0.17136043310165405</v>
      </c>
      <c r="AW332">
        <v>0.17393770813941956</v>
      </c>
      <c r="AX332">
        <v>0.15386348962783813</v>
      </c>
      <c r="AY332">
        <v>-4.9247960560023785E-3</v>
      </c>
      <c r="AZ332">
        <v>-4.9807865172624588E-2</v>
      </c>
      <c r="BA332">
        <v>-2.3069944232702255E-2</v>
      </c>
      <c r="BB332">
        <v>9.2603005468845367E-3</v>
      </c>
      <c r="BC332">
        <v>1.9215656444430351E-2</v>
      </c>
      <c r="BD332">
        <v>2.1127138286828995E-2</v>
      </c>
      <c r="BE332">
        <v>2.0818036049604416E-2</v>
      </c>
      <c r="BF332">
        <v>-9.4969937345013022E-4</v>
      </c>
      <c r="BG332">
        <v>-1.4052285812795162E-2</v>
      </c>
      <c r="BH332">
        <v>-2.2546611726284027E-2</v>
      </c>
      <c r="BI332">
        <v>-3.5225734114646912E-2</v>
      </c>
      <c r="BJ332">
        <v>-5.5151790380477905E-2</v>
      </c>
      <c r="BK332">
        <v>-9.5831029117107391E-2</v>
      </c>
      <c r="BL332">
        <v>-0.13974709808826447</v>
      </c>
      <c r="BM332">
        <v>-0.180826336145401</v>
      </c>
      <c r="BN332">
        <v>-0.18978846073150635</v>
      </c>
      <c r="BO332">
        <v>-0.12559938430786133</v>
      </c>
      <c r="BP332">
        <v>-2.9539627954363823E-2</v>
      </c>
      <c r="BQ332">
        <v>0.12431603670120239</v>
      </c>
      <c r="BR332">
        <v>0.16598087549209595</v>
      </c>
      <c r="BS332">
        <v>0.17881356179714203</v>
      </c>
      <c r="BT332">
        <v>0.18025073409080505</v>
      </c>
      <c r="BU332">
        <v>0.18303482234477997</v>
      </c>
      <c r="BV332">
        <v>0.16306968033313751</v>
      </c>
      <c r="BW332">
        <v>4.3590967543423176E-3</v>
      </c>
      <c r="BX332">
        <v>-4.0743250399827957E-2</v>
      </c>
      <c r="BY332">
        <v>-1.4367703348398209E-2</v>
      </c>
      <c r="BZ332">
        <v>1.7659828066825867E-2</v>
      </c>
      <c r="CA332">
        <v>2.7101637795567513E-2</v>
      </c>
      <c r="CB332">
        <v>2.8413761407136917E-2</v>
      </c>
      <c r="CC332">
        <v>2.5554642081260681E-2</v>
      </c>
      <c r="CD332">
        <v>3.5776370204985142E-3</v>
      </c>
      <c r="CE332">
        <v>-9.6648670732975006E-3</v>
      </c>
      <c r="CF332">
        <v>-1.8224183470010757E-2</v>
      </c>
      <c r="CG332">
        <v>-3.089490532875061E-2</v>
      </c>
      <c r="CH332">
        <v>-5.0690926611423492E-2</v>
      </c>
      <c r="CI332">
        <v>-9.1131895780563354E-2</v>
      </c>
      <c r="CJ332">
        <v>-0.13481038808822632</v>
      </c>
      <c r="CK332">
        <v>-0.17565996944904327</v>
      </c>
      <c r="CL332">
        <v>-0.1844572126865387</v>
      </c>
      <c r="CM332">
        <v>-0.12012863159179688</v>
      </c>
      <c r="CN332">
        <v>-2.3977762088179588E-2</v>
      </c>
      <c r="CO332">
        <v>0.12991730868816376</v>
      </c>
      <c r="CP332">
        <v>0.17176693677902222</v>
      </c>
      <c r="CQ332">
        <v>0.18479259312152863</v>
      </c>
      <c r="CR332">
        <v>0.18640813231468201</v>
      </c>
      <c r="CS332">
        <v>0.18933545053005219</v>
      </c>
      <c r="CT332">
        <v>0.16944584250450134</v>
      </c>
      <c r="CU332">
        <v>1.0789091698825359E-2</v>
      </c>
      <c r="CV332">
        <v>-3.446512296795845E-2</v>
      </c>
      <c r="CW332">
        <v>-8.3405580371618271E-3</v>
      </c>
      <c r="CX332">
        <v>2.3477314040064812E-2</v>
      </c>
      <c r="CY332">
        <v>3.2563447952270508E-2</v>
      </c>
      <c r="CZ332">
        <v>3.3460453152656555E-2</v>
      </c>
      <c r="DA332">
        <v>3.0291248112916946E-2</v>
      </c>
      <c r="DB332">
        <v>8.1049734726548195E-3</v>
      </c>
      <c r="DC332">
        <v>-5.277448333799839E-3</v>
      </c>
      <c r="DD332">
        <v>-1.3901757076382637E-2</v>
      </c>
      <c r="DE332">
        <v>-2.6564076542854309E-2</v>
      </c>
      <c r="DF332">
        <v>-4.6230066567659378E-2</v>
      </c>
      <c r="DG332">
        <v>-8.6432747542858124E-2</v>
      </c>
      <c r="DH332">
        <v>-0.12987366318702698</v>
      </c>
      <c r="DI332">
        <v>-0.17049358785152435</v>
      </c>
      <c r="DJ332">
        <v>-0.17912594974040985</v>
      </c>
      <c r="DK332">
        <v>-0.11465787142515182</v>
      </c>
      <c r="DL332">
        <v>-1.8415896221995354E-2</v>
      </c>
      <c r="DM332">
        <v>0.13551856577396393</v>
      </c>
      <c r="DN332">
        <v>0.17755298316478729</v>
      </c>
      <c r="DO332">
        <v>0.19077163934707642</v>
      </c>
      <c r="DP332">
        <v>0.19256553053855896</v>
      </c>
      <c r="DQ332">
        <v>0.1956360787153244</v>
      </c>
      <c r="DR332">
        <v>0.17582201957702637</v>
      </c>
      <c r="DS332">
        <v>1.7219087108969688E-2</v>
      </c>
      <c r="DT332">
        <v>-2.8186999261379242E-2</v>
      </c>
      <c r="DU332">
        <v>-2.3134136572480202E-3</v>
      </c>
      <c r="DV332">
        <v>2.9294800013303757E-2</v>
      </c>
      <c r="DW332">
        <v>3.8025252521038055E-2</v>
      </c>
      <c r="DX332">
        <v>3.8507144898176193E-2</v>
      </c>
      <c r="DY332">
        <v>3.7130158394575119E-2</v>
      </c>
      <c r="DZ332">
        <v>1.4641729183495045E-2</v>
      </c>
      <c r="EA332">
        <v>1.0572881437838078E-3</v>
      </c>
      <c r="EB332">
        <v>-7.6608601957559586E-3</v>
      </c>
      <c r="EC332">
        <v>-2.0311048254370689E-2</v>
      </c>
      <c r="ED332">
        <v>-3.9789289236068726E-2</v>
      </c>
      <c r="EE332">
        <v>-7.9647935926914215E-2</v>
      </c>
      <c r="EF332">
        <v>-0.12274585664272308</v>
      </c>
      <c r="EG332">
        <v>-0.16303417086601257</v>
      </c>
      <c r="EH332">
        <v>-0.17142848670482635</v>
      </c>
      <c r="EI332">
        <v>-0.1067589670419693</v>
      </c>
      <c r="EJ332">
        <v>-1.038544625043869E-2</v>
      </c>
      <c r="EK332">
        <v>0.14360590279102325</v>
      </c>
      <c r="EL332">
        <v>0.18590712547302246</v>
      </c>
      <c r="EM332">
        <v>0.19940440356731415</v>
      </c>
      <c r="EN332">
        <v>0.20145584642887115</v>
      </c>
      <c r="EO332">
        <v>0.20473319292068481</v>
      </c>
      <c r="EP332">
        <v>0.18502816557884216</v>
      </c>
      <c r="EQ332">
        <v>2.6502979919314384E-2</v>
      </c>
      <c r="ER332">
        <v>-1.912238635122776E-2</v>
      </c>
      <c r="ES332">
        <v>6.3888262957334518E-3</v>
      </c>
      <c r="ET332">
        <v>3.7694327533245087E-2</v>
      </c>
      <c r="EU332">
        <v>4.5911233872175217E-2</v>
      </c>
      <c r="EV332">
        <v>4.5793768018484116E-2</v>
      </c>
      <c r="EW332">
        <v>69.003532409667969</v>
      </c>
      <c r="EX332">
        <v>67.841255187988281</v>
      </c>
      <c r="EY332">
        <v>66.687103271484375</v>
      </c>
      <c r="EZ332">
        <v>65.746444702148438</v>
      </c>
      <c r="FA332">
        <v>64.982200622558594</v>
      </c>
      <c r="FB332">
        <v>64.400421142578125</v>
      </c>
      <c r="FC332">
        <v>64.400802612304688</v>
      </c>
      <c r="FD332">
        <v>66.414993286132813</v>
      </c>
      <c r="FE332">
        <v>69.362472534179688</v>
      </c>
      <c r="FF332">
        <v>72.633628845214844</v>
      </c>
      <c r="FG332">
        <v>75.987136840820313</v>
      </c>
      <c r="FH332">
        <v>79.294548034667969</v>
      </c>
      <c r="FI332">
        <v>81.996551513671875</v>
      </c>
      <c r="FJ332">
        <v>84.465682983398438</v>
      </c>
      <c r="FK332">
        <v>86.047355651855469</v>
      </c>
      <c r="FL332">
        <v>86.945816040039063</v>
      </c>
      <c r="FM332">
        <v>87.022270202636719</v>
      </c>
      <c r="FN332">
        <v>85.97845458984375</v>
      </c>
      <c r="FO332">
        <v>84.133399963378906</v>
      </c>
      <c r="FP332">
        <v>80.883232116699219</v>
      </c>
      <c r="FQ332">
        <v>76.640548706054688</v>
      </c>
      <c r="FR332">
        <v>73.372032165527344</v>
      </c>
      <c r="FS332">
        <v>71.036750793457031</v>
      </c>
      <c r="FT332">
        <v>69.4698486328125</v>
      </c>
      <c r="FU332">
        <v>4.8772655427455902E-3</v>
      </c>
      <c r="FV332">
        <v>7.4152625165879726E-3</v>
      </c>
      <c r="FW332">
        <v>0</v>
      </c>
      <c r="FX332">
        <v>5.0530750304460526E-3</v>
      </c>
      <c r="FY332">
        <v>7</v>
      </c>
      <c r="FZ332">
        <v>16.709999084472656</v>
      </c>
      <c r="GA332">
        <v>13687.66</v>
      </c>
      <c r="GB332">
        <v>1</v>
      </c>
    </row>
    <row r="333" spans="1:184" x14ac:dyDescent="0.2">
      <c r="A333" t="s">
        <v>186</v>
      </c>
      <c r="B333" t="s">
        <v>237</v>
      </c>
      <c r="C333" t="s">
        <v>194</v>
      </c>
      <c r="D333" t="s">
        <v>202</v>
      </c>
      <c r="E333" t="s">
        <v>210</v>
      </c>
      <c r="F333" t="s">
        <v>1</v>
      </c>
      <c r="G333" t="s">
        <v>200</v>
      </c>
      <c r="H333">
        <v>5068</v>
      </c>
      <c r="I333">
        <v>0.97737902402877808</v>
      </c>
      <c r="J333">
        <v>0.85099625587463379</v>
      </c>
      <c r="K333">
        <v>0.77425724267959595</v>
      </c>
      <c r="L333">
        <v>0.7363545298576355</v>
      </c>
      <c r="M333">
        <v>0.72887927293777466</v>
      </c>
      <c r="N333">
        <v>0.76074141263961792</v>
      </c>
      <c r="O333">
        <v>0.81995517015457153</v>
      </c>
      <c r="P333">
        <v>0.89171737432479858</v>
      </c>
      <c r="Q333">
        <v>0.94356298446655273</v>
      </c>
      <c r="R333">
        <v>1.0006390810012817</v>
      </c>
      <c r="S333">
        <v>1.0824135541915894</v>
      </c>
      <c r="T333">
        <v>1.1906980276107788</v>
      </c>
      <c r="U333">
        <v>1.2975683212280273</v>
      </c>
      <c r="V333">
        <v>1.4003883600234985</v>
      </c>
      <c r="W333">
        <v>1.5139654874801636</v>
      </c>
      <c r="X333">
        <v>1.6144460439682007</v>
      </c>
      <c r="Y333">
        <v>1.7105922698974609</v>
      </c>
      <c r="Z333">
        <v>1.7957694530487061</v>
      </c>
      <c r="AA333">
        <v>1.8031785488128662</v>
      </c>
      <c r="AB333">
        <v>1.7126985788345337</v>
      </c>
      <c r="AC333">
        <v>1.6514874696731567</v>
      </c>
      <c r="AD333">
        <v>1.5965427160263062</v>
      </c>
      <c r="AE333">
        <v>1.3964565992355347</v>
      </c>
      <c r="AF333">
        <v>1.1624588966369629</v>
      </c>
      <c r="AG333">
        <v>-3.2823659479618073E-2</v>
      </c>
      <c r="AH333">
        <v>-6.1905752867460251E-2</v>
      </c>
      <c r="AI333">
        <v>-8.4852434694766998E-2</v>
      </c>
      <c r="AJ333">
        <v>-8.7957635521888733E-2</v>
      </c>
      <c r="AK333">
        <v>-9.2943675816059113E-2</v>
      </c>
      <c r="AL333">
        <v>-8.7914563715457916E-2</v>
      </c>
      <c r="AM333">
        <v>-0.11864603310823441</v>
      </c>
      <c r="AN333">
        <v>-0.15381257236003876</v>
      </c>
      <c r="AO333">
        <v>-0.1971784234046936</v>
      </c>
      <c r="AP333">
        <v>-0.21949544548988342</v>
      </c>
      <c r="AQ333">
        <v>-0.15975175797939301</v>
      </c>
      <c r="AR333">
        <v>-8.94804447889328E-2</v>
      </c>
      <c r="AS333">
        <v>3.0573980882763863E-2</v>
      </c>
      <c r="AT333">
        <v>8.6694590747356415E-2</v>
      </c>
      <c r="AU333">
        <v>0.10087712109088898</v>
      </c>
      <c r="AV333">
        <v>0.10879703611135483</v>
      </c>
      <c r="AW333">
        <v>0.10073167830705643</v>
      </c>
      <c r="AX333">
        <v>8.5323400795459747E-2</v>
      </c>
      <c r="AY333">
        <v>-4.1481390595436096E-2</v>
      </c>
      <c r="AZ333">
        <v>-0.10081535577774048</v>
      </c>
      <c r="BA333">
        <v>-5.3903762251138687E-2</v>
      </c>
      <c r="BB333">
        <v>4.2700325138866901E-3</v>
      </c>
      <c r="BC333">
        <v>3.4647375345230103E-2</v>
      </c>
      <c r="BD333">
        <v>8.6317798122763634E-3</v>
      </c>
      <c r="BE333">
        <v>5.3427393140736967E-5</v>
      </c>
      <c r="BF333">
        <v>-3.0933672562241554E-2</v>
      </c>
      <c r="BG333">
        <v>-5.4777823388576508E-2</v>
      </c>
      <c r="BH333">
        <v>-5.8510448783636093E-2</v>
      </c>
      <c r="BI333">
        <v>-6.3589423894882202E-2</v>
      </c>
      <c r="BJ333">
        <v>-5.8278344571590424E-2</v>
      </c>
      <c r="BK333">
        <v>-8.7744899094104767E-2</v>
      </c>
      <c r="BL333">
        <v>-0.12131088972091675</v>
      </c>
      <c r="BM333">
        <v>-0.16346316039562225</v>
      </c>
      <c r="BN333">
        <v>-0.18457856774330139</v>
      </c>
      <c r="BO333">
        <v>-0.12361771613359451</v>
      </c>
      <c r="BP333">
        <v>-5.2437283098697662E-2</v>
      </c>
      <c r="BQ333">
        <v>6.8148337304592133E-2</v>
      </c>
      <c r="BR333">
        <v>0.12553012371063232</v>
      </c>
      <c r="BS333">
        <v>0.14095178246498108</v>
      </c>
      <c r="BT333">
        <v>0.14985695481300354</v>
      </c>
      <c r="BU333">
        <v>0.14255987107753754</v>
      </c>
      <c r="BV333">
        <v>0.12764368951320648</v>
      </c>
      <c r="BW333">
        <v>9.9566532298922539E-4</v>
      </c>
      <c r="BX333">
        <v>-5.909004807472229E-2</v>
      </c>
      <c r="BY333">
        <v>-1.3433786109089851E-2</v>
      </c>
      <c r="BZ333">
        <v>4.3662924319505692E-2</v>
      </c>
      <c r="CA333">
        <v>7.2174578905105591E-2</v>
      </c>
      <c r="CB333">
        <v>4.3775055557489395E-2</v>
      </c>
      <c r="CC333">
        <v>2.282399870455265E-2</v>
      </c>
      <c r="CD333">
        <v>-9.4825020059943199E-3</v>
      </c>
      <c r="CE333">
        <v>-3.3948227763175964E-2</v>
      </c>
      <c r="CF333">
        <v>-3.8115423172712326E-2</v>
      </c>
      <c r="CG333">
        <v>-4.3258760124444962E-2</v>
      </c>
      <c r="CH333">
        <v>-3.7752378731966019E-2</v>
      </c>
      <c r="CI333">
        <v>-6.6342867910861969E-2</v>
      </c>
      <c r="CJ333">
        <v>-9.8800346255302429E-2</v>
      </c>
      <c r="CK333">
        <v>-0.14011208713054657</v>
      </c>
      <c r="CL333">
        <v>-0.16039526462554932</v>
      </c>
      <c r="CM333">
        <v>-9.85913947224617E-2</v>
      </c>
      <c r="CN333">
        <v>-2.6781300082802773E-2</v>
      </c>
      <c r="CO333">
        <v>9.4172224402427673E-2</v>
      </c>
      <c r="CP333">
        <v>0.15242749452590942</v>
      </c>
      <c r="CQ333">
        <v>0.16870738565921783</v>
      </c>
      <c r="CR333">
        <v>0.17829494178295135</v>
      </c>
      <c r="CS333">
        <v>0.17152997851371765</v>
      </c>
      <c r="CT333">
        <v>0.15695460140705109</v>
      </c>
      <c r="CU333">
        <v>3.0415145680308342E-2</v>
      </c>
      <c r="CV333">
        <v>-3.0191231518983841E-2</v>
      </c>
      <c r="CW333">
        <v>1.4595597051084042E-2</v>
      </c>
      <c r="CX333">
        <v>7.0946313440799713E-2</v>
      </c>
      <c r="CY333">
        <v>9.8165810108184814E-2</v>
      </c>
      <c r="CZ333">
        <v>6.8115189671516418E-2</v>
      </c>
      <c r="DA333">
        <v>4.559456929564476E-2</v>
      </c>
      <c r="DB333">
        <v>1.1968670412898064E-2</v>
      </c>
      <c r="DC333">
        <v>-1.3118637725710869E-2</v>
      </c>
      <c r="DD333">
        <v>-1.772039569914341E-2</v>
      </c>
      <c r="DE333">
        <v>-2.2928094491362572E-2</v>
      </c>
      <c r="DF333">
        <v>-1.7226416617631912E-2</v>
      </c>
      <c r="DG333">
        <v>-4.4940836727619171E-2</v>
      </c>
      <c r="DH333">
        <v>-7.6289787888526917E-2</v>
      </c>
      <c r="DI333">
        <v>-0.11676099896430969</v>
      </c>
      <c r="DJ333">
        <v>-0.13621197640895844</v>
      </c>
      <c r="DK333">
        <v>-7.3565065860748291E-2</v>
      </c>
      <c r="DL333">
        <v>-1.1253155535086989E-3</v>
      </c>
      <c r="DM333">
        <v>0.12019610404968262</v>
      </c>
      <c r="DN333">
        <v>0.17932486534118652</v>
      </c>
      <c r="DO333">
        <v>0.1964629739522934</v>
      </c>
      <c r="DP333">
        <v>0.20673289895057678</v>
      </c>
      <c r="DQ333">
        <v>0.20050005614757538</v>
      </c>
      <c r="DR333">
        <v>0.1862654983997345</v>
      </c>
      <c r="DS333">
        <v>5.9834621846675873E-2</v>
      </c>
      <c r="DT333">
        <v>-1.2924113543704152E-3</v>
      </c>
      <c r="DU333">
        <v>4.2624980211257935E-2</v>
      </c>
      <c r="DV333">
        <v>9.822971373796463E-2</v>
      </c>
      <c r="DW333">
        <v>0.12415704131126404</v>
      </c>
      <c r="DX333">
        <v>9.2455312609672546E-2</v>
      </c>
      <c r="DY333">
        <v>7.8471653163433075E-2</v>
      </c>
      <c r="DZ333">
        <v>4.2940754443407059E-2</v>
      </c>
      <c r="EA333">
        <v>1.6955984756350517E-2</v>
      </c>
      <c r="EB333">
        <v>1.1726782657206059E-2</v>
      </c>
      <c r="EC333">
        <v>6.4261574298143387E-3</v>
      </c>
      <c r="ED333">
        <v>1.2409812770783901E-2</v>
      </c>
      <c r="EE333">
        <v>-1.4039701782166958E-2</v>
      </c>
      <c r="EF333">
        <v>-4.37881238758564E-2</v>
      </c>
      <c r="EG333">
        <v>-8.3045728504657745E-2</v>
      </c>
      <c r="EH333">
        <v>-0.101295106112957</v>
      </c>
      <c r="EI333">
        <v>-3.7431031465530396E-2</v>
      </c>
      <c r="EJ333">
        <v>3.5917852073907852E-2</v>
      </c>
      <c r="EK333">
        <v>0.15777045488357544</v>
      </c>
      <c r="EL333">
        <v>0.21816039085388184</v>
      </c>
      <c r="EM333">
        <v>0.2365376353263855</v>
      </c>
      <c r="EN333">
        <v>0.24779284000396729</v>
      </c>
      <c r="EO333">
        <v>0.24232828617095947</v>
      </c>
      <c r="EP333">
        <v>0.22858579456806183</v>
      </c>
      <c r="EQ333">
        <v>0.10231167823076248</v>
      </c>
      <c r="ER333">
        <v>4.0432896465063095E-2</v>
      </c>
      <c r="ES333">
        <v>8.3094954490661621E-2</v>
      </c>
      <c r="ET333">
        <v>0.13762259483337402</v>
      </c>
      <c r="EU333">
        <v>0.16168424487113953</v>
      </c>
      <c r="EV333">
        <v>0.12759858369827271</v>
      </c>
      <c r="EW333">
        <v>70.971923828125</v>
      </c>
      <c r="EX333">
        <v>69.570480346679688</v>
      </c>
      <c r="EY333">
        <v>68.348251342773438</v>
      </c>
      <c r="EZ333">
        <v>67.274024963378906</v>
      </c>
      <c r="FA333">
        <v>66.432022094726563</v>
      </c>
      <c r="FB333">
        <v>65.657386779785156</v>
      </c>
      <c r="FC333">
        <v>65.488883972167969</v>
      </c>
      <c r="FD333">
        <v>67.56597900390625</v>
      </c>
      <c r="FE333">
        <v>70.723602294921875</v>
      </c>
      <c r="FF333">
        <v>74.150093078613281</v>
      </c>
      <c r="FG333">
        <v>77.605201721191406</v>
      </c>
      <c r="FH333">
        <v>80.804618835449219</v>
      </c>
      <c r="FI333">
        <v>83.76263427734375</v>
      </c>
      <c r="FJ333">
        <v>86.376419067382813</v>
      </c>
      <c r="FK333">
        <v>88.100624084472656</v>
      </c>
      <c r="FL333">
        <v>89.16534423828125</v>
      </c>
      <c r="FM333">
        <v>89.422210693359375</v>
      </c>
      <c r="FN333">
        <v>88.55816650390625</v>
      </c>
      <c r="FO333">
        <v>86.7041015625</v>
      </c>
      <c r="FP333">
        <v>83.639663696289063</v>
      </c>
      <c r="FQ333">
        <v>79.515548706054688</v>
      </c>
      <c r="FR333">
        <v>76.182579040527344</v>
      </c>
      <c r="FS333">
        <v>73.657386779785156</v>
      </c>
      <c r="FT333">
        <v>71.838394165039063</v>
      </c>
      <c r="FU333">
        <v>2.2675802931189537E-2</v>
      </c>
      <c r="FV333">
        <v>3.4261532127857208E-2</v>
      </c>
      <c r="FW333">
        <v>0</v>
      </c>
      <c r="FX333">
        <v>2.3483699187636375E-2</v>
      </c>
      <c r="FY333">
        <v>7</v>
      </c>
      <c r="FZ333">
        <v>9.869999885559082</v>
      </c>
      <c r="GA333">
        <v>2152.14</v>
      </c>
      <c r="GB333">
        <v>1</v>
      </c>
    </row>
    <row r="334" spans="1:184" x14ac:dyDescent="0.2">
      <c r="A334" t="s">
        <v>186</v>
      </c>
      <c r="B334" t="s">
        <v>237</v>
      </c>
      <c r="C334" t="s">
        <v>194</v>
      </c>
      <c r="D334" t="s">
        <v>202</v>
      </c>
      <c r="E334" t="s">
        <v>210</v>
      </c>
      <c r="F334" t="s">
        <v>1</v>
      </c>
      <c r="G334" t="s">
        <v>1</v>
      </c>
      <c r="H334">
        <v>48355</v>
      </c>
      <c r="I334">
        <v>0.93992024660110474</v>
      </c>
      <c r="J334">
        <v>0.82775884866714478</v>
      </c>
      <c r="K334">
        <v>0.76696997880935669</v>
      </c>
      <c r="L334">
        <v>0.73723846673965454</v>
      </c>
      <c r="M334">
        <v>0.73724609613418579</v>
      </c>
      <c r="N334">
        <v>0.78692090511322021</v>
      </c>
      <c r="O334">
        <v>0.86622309684753418</v>
      </c>
      <c r="P334">
        <v>0.93922144174575806</v>
      </c>
      <c r="Q334">
        <v>0.98565584421157837</v>
      </c>
      <c r="R334">
        <v>1.0237605571746826</v>
      </c>
      <c r="S334">
        <v>1.0927824974060059</v>
      </c>
      <c r="T334">
        <v>1.1703511476516724</v>
      </c>
      <c r="U334">
        <v>1.2610787153244019</v>
      </c>
      <c r="V334">
        <v>1.3471190929412842</v>
      </c>
      <c r="W334">
        <v>1.4418100118637085</v>
      </c>
      <c r="X334">
        <v>1.543424129486084</v>
      </c>
      <c r="Y334">
        <v>1.6540869474411011</v>
      </c>
      <c r="Z334">
        <v>1.7531975507736206</v>
      </c>
      <c r="AA334">
        <v>1.773926854133606</v>
      </c>
      <c r="AB334">
        <v>1.7015026807785034</v>
      </c>
      <c r="AC334">
        <v>1.6562371253967285</v>
      </c>
      <c r="AD334">
        <v>1.5872132778167725</v>
      </c>
      <c r="AE334">
        <v>1.359022855758667</v>
      </c>
      <c r="AF334">
        <v>1.107433557510376</v>
      </c>
      <c r="AG334">
        <v>1.3149836100637913E-2</v>
      </c>
      <c r="AH334">
        <v>-9.539429098367691E-3</v>
      </c>
      <c r="AI334">
        <v>-2.3836066946387291E-2</v>
      </c>
      <c r="AJ334">
        <v>-3.1662970781326294E-2</v>
      </c>
      <c r="AK334">
        <v>-4.3398857116699219E-2</v>
      </c>
      <c r="AL334">
        <v>-6.0301043093204498E-2</v>
      </c>
      <c r="AM334">
        <v>-9.9828898906707764E-2</v>
      </c>
      <c r="AN334">
        <v>-0.14270478487014771</v>
      </c>
      <c r="AO334">
        <v>-0.1841595470905304</v>
      </c>
      <c r="AP334">
        <v>-0.19481801986694336</v>
      </c>
      <c r="AQ334">
        <v>-0.13118471205234528</v>
      </c>
      <c r="AR334">
        <v>-3.8336049765348434E-2</v>
      </c>
      <c r="AS334">
        <v>0.1113150343298912</v>
      </c>
      <c r="AT334">
        <v>0.15474708378314972</v>
      </c>
      <c r="AU334">
        <v>0.16769810020923615</v>
      </c>
      <c r="AV334">
        <v>0.1698811948299408</v>
      </c>
      <c r="AW334">
        <v>0.17125457525253296</v>
      </c>
      <c r="AX334">
        <v>0.15184013545513153</v>
      </c>
      <c r="AY334">
        <v>-2.9172687791287899E-3</v>
      </c>
      <c r="AZ334">
        <v>-4.973384365439415E-2</v>
      </c>
      <c r="BA334">
        <v>-2.0685624331235886E-2</v>
      </c>
      <c r="BB334">
        <v>1.4695136807858944E-2</v>
      </c>
      <c r="BC334">
        <v>2.6893028989434242E-2</v>
      </c>
      <c r="BD334">
        <v>2.4927770718932152E-2</v>
      </c>
      <c r="BE334">
        <v>2.0277019590139389E-2</v>
      </c>
      <c r="BF334">
        <v>-2.7543373871594667E-3</v>
      </c>
      <c r="BG334">
        <v>-1.7257094383239746E-2</v>
      </c>
      <c r="BH334">
        <v>-2.5192325934767723E-2</v>
      </c>
      <c r="BI334">
        <v>-3.6924570798873901E-2</v>
      </c>
      <c r="BJ334">
        <v>-5.3667712956666946E-2</v>
      </c>
      <c r="BK334">
        <v>-9.2859804630279541E-2</v>
      </c>
      <c r="BL334">
        <v>-0.13538113236427307</v>
      </c>
      <c r="BM334">
        <v>-0.17651249468326569</v>
      </c>
      <c r="BN334">
        <v>-0.18691962957382202</v>
      </c>
      <c r="BO334">
        <v>-0.12306202203035355</v>
      </c>
      <c r="BP334">
        <v>-3.0060118064284325E-2</v>
      </c>
      <c r="BQ334">
        <v>0.11966539919376373</v>
      </c>
      <c r="BR334">
        <v>0.16337420046329498</v>
      </c>
      <c r="BS334">
        <v>0.17660966515541077</v>
      </c>
      <c r="BT334">
        <v>0.17904624342918396</v>
      </c>
      <c r="BU334">
        <v>0.18062184751033783</v>
      </c>
      <c r="BV334">
        <v>0.16131918132305145</v>
      </c>
      <c r="BW334">
        <v>6.6300742328166962E-3</v>
      </c>
      <c r="BX334">
        <v>-4.039730504155159E-2</v>
      </c>
      <c r="BY334">
        <v>-1.1698070913553238E-2</v>
      </c>
      <c r="BZ334">
        <v>2.3389618843793869E-2</v>
      </c>
      <c r="CA334">
        <v>3.5088326781988144E-2</v>
      </c>
      <c r="CB334">
        <v>3.2528430223464966E-2</v>
      </c>
      <c r="CC334">
        <v>2.5213282555341721E-2</v>
      </c>
      <c r="CD334">
        <v>1.9449956016615033E-3</v>
      </c>
      <c r="CE334">
        <v>-1.2700518593192101E-2</v>
      </c>
      <c r="CF334">
        <v>-2.071077935397625E-2</v>
      </c>
      <c r="CG334">
        <v>-3.2440502196550369E-2</v>
      </c>
      <c r="CH334">
        <v>-4.9073487520217896E-2</v>
      </c>
      <c r="CI334">
        <v>-8.8033027946949005E-2</v>
      </c>
      <c r="CJ334">
        <v>-0.13030879199504852</v>
      </c>
      <c r="CK334">
        <v>-0.17121614515781403</v>
      </c>
      <c r="CL334">
        <v>-0.18144924938678741</v>
      </c>
      <c r="CM334">
        <v>-0.11743626743555069</v>
      </c>
      <c r="CN334">
        <v>-2.4328229948878288E-2</v>
      </c>
      <c r="CO334">
        <v>0.12544883787631989</v>
      </c>
      <c r="CP334">
        <v>0.16934932768344879</v>
      </c>
      <c r="CQ334">
        <v>0.18278178572654724</v>
      </c>
      <c r="CR334">
        <v>0.18539391458034515</v>
      </c>
      <c r="CS334">
        <v>0.18710960447788239</v>
      </c>
      <c r="CT334">
        <v>0.16788432002067566</v>
      </c>
      <c r="CU334">
        <v>1.324253436177969E-2</v>
      </c>
      <c r="CV334">
        <v>-3.393084928393364E-2</v>
      </c>
      <c r="CW334">
        <v>-5.4733213037252426E-3</v>
      </c>
      <c r="CX334">
        <v>2.9411390423774719E-2</v>
      </c>
      <c r="CY334">
        <v>4.0764365345239639E-2</v>
      </c>
      <c r="CZ334">
        <v>3.7792623043060303E-2</v>
      </c>
      <c r="DA334">
        <v>3.0149549245834351E-2</v>
      </c>
      <c r="DB334">
        <v>6.6443290561437607E-3</v>
      </c>
      <c r="DC334">
        <v>-8.143942803144455E-3</v>
      </c>
      <c r="DD334">
        <v>-1.6229230910539627E-2</v>
      </c>
      <c r="DE334">
        <v>-2.7956433594226837E-2</v>
      </c>
      <c r="DF334">
        <v>-4.4479265809059143E-2</v>
      </c>
      <c r="DG334">
        <v>-8.3206243813037872E-2</v>
      </c>
      <c r="DH334">
        <v>-0.12523645162582397</v>
      </c>
      <c r="DI334">
        <v>-0.16591979563236237</v>
      </c>
      <c r="DJ334">
        <v>-0.17597885429859161</v>
      </c>
      <c r="DK334">
        <v>-0.11181052029132843</v>
      </c>
      <c r="DL334">
        <v>-1.859634555876255E-2</v>
      </c>
      <c r="DM334">
        <v>0.13123226165771484</v>
      </c>
      <c r="DN334">
        <v>0.17532444000244141</v>
      </c>
      <c r="DO334">
        <v>0.18895389139652252</v>
      </c>
      <c r="DP334">
        <v>0.19174160063266754</v>
      </c>
      <c r="DQ334">
        <v>0.19359734654426575</v>
      </c>
      <c r="DR334">
        <v>0.17444947361946106</v>
      </c>
      <c r="DS334">
        <v>1.9854994490742683E-2</v>
      </c>
      <c r="DT334">
        <v>-2.7464389801025391E-2</v>
      </c>
      <c r="DU334">
        <v>7.5142912101000547E-4</v>
      </c>
      <c r="DV334">
        <v>3.5433162003755569E-2</v>
      </c>
      <c r="DW334">
        <v>4.6440403908491135E-2</v>
      </c>
      <c r="DX334">
        <v>4.3056819587945938E-2</v>
      </c>
      <c r="DY334">
        <v>3.7276729941368103E-2</v>
      </c>
      <c r="DZ334">
        <v>1.3429420068860054E-2</v>
      </c>
      <c r="EA334">
        <v>-1.5649704728275537E-3</v>
      </c>
      <c r="EB334">
        <v>-9.7585879266262054E-3</v>
      </c>
      <c r="EC334">
        <v>-2.1482151001691818E-2</v>
      </c>
      <c r="ED334">
        <v>-3.7845943123102188E-2</v>
      </c>
      <c r="EE334">
        <v>-7.623714953660965E-2</v>
      </c>
      <c r="EF334">
        <v>-0.11791279911994934</v>
      </c>
      <c r="EG334">
        <v>-0.15827275812625885</v>
      </c>
      <c r="EH334">
        <v>-0.16808046400547028</v>
      </c>
      <c r="EI334">
        <v>-0.1036878302693367</v>
      </c>
      <c r="EJ334">
        <v>-1.0320410132408142E-2</v>
      </c>
      <c r="EK334">
        <v>0.13958261907100677</v>
      </c>
      <c r="EL334">
        <v>0.18395155668258667</v>
      </c>
      <c r="EM334">
        <v>0.19786545634269714</v>
      </c>
      <c r="EN334">
        <v>0.20090661942958832</v>
      </c>
      <c r="EO334">
        <v>0.20296461880207062</v>
      </c>
      <c r="EP334">
        <v>0.18392848968505859</v>
      </c>
      <c r="EQ334">
        <v>2.9402337968349457E-2</v>
      </c>
      <c r="ER334">
        <v>-1.812785305082798E-2</v>
      </c>
      <c r="ES334">
        <v>9.7389798611402512E-3</v>
      </c>
      <c r="ET334">
        <v>4.4127646833658218E-2</v>
      </c>
      <c r="EU334">
        <v>5.4635699838399887E-2</v>
      </c>
      <c r="EV334">
        <v>5.0657477229833603E-2</v>
      </c>
      <c r="EW334">
        <v>69.26031494140625</v>
      </c>
      <c r="EX334">
        <v>68.066497802734375</v>
      </c>
      <c r="EY334">
        <v>66.902359008789063</v>
      </c>
      <c r="EZ334">
        <v>65.941574096679688</v>
      </c>
      <c r="FA334">
        <v>65.164016723632813</v>
      </c>
      <c r="FB334">
        <v>64.550506591796875</v>
      </c>
      <c r="FC334">
        <v>64.527137756347656</v>
      </c>
      <c r="FD334">
        <v>66.548248291015625</v>
      </c>
      <c r="FE334">
        <v>69.521858215332031</v>
      </c>
      <c r="FF334">
        <v>72.816253662109375</v>
      </c>
      <c r="FG334">
        <v>76.184524536132813</v>
      </c>
      <c r="FH334">
        <v>79.486923217773438</v>
      </c>
      <c r="FI334">
        <v>82.230499267578125</v>
      </c>
      <c r="FJ334">
        <v>84.718780517578125</v>
      </c>
      <c r="FK334">
        <v>86.321617126464844</v>
      </c>
      <c r="FL334">
        <v>87.239242553710938</v>
      </c>
      <c r="FM334">
        <v>87.337028503417969</v>
      </c>
      <c r="FN334">
        <v>86.31182861328125</v>
      </c>
      <c r="FO334">
        <v>84.45697021484375</v>
      </c>
      <c r="FP334">
        <v>81.229286193847656</v>
      </c>
      <c r="FQ334">
        <v>76.994583129882813</v>
      </c>
      <c r="FR334">
        <v>73.716110229492188</v>
      </c>
      <c r="FS334">
        <v>71.359397888183594</v>
      </c>
      <c r="FT334">
        <v>69.772773742675781</v>
      </c>
      <c r="FU334">
        <v>5.0368146039545536E-3</v>
      </c>
      <c r="FV334">
        <v>7.6452344655990601E-3</v>
      </c>
      <c r="FW334">
        <v>0</v>
      </c>
      <c r="FX334">
        <v>5.2178157493472099E-3</v>
      </c>
      <c r="FY334">
        <v>7</v>
      </c>
      <c r="FZ334">
        <v>16.709999084472656</v>
      </c>
      <c r="GA334">
        <v>15839.800000000001</v>
      </c>
      <c r="GB334">
        <v>1</v>
      </c>
    </row>
    <row r="335" spans="1:184" x14ac:dyDescent="0.2">
      <c r="A335" t="s">
        <v>186</v>
      </c>
      <c r="B335" t="s">
        <v>237</v>
      </c>
      <c r="C335" t="s">
        <v>194</v>
      </c>
      <c r="D335" t="s">
        <v>202</v>
      </c>
      <c r="E335" t="s">
        <v>210</v>
      </c>
      <c r="F335" t="s">
        <v>178</v>
      </c>
      <c r="G335" t="s">
        <v>1</v>
      </c>
      <c r="H335">
        <v>17295</v>
      </c>
      <c r="I335">
        <v>0.83891719579696655</v>
      </c>
      <c r="J335">
        <v>0.7376866340637207</v>
      </c>
      <c r="K335">
        <v>0.67910534143447876</v>
      </c>
      <c r="L335">
        <v>0.65256410837173462</v>
      </c>
      <c r="M335">
        <v>0.64785242080688477</v>
      </c>
      <c r="N335">
        <v>0.67716467380523682</v>
      </c>
      <c r="O335">
        <v>0.71633774042129517</v>
      </c>
      <c r="P335">
        <v>0.76864510774612427</v>
      </c>
      <c r="Q335">
        <v>0.81332874298095703</v>
      </c>
      <c r="R335">
        <v>0.84922587871551514</v>
      </c>
      <c r="S335">
        <v>0.90839439630508423</v>
      </c>
      <c r="T335">
        <v>0.98041296005249023</v>
      </c>
      <c r="U335">
        <v>1.0456031560897827</v>
      </c>
      <c r="V335">
        <v>1.1063898801803589</v>
      </c>
      <c r="W335">
        <v>1.1597886085510254</v>
      </c>
      <c r="X335">
        <v>1.2192785739898682</v>
      </c>
      <c r="Y335">
        <v>1.2900861501693726</v>
      </c>
      <c r="Z335">
        <v>1.3564244508743286</v>
      </c>
      <c r="AA335">
        <v>1.3745740652084351</v>
      </c>
      <c r="AB335">
        <v>1.3428430557250977</v>
      </c>
      <c r="AC335">
        <v>1.3575016260147095</v>
      </c>
      <c r="AD335">
        <v>1.3541409969329834</v>
      </c>
      <c r="AE335">
        <v>1.1856961250305176</v>
      </c>
      <c r="AF335">
        <v>0.97896915674209595</v>
      </c>
      <c r="AG335">
        <v>2.5427676737308502E-2</v>
      </c>
      <c r="AH335">
        <v>2.679361030459404E-3</v>
      </c>
      <c r="AI335">
        <v>-1.571490615606308E-2</v>
      </c>
      <c r="AJ335">
        <v>-2.3464025929570198E-2</v>
      </c>
      <c r="AK335">
        <v>-2.5307748466730118E-2</v>
      </c>
      <c r="AL335">
        <v>-3.1060244888067245E-2</v>
      </c>
      <c r="AM335">
        <v>-7.3824383318424225E-2</v>
      </c>
      <c r="AN335">
        <v>-0.11835293471813202</v>
      </c>
      <c r="AO335">
        <v>-0.16171780228614807</v>
      </c>
      <c r="AP335">
        <v>-0.187673419713974</v>
      </c>
      <c r="AQ335">
        <v>-0.14046937227249146</v>
      </c>
      <c r="AR335">
        <v>-5.0508927553892136E-2</v>
      </c>
      <c r="AS335">
        <v>5.1307469606399536E-2</v>
      </c>
      <c r="AT335">
        <v>8.6046859622001648E-2</v>
      </c>
      <c r="AU335">
        <v>8.6496740579605103E-2</v>
      </c>
      <c r="AV335">
        <v>7.5890593230724335E-2</v>
      </c>
      <c r="AW335">
        <v>7.4097208678722382E-2</v>
      </c>
      <c r="AX335">
        <v>5.8669194579124451E-2</v>
      </c>
      <c r="AY335">
        <v>1.2746710563078523E-3</v>
      </c>
      <c r="AZ335">
        <v>-1.5776121988892555E-2</v>
      </c>
      <c r="BA335">
        <v>9.5821721479296684E-3</v>
      </c>
      <c r="BB335">
        <v>3.3623654395341873E-2</v>
      </c>
      <c r="BC335">
        <v>3.0327305197715759E-2</v>
      </c>
      <c r="BD335">
        <v>3.162652999162674E-2</v>
      </c>
      <c r="BE335">
        <v>3.3995501697063446E-2</v>
      </c>
      <c r="BF335">
        <v>1.0814918205142021E-2</v>
      </c>
      <c r="BG335">
        <v>-7.8686345368623734E-3</v>
      </c>
      <c r="BH335">
        <v>-1.5747234225273132E-2</v>
      </c>
      <c r="BI335">
        <v>-1.7705205827951431E-2</v>
      </c>
      <c r="BJ335">
        <v>-2.3342214524745941E-2</v>
      </c>
      <c r="BK335">
        <v>-6.579357385635376E-2</v>
      </c>
      <c r="BL335">
        <v>-0.1098235547542572</v>
      </c>
      <c r="BM335">
        <v>-0.15269637107849121</v>
      </c>
      <c r="BN335">
        <v>-0.17814813554286957</v>
      </c>
      <c r="BO335">
        <v>-0.13060300052165985</v>
      </c>
      <c r="BP335">
        <v>-4.0428642183542252E-2</v>
      </c>
      <c r="BQ335">
        <v>6.1563421040773392E-2</v>
      </c>
      <c r="BR335">
        <v>9.665951132774353E-2</v>
      </c>
      <c r="BS335">
        <v>9.7456179559230804E-2</v>
      </c>
      <c r="BT335">
        <v>8.7156347930431366E-2</v>
      </c>
      <c r="BU335">
        <v>8.559725433588028E-2</v>
      </c>
      <c r="BV335">
        <v>7.0263944566249847E-2</v>
      </c>
      <c r="BW335">
        <v>1.2809119187295437E-2</v>
      </c>
      <c r="BX335">
        <v>-4.6132341958582401E-3</v>
      </c>
      <c r="BY335">
        <v>2.0278057083487511E-2</v>
      </c>
      <c r="BZ335">
        <v>4.3983183801174164E-2</v>
      </c>
      <c r="CA335">
        <v>4.0081705898046494E-2</v>
      </c>
      <c r="CB335">
        <v>4.0654834359884262E-2</v>
      </c>
      <c r="CC335">
        <v>3.9929550141096115E-2</v>
      </c>
      <c r="CD335">
        <v>1.6449581831693649E-2</v>
      </c>
      <c r="CE335">
        <v>-2.4343302939087152E-3</v>
      </c>
      <c r="CF335">
        <v>-1.0402608662843704E-2</v>
      </c>
      <c r="CG335">
        <v>-1.2439709156751633E-2</v>
      </c>
      <c r="CH335">
        <v>-1.7996730282902718E-2</v>
      </c>
      <c r="CI335">
        <v>-6.0231462121009827E-2</v>
      </c>
      <c r="CJ335">
        <v>-0.10391613095998764</v>
      </c>
      <c r="CK335">
        <v>-0.14644816517829895</v>
      </c>
      <c r="CL335">
        <v>-0.17155095934867859</v>
      </c>
      <c r="CM335">
        <v>-0.12376959621906281</v>
      </c>
      <c r="CN335">
        <v>-3.344707190990448E-2</v>
      </c>
      <c r="CO335">
        <v>6.8666651844978333E-2</v>
      </c>
      <c r="CP335">
        <v>0.10400979965925217</v>
      </c>
      <c r="CQ335">
        <v>0.10504664480686188</v>
      </c>
      <c r="CR335">
        <v>9.4958975911140442E-2</v>
      </c>
      <c r="CS335">
        <v>9.356214851140976E-2</v>
      </c>
      <c r="CT335">
        <v>7.8294433653354645E-2</v>
      </c>
      <c r="CU335">
        <v>2.0797843113541603E-2</v>
      </c>
      <c r="CV335">
        <v>3.11814877204597E-3</v>
      </c>
      <c r="CW335">
        <v>2.7685994282364845E-2</v>
      </c>
      <c r="CX335">
        <v>5.1158163696527481E-2</v>
      </c>
      <c r="CY335">
        <v>4.6837568283081055E-2</v>
      </c>
      <c r="CZ335">
        <v>4.6907812356948853E-2</v>
      </c>
      <c r="DA335">
        <v>4.5863598585128784E-2</v>
      </c>
      <c r="DB335">
        <v>2.2084243595600128E-2</v>
      </c>
      <c r="DC335">
        <v>2.9999737162142992E-3</v>
      </c>
      <c r="DD335">
        <v>-5.0579835660755634E-3</v>
      </c>
      <c r="DE335">
        <v>-7.1742120198905468E-3</v>
      </c>
      <c r="DF335">
        <v>-1.2651246972382069E-2</v>
      </c>
      <c r="DG335">
        <v>-5.4669342935085297E-2</v>
      </c>
      <c r="DH335">
        <v>-9.8008699715137482E-2</v>
      </c>
      <c r="DI335">
        <v>-0.1401999294757843</v>
      </c>
      <c r="DJ335">
        <v>-0.16495376825332642</v>
      </c>
      <c r="DK335">
        <v>-0.11693618446588516</v>
      </c>
      <c r="DL335">
        <v>-2.6465496048331261E-2</v>
      </c>
      <c r="DM335">
        <v>7.5769886374473572E-2</v>
      </c>
      <c r="DN335">
        <v>0.1113600879907608</v>
      </c>
      <c r="DO335">
        <v>0.11263711750507355</v>
      </c>
      <c r="DP335">
        <v>0.10276161134243011</v>
      </c>
      <c r="DQ335">
        <v>0.10152704268693924</v>
      </c>
      <c r="DR335">
        <v>8.6324922740459442E-2</v>
      </c>
      <c r="DS335">
        <v>2.8786566108465195E-2</v>
      </c>
      <c r="DT335">
        <v>1.084953173995018E-2</v>
      </c>
      <c r="DU335">
        <v>3.5093929618597031E-2</v>
      </c>
      <c r="DV335">
        <v>5.8333143591880798E-2</v>
      </c>
      <c r="DW335">
        <v>5.3593434393405914E-2</v>
      </c>
      <c r="DX335">
        <v>5.3160786628723145E-2</v>
      </c>
      <c r="DY335">
        <v>5.4431423544883728E-2</v>
      </c>
      <c r="DZ335">
        <v>3.0219800770282745E-2</v>
      </c>
      <c r="EA335">
        <v>1.0846245102584362E-2</v>
      </c>
      <c r="EB335">
        <v>2.658807672560215E-3</v>
      </c>
      <c r="EC335">
        <v>4.2832968756556511E-4</v>
      </c>
      <c r="ED335">
        <v>-4.9332175403833389E-3</v>
      </c>
      <c r="EE335">
        <v>-4.6638533473014832E-2</v>
      </c>
      <c r="EF335">
        <v>-8.9479312300682068E-2</v>
      </c>
      <c r="EG335">
        <v>-0.13117849826812744</v>
      </c>
      <c r="EH335">
        <v>-0.15542849898338318</v>
      </c>
      <c r="EI335">
        <v>-0.10706982016563416</v>
      </c>
      <c r="EJ335">
        <v>-1.6385210677981377E-2</v>
      </c>
      <c r="EK335">
        <v>8.6025834083557129E-2</v>
      </c>
      <c r="EL335">
        <v>0.12197273969650269</v>
      </c>
      <c r="EM335">
        <v>0.12359654903411865</v>
      </c>
      <c r="EN335">
        <v>0.11402735114097595</v>
      </c>
      <c r="EO335">
        <v>0.11302708834409714</v>
      </c>
      <c r="EP335">
        <v>9.7919680178165436E-2</v>
      </c>
      <c r="EQ335">
        <v>4.0321014821529388E-2</v>
      </c>
      <c r="ER335">
        <v>2.2012419998645782E-2</v>
      </c>
      <c r="ES335">
        <v>4.5789811760187149E-2</v>
      </c>
      <c r="ET335">
        <v>6.8692669272422791E-2</v>
      </c>
      <c r="EU335">
        <v>6.3347823917865753E-2</v>
      </c>
      <c r="EV335">
        <v>6.2189094722270966E-2</v>
      </c>
      <c r="EW335">
        <v>65.650001525878906</v>
      </c>
      <c r="EX335">
        <v>64.954505920410156</v>
      </c>
      <c r="EY335">
        <v>64.177978515625</v>
      </c>
      <c r="EZ335">
        <v>63.556686401367188</v>
      </c>
      <c r="FA335">
        <v>63.054618835449219</v>
      </c>
      <c r="FB335">
        <v>62.616031646728516</v>
      </c>
      <c r="FC335">
        <v>62.739772796630859</v>
      </c>
      <c r="FD335">
        <v>64.194175720214844</v>
      </c>
      <c r="FE335">
        <v>66.534988403320313</v>
      </c>
      <c r="FF335">
        <v>69.229225158691406</v>
      </c>
      <c r="FG335">
        <v>72.393394470214844</v>
      </c>
      <c r="FH335">
        <v>75.415573120117188</v>
      </c>
      <c r="FI335">
        <v>77.777565002441406</v>
      </c>
      <c r="FJ335">
        <v>80.003204345703125</v>
      </c>
      <c r="FK335">
        <v>81.108444213867188</v>
      </c>
      <c r="FL335">
        <v>81.561553955078125</v>
      </c>
      <c r="FM335">
        <v>81.21185302734375</v>
      </c>
      <c r="FN335">
        <v>79.493606567382813</v>
      </c>
      <c r="FO335">
        <v>76.883773803710938</v>
      </c>
      <c r="FP335">
        <v>73.313262939453125</v>
      </c>
      <c r="FQ335">
        <v>69.904106140136719</v>
      </c>
      <c r="FR335">
        <v>67.6473388671875</v>
      </c>
      <c r="FS335">
        <v>66.212265014648438</v>
      </c>
      <c r="FT335">
        <v>65.257148742675781</v>
      </c>
      <c r="FU335">
        <v>6.0037355870008469E-3</v>
      </c>
      <c r="FV335">
        <v>9.3556586652994156E-3</v>
      </c>
      <c r="FW335">
        <v>0</v>
      </c>
      <c r="FX335">
        <v>6.1546568758785725E-3</v>
      </c>
      <c r="FY335">
        <v>7</v>
      </c>
      <c r="FZ335">
        <v>16.709999084472656</v>
      </c>
      <c r="GA335">
        <v>5127.43</v>
      </c>
      <c r="GB335">
        <v>1</v>
      </c>
    </row>
    <row r="336" spans="1:184" x14ac:dyDescent="0.2">
      <c r="A336" t="s">
        <v>186</v>
      </c>
      <c r="B336" t="s">
        <v>237</v>
      </c>
      <c r="C336" t="s">
        <v>194</v>
      </c>
      <c r="D336" t="s">
        <v>202</v>
      </c>
      <c r="E336" t="s">
        <v>210</v>
      </c>
      <c r="F336" t="s">
        <v>179</v>
      </c>
      <c r="G336" t="s">
        <v>1</v>
      </c>
      <c r="H336">
        <v>2920</v>
      </c>
      <c r="I336">
        <v>1.4235118627548218</v>
      </c>
      <c r="J336">
        <v>1.24664306640625</v>
      </c>
      <c r="K336">
        <v>1.1363004446029663</v>
      </c>
      <c r="L336">
        <v>1.0813145637512207</v>
      </c>
      <c r="M336">
        <v>1.0667324066162109</v>
      </c>
      <c r="N336">
        <v>1.0924966335296631</v>
      </c>
      <c r="O336">
        <v>1.1646350622177124</v>
      </c>
      <c r="P336">
        <v>1.2861942052841187</v>
      </c>
      <c r="Q336">
        <v>1.4153037071228027</v>
      </c>
      <c r="R336">
        <v>1.503632664680481</v>
      </c>
      <c r="S336">
        <v>1.6452099084854126</v>
      </c>
      <c r="T336">
        <v>1.8033225536346436</v>
      </c>
      <c r="U336">
        <v>1.9985111951828003</v>
      </c>
      <c r="V336">
        <v>2.2061996459960938</v>
      </c>
      <c r="W336">
        <v>2.4368133544921875</v>
      </c>
      <c r="X336">
        <v>2.6878705024719238</v>
      </c>
      <c r="Y336">
        <v>2.9210069179534912</v>
      </c>
      <c r="Z336">
        <v>3.0746638774871826</v>
      </c>
      <c r="AA336">
        <v>3.0707435607910156</v>
      </c>
      <c r="AB336">
        <v>2.8758854866027832</v>
      </c>
      <c r="AC336">
        <v>2.7011945247650146</v>
      </c>
      <c r="AD336">
        <v>2.5015316009521484</v>
      </c>
      <c r="AE336">
        <v>2.1106264591217041</v>
      </c>
      <c r="AF336">
        <v>1.7035338878631592</v>
      </c>
      <c r="AG336">
        <v>-4.9215357750654221E-2</v>
      </c>
      <c r="AH336">
        <v>-7.1764722466468811E-2</v>
      </c>
      <c r="AI336">
        <v>-8.0987788736820221E-2</v>
      </c>
      <c r="AJ336">
        <v>-9.6866905689239502E-2</v>
      </c>
      <c r="AK336">
        <v>-0.15645554661750793</v>
      </c>
      <c r="AL336">
        <v>-0.28510785102844238</v>
      </c>
      <c r="AM336">
        <v>-0.357309490442276</v>
      </c>
      <c r="AN336">
        <v>-0.37161454558372498</v>
      </c>
      <c r="AO336">
        <v>-0.35499787330627441</v>
      </c>
      <c r="AP336">
        <v>-0.32983797788619995</v>
      </c>
      <c r="AQ336">
        <v>-0.18395133316516876</v>
      </c>
      <c r="AR336">
        <v>-4.223870113492012E-3</v>
      </c>
      <c r="AS336">
        <v>0.23823079466819763</v>
      </c>
      <c r="AT336">
        <v>0.28730958700180054</v>
      </c>
      <c r="AU336">
        <v>0.29236412048339844</v>
      </c>
      <c r="AV336">
        <v>0.30785220861434937</v>
      </c>
      <c r="AW336">
        <v>0.3048882782459259</v>
      </c>
      <c r="AX336">
        <v>0.23867586255073547</v>
      </c>
      <c r="AY336">
        <v>-9.0394482016563416E-2</v>
      </c>
      <c r="AZ336">
        <v>-0.26839530467987061</v>
      </c>
      <c r="BA336">
        <v>-0.23681995272636414</v>
      </c>
      <c r="BB336">
        <v>-0.14053796231746674</v>
      </c>
      <c r="BC336">
        <v>-6.3594050705432892E-2</v>
      </c>
      <c r="BD336">
        <v>-2.689853310585022E-2</v>
      </c>
      <c r="BE336">
        <v>-7.7145551331341267E-3</v>
      </c>
      <c r="BF336">
        <v>-3.2236147671937943E-2</v>
      </c>
      <c r="BG336">
        <v>-4.2923551052808762E-2</v>
      </c>
      <c r="BH336">
        <v>-5.9355903416872025E-2</v>
      </c>
      <c r="BI336">
        <v>-0.11861740052700043</v>
      </c>
      <c r="BJ336">
        <v>-0.24602143466472626</v>
      </c>
      <c r="BK336">
        <v>-0.31718632578849792</v>
      </c>
      <c r="BL336">
        <v>-0.32986500859260559</v>
      </c>
      <c r="BM336">
        <v>-0.31055065989494324</v>
      </c>
      <c r="BN336">
        <v>-0.28355556726455688</v>
      </c>
      <c r="BO336">
        <v>-0.13658727705478668</v>
      </c>
      <c r="BP336">
        <v>4.3987609446048737E-2</v>
      </c>
      <c r="BQ336">
        <v>0.28696709871292114</v>
      </c>
      <c r="BR336">
        <v>0.33796185255050659</v>
      </c>
      <c r="BS336">
        <v>0.34461617469787598</v>
      </c>
      <c r="BT336">
        <v>0.36160486936569214</v>
      </c>
      <c r="BU336">
        <v>0.35937991738319397</v>
      </c>
      <c r="BV336">
        <v>0.293815016746521</v>
      </c>
      <c r="BW336">
        <v>-3.4852135926485062E-2</v>
      </c>
      <c r="BX336">
        <v>-0.21413633227348328</v>
      </c>
      <c r="BY336">
        <v>-0.18430370092391968</v>
      </c>
      <c r="BZ336">
        <v>-8.9542120695114136E-2</v>
      </c>
      <c r="CA336">
        <v>-1.5420302748680115E-2</v>
      </c>
      <c r="CB336">
        <v>1.7657523974776268E-2</v>
      </c>
      <c r="CC336">
        <v>2.1028777584433556E-2</v>
      </c>
      <c r="CD336">
        <v>-4.8587820492684841E-3</v>
      </c>
      <c r="CE336">
        <v>-1.6560371965169907E-2</v>
      </c>
      <c r="CF336">
        <v>-3.3375896513462067E-2</v>
      </c>
      <c r="CG336">
        <v>-9.241081029176712E-2</v>
      </c>
      <c r="CH336">
        <v>-0.21895031630992889</v>
      </c>
      <c r="CI336">
        <v>-0.28939712047576904</v>
      </c>
      <c r="CJ336">
        <v>-0.30094939470291138</v>
      </c>
      <c r="CK336">
        <v>-0.27976664900779724</v>
      </c>
      <c r="CL336">
        <v>-0.25150048732757568</v>
      </c>
      <c r="CM336">
        <v>-0.10378306359052658</v>
      </c>
      <c r="CN336">
        <v>7.7378734946250916E-2</v>
      </c>
      <c r="CO336">
        <v>0.32072168588638306</v>
      </c>
      <c r="CP336">
        <v>0.3730434775352478</v>
      </c>
      <c r="CQ336">
        <v>0.38080579042434692</v>
      </c>
      <c r="CR336">
        <v>0.39883384108543396</v>
      </c>
      <c r="CS336">
        <v>0.39712068438529968</v>
      </c>
      <c r="CT336">
        <v>0.33200421929359436</v>
      </c>
      <c r="CU336">
        <v>3.616326255723834E-3</v>
      </c>
      <c r="CV336">
        <v>-0.17655675113201141</v>
      </c>
      <c r="CW336">
        <v>-0.14793109893798828</v>
      </c>
      <c r="CX336">
        <v>-5.4222546517848969E-2</v>
      </c>
      <c r="CY336">
        <v>1.7944689840078354E-2</v>
      </c>
      <c r="CZ336">
        <v>4.8516910523176193E-2</v>
      </c>
      <c r="DA336">
        <v>4.9772109836339951E-2</v>
      </c>
      <c r="DB336">
        <v>2.25185826420784E-2</v>
      </c>
      <c r="DC336">
        <v>9.8028052598237991E-3</v>
      </c>
      <c r="DD336">
        <v>-7.3958896100521088E-3</v>
      </c>
      <c r="DE336">
        <v>-6.6204212605953217E-2</v>
      </c>
      <c r="DF336">
        <v>-0.19187919795513153</v>
      </c>
      <c r="DG336">
        <v>-0.26160788536071777</v>
      </c>
      <c r="DH336">
        <v>-0.27203375101089478</v>
      </c>
      <c r="DI336">
        <v>-0.24898265302181244</v>
      </c>
      <c r="DJ336">
        <v>-0.21944540739059448</v>
      </c>
      <c r="DK336">
        <v>-7.097887247800827E-2</v>
      </c>
      <c r="DL336">
        <v>0.11076986044645309</v>
      </c>
      <c r="DM336">
        <v>0.35447630286216736</v>
      </c>
      <c r="DN336">
        <v>0.40812507271766663</v>
      </c>
      <c r="DO336">
        <v>0.41699540615081787</v>
      </c>
      <c r="DP336">
        <v>0.43606275320053101</v>
      </c>
      <c r="DQ336">
        <v>0.43486142158508301</v>
      </c>
      <c r="DR336">
        <v>0.37019342184066772</v>
      </c>
      <c r="DS336">
        <v>4.2084790766239166E-2</v>
      </c>
      <c r="DT336">
        <v>-0.13897716999053955</v>
      </c>
      <c r="DU336">
        <v>-0.11155851185321808</v>
      </c>
      <c r="DV336">
        <v>-1.8902972340583801E-2</v>
      </c>
      <c r="DW336">
        <v>5.1309682428836823E-2</v>
      </c>
      <c r="DX336">
        <v>7.9376295208930969E-2</v>
      </c>
      <c r="DY336">
        <v>9.1272912919521332E-2</v>
      </c>
      <c r="DZ336">
        <v>6.204715371131897E-2</v>
      </c>
      <c r="EA336">
        <v>4.7867044806480408E-2</v>
      </c>
      <c r="EB336">
        <v>3.0115114524960518E-2</v>
      </c>
      <c r="EC336">
        <v>-2.8366066515445709E-2</v>
      </c>
      <c r="ED336">
        <v>-0.15279276669025421</v>
      </c>
      <c r="EE336">
        <v>-0.22148467600345612</v>
      </c>
      <c r="EF336">
        <v>-0.23028421401977539</v>
      </c>
      <c r="EG336">
        <v>-0.20453542470932007</v>
      </c>
      <c r="EH336">
        <v>-0.17316298186779022</v>
      </c>
      <c r="EI336">
        <v>-2.3614810779690742E-2</v>
      </c>
      <c r="EJ336">
        <v>0.15898133814334869</v>
      </c>
      <c r="EK336">
        <v>0.40321254730224609</v>
      </c>
      <c r="EL336">
        <v>0.45877736806869507</v>
      </c>
      <c r="EM336">
        <v>0.46924743056297302</v>
      </c>
      <c r="EN336">
        <v>0.48981544375419617</v>
      </c>
      <c r="EO336">
        <v>0.48935309052467346</v>
      </c>
      <c r="EP336">
        <v>0.42533257603645325</v>
      </c>
      <c r="EQ336">
        <v>9.7627140581607819E-2</v>
      </c>
      <c r="ER336">
        <v>-8.4718227386474609E-2</v>
      </c>
      <c r="ES336">
        <v>-5.9042267501354218E-2</v>
      </c>
      <c r="ET336">
        <v>3.2092880457639694E-2</v>
      </c>
      <c r="EU336">
        <v>9.9483422935009003E-2</v>
      </c>
      <c r="EV336">
        <v>0.1239323616027832</v>
      </c>
      <c r="EW336">
        <v>80.916275024414063</v>
      </c>
      <c r="EX336">
        <v>79.136947631835938</v>
      </c>
      <c r="EY336">
        <v>77.560981750488281</v>
      </c>
      <c r="EZ336">
        <v>75.727714538574219</v>
      </c>
      <c r="FA336">
        <v>74.278717041015625</v>
      </c>
      <c r="FB336">
        <v>73.217796325683594</v>
      </c>
      <c r="FC336">
        <v>72.930076599121094</v>
      </c>
      <c r="FD336">
        <v>74.306526184082031</v>
      </c>
      <c r="FE336">
        <v>77.328620910644531</v>
      </c>
      <c r="FF336">
        <v>80.94793701171875</v>
      </c>
      <c r="FG336">
        <v>84.272796630859375</v>
      </c>
      <c r="FH336">
        <v>87.512451171875</v>
      </c>
      <c r="FI336">
        <v>90.374725341796875</v>
      </c>
      <c r="FJ336">
        <v>93.167739868164063</v>
      </c>
      <c r="FK336">
        <v>95.195091247558594</v>
      </c>
      <c r="FL336">
        <v>96.634048461914063</v>
      </c>
      <c r="FM336">
        <v>97.314926147460938</v>
      </c>
      <c r="FN336">
        <v>97.095611572265625</v>
      </c>
      <c r="FO336">
        <v>95.986953735351563</v>
      </c>
      <c r="FP336">
        <v>94.038764953613281</v>
      </c>
      <c r="FQ336">
        <v>91.277824401855469</v>
      </c>
      <c r="FR336">
        <v>88.419631958007813</v>
      </c>
      <c r="FS336">
        <v>85.329200744628906</v>
      </c>
      <c r="FT336">
        <v>82.863662719726563</v>
      </c>
      <c r="FU336">
        <v>2.9851725324988365E-2</v>
      </c>
      <c r="FV336">
        <v>4.4882476329803467E-2</v>
      </c>
      <c r="FW336">
        <v>0</v>
      </c>
      <c r="FX336">
        <v>3.0901970341801643E-2</v>
      </c>
      <c r="FY336">
        <v>7</v>
      </c>
      <c r="FZ336">
        <v>12.479999542236328</v>
      </c>
      <c r="GA336">
        <v>1463.32</v>
      </c>
      <c r="GB336">
        <v>1</v>
      </c>
    </row>
    <row r="337" spans="1:184" x14ac:dyDescent="0.2">
      <c r="A337" t="s">
        <v>186</v>
      </c>
      <c r="B337" t="s">
        <v>237</v>
      </c>
      <c r="C337" t="s">
        <v>194</v>
      </c>
      <c r="D337" t="s">
        <v>202</v>
      </c>
      <c r="E337" t="s">
        <v>210</v>
      </c>
      <c r="F337" t="s">
        <v>180</v>
      </c>
      <c r="G337" t="s">
        <v>1</v>
      </c>
      <c r="H337">
        <v>3292</v>
      </c>
      <c r="I337">
        <v>0.75755208730697632</v>
      </c>
      <c r="J337">
        <v>0.6778186559677124</v>
      </c>
      <c r="K337">
        <v>0.64046758413314819</v>
      </c>
      <c r="L337">
        <v>0.6257053017616272</v>
      </c>
      <c r="M337">
        <v>0.63668489456176758</v>
      </c>
      <c r="N337">
        <v>0.70308166742324829</v>
      </c>
      <c r="O337">
        <v>0.84496873617172241</v>
      </c>
      <c r="P337">
        <v>0.95754683017730713</v>
      </c>
      <c r="Q337">
        <v>0.95238584280014038</v>
      </c>
      <c r="R337">
        <v>0.96703493595123291</v>
      </c>
      <c r="S337">
        <v>0.98011326789855957</v>
      </c>
      <c r="T337">
        <v>1.0042946338653564</v>
      </c>
      <c r="U337">
        <v>1.046749472618103</v>
      </c>
      <c r="V337">
        <v>1.0630422830581665</v>
      </c>
      <c r="W337">
        <v>1.1070781946182251</v>
      </c>
      <c r="X337">
        <v>1.1495791673660278</v>
      </c>
      <c r="Y337">
        <v>1.232079029083252</v>
      </c>
      <c r="Z337">
        <v>1.3318253755569458</v>
      </c>
      <c r="AA337">
        <v>1.3871411085128784</v>
      </c>
      <c r="AB337">
        <v>1.3783146142959595</v>
      </c>
      <c r="AC337">
        <v>1.3545165061950684</v>
      </c>
      <c r="AD337">
        <v>1.2914013862609863</v>
      </c>
      <c r="AE337">
        <v>1.1257438659667969</v>
      </c>
      <c r="AF337">
        <v>0.91786199808120728</v>
      </c>
      <c r="AG337">
        <v>-3.1989205628633499E-2</v>
      </c>
      <c r="AH337">
        <v>-4.4820345938205719E-2</v>
      </c>
      <c r="AI337">
        <v>-4.5400533825159073E-2</v>
      </c>
      <c r="AJ337">
        <v>-5.5473648011684418E-2</v>
      </c>
      <c r="AK337">
        <v>-9.2465296387672424E-2</v>
      </c>
      <c r="AL337">
        <v>-0.11726376414299011</v>
      </c>
      <c r="AM337">
        <v>-0.15166760981082916</v>
      </c>
      <c r="AN337">
        <v>-0.12971705198287964</v>
      </c>
      <c r="AO337">
        <v>-0.15997955203056335</v>
      </c>
      <c r="AP337">
        <v>-0.13814136385917664</v>
      </c>
      <c r="AQ337">
        <v>-0.11622193455696106</v>
      </c>
      <c r="AR337">
        <v>-5.6077346205711365E-2</v>
      </c>
      <c r="AS337">
        <v>5.8994397521018982E-2</v>
      </c>
      <c r="AT337">
        <v>8.0877572298049927E-2</v>
      </c>
      <c r="AU337">
        <v>0.11020748317241669</v>
      </c>
      <c r="AV337">
        <v>0.12217063456773758</v>
      </c>
      <c r="AW337">
        <v>0.12589214742183685</v>
      </c>
      <c r="AX337">
        <v>0.10148492455482483</v>
      </c>
      <c r="AY337">
        <v>-0.12160894274711609</v>
      </c>
      <c r="AZ337">
        <v>-0.11682236194610596</v>
      </c>
      <c r="BA337">
        <v>-3.925662487745285E-2</v>
      </c>
      <c r="BB337">
        <v>1.1280073085799813E-3</v>
      </c>
      <c r="BC337">
        <v>1.916652312502265E-3</v>
      </c>
      <c r="BD337">
        <v>-1.1963400058448315E-2</v>
      </c>
      <c r="BE337">
        <v>2.7167315129190683E-3</v>
      </c>
      <c r="BF337">
        <v>-1.1303712613880634E-2</v>
      </c>
      <c r="BG337">
        <v>-1.2416965328156948E-2</v>
      </c>
      <c r="BH337">
        <v>-2.2657159715890884E-2</v>
      </c>
      <c r="BI337">
        <v>-5.9483088552951813E-2</v>
      </c>
      <c r="BJ337">
        <v>-8.3615422248840332E-2</v>
      </c>
      <c r="BK337">
        <v>-0.11640249937772751</v>
      </c>
      <c r="BL337">
        <v>-9.3680255115032196E-2</v>
      </c>
      <c r="BM337">
        <v>-0.1233651265501976</v>
      </c>
      <c r="BN337">
        <v>-0.10119470208883286</v>
      </c>
      <c r="BO337">
        <v>-7.869352400302887E-2</v>
      </c>
      <c r="BP337">
        <v>-1.8693119287490845E-2</v>
      </c>
      <c r="BQ337">
        <v>9.6105374395847321E-2</v>
      </c>
      <c r="BR337">
        <v>0.11870206892490387</v>
      </c>
      <c r="BS337">
        <v>0.14888235926628113</v>
      </c>
      <c r="BT337">
        <v>0.16144242882728577</v>
      </c>
      <c r="BU337">
        <v>0.16653196513652802</v>
      </c>
      <c r="BV337">
        <v>0.14307756721973419</v>
      </c>
      <c r="BW337">
        <v>-7.8466102480888367E-2</v>
      </c>
      <c r="BX337">
        <v>-7.3822811245918274E-2</v>
      </c>
      <c r="BY337">
        <v>2.4139732122421265E-3</v>
      </c>
      <c r="BZ337">
        <v>4.1608303785324097E-2</v>
      </c>
      <c r="CA337">
        <v>4.0775392204523087E-2</v>
      </c>
      <c r="CB337">
        <v>2.4808092042803764E-2</v>
      </c>
      <c r="CC337">
        <v>2.6753958314657211E-2</v>
      </c>
      <c r="CD337">
        <v>1.1909806169569492E-2</v>
      </c>
      <c r="CE337">
        <v>1.0427352041006088E-2</v>
      </c>
      <c r="CF337">
        <v>7.1439535531681031E-5</v>
      </c>
      <c r="CG337">
        <v>-3.6639709025621414E-2</v>
      </c>
      <c r="CH337">
        <v>-6.0310680419206619E-2</v>
      </c>
      <c r="CI337">
        <v>-9.1977983713150024E-2</v>
      </c>
      <c r="CJ337">
        <v>-6.8721272051334381E-2</v>
      </c>
      <c r="CK337">
        <v>-9.8006092011928558E-2</v>
      </c>
      <c r="CL337">
        <v>-7.5605548918247223E-2</v>
      </c>
      <c r="CM337">
        <v>-5.2701476961374283E-2</v>
      </c>
      <c r="CN337">
        <v>7.1990843862295151E-3</v>
      </c>
      <c r="CO337">
        <v>0.12180832773447037</v>
      </c>
      <c r="CP337">
        <v>0.14489920437335968</v>
      </c>
      <c r="CQ337">
        <v>0.17566846311092377</v>
      </c>
      <c r="CR337">
        <v>0.18864195048809052</v>
      </c>
      <c r="CS337">
        <v>0.19467900693416595</v>
      </c>
      <c r="CT337">
        <v>0.17188452184200287</v>
      </c>
      <c r="CU337">
        <v>-4.8585496842861176E-2</v>
      </c>
      <c r="CV337">
        <v>-4.4041454792022705E-2</v>
      </c>
      <c r="CW337">
        <v>3.1274899840354919E-2</v>
      </c>
      <c r="CX337">
        <v>6.9644823670387268E-2</v>
      </c>
      <c r="CY337">
        <v>6.7688830196857452E-2</v>
      </c>
      <c r="CZ337">
        <v>5.027591809630394E-2</v>
      </c>
      <c r="DA337">
        <v>5.0791181623935699E-2</v>
      </c>
      <c r="DB337">
        <v>3.5123325884342194E-2</v>
      </c>
      <c r="DC337">
        <v>3.3271670341491699E-2</v>
      </c>
      <c r="DD337">
        <v>2.2800037637352943E-2</v>
      </c>
      <c r="DE337">
        <v>-1.3796329498291016E-2</v>
      </c>
      <c r="DF337">
        <v>-3.7005938589572906E-2</v>
      </c>
      <c r="DG337">
        <v>-6.7553475499153137E-2</v>
      </c>
      <c r="DH337">
        <v>-4.376230388879776E-2</v>
      </c>
      <c r="DI337">
        <v>-7.2647057473659515E-2</v>
      </c>
      <c r="DJ337">
        <v>-5.0016403198242188E-2</v>
      </c>
      <c r="DK337">
        <v>-2.6709424331784248E-2</v>
      </c>
      <c r="DL337">
        <v>3.3091288059949875E-2</v>
      </c>
      <c r="DM337">
        <v>0.14751127362251282</v>
      </c>
      <c r="DN337">
        <v>0.1710963249206543</v>
      </c>
      <c r="DO337">
        <v>0.20245456695556641</v>
      </c>
      <c r="DP337">
        <v>0.21584147214889526</v>
      </c>
      <c r="DQ337">
        <v>0.2228260338306427</v>
      </c>
      <c r="DR337">
        <v>0.20069144666194916</v>
      </c>
      <c r="DS337">
        <v>-1.8704893067479134E-2</v>
      </c>
      <c r="DT337">
        <v>-1.4260099269449711E-2</v>
      </c>
      <c r="DU337">
        <v>6.0135826468467712E-2</v>
      </c>
      <c r="DV337">
        <v>9.7681358456611633E-2</v>
      </c>
      <c r="DW337">
        <v>9.4602271914482117E-2</v>
      </c>
      <c r="DX337">
        <v>7.5743734836578369E-2</v>
      </c>
      <c r="DY337">
        <v>8.5497118532657623E-2</v>
      </c>
      <c r="DZ337">
        <v>6.8639956414699554E-2</v>
      </c>
      <c r="EA337">
        <v>6.6255241632461548E-2</v>
      </c>
      <c r="EB337">
        <v>5.5616524070501328E-2</v>
      </c>
      <c r="EC337">
        <v>1.9185883924365044E-2</v>
      </c>
      <c r="ED337">
        <v>-3.3575920388102531E-3</v>
      </c>
      <c r="EE337">
        <v>-3.2288361340761185E-2</v>
      </c>
      <c r="EF337">
        <v>-7.7255028299987316E-3</v>
      </c>
      <c r="EG337">
        <v>-3.6032639443874359E-2</v>
      </c>
      <c r="EH337">
        <v>-1.3069738633930683E-2</v>
      </c>
      <c r="EI337">
        <v>1.0818974114954472E-2</v>
      </c>
      <c r="EJ337">
        <v>7.0475511252880096E-2</v>
      </c>
      <c r="EK337">
        <v>0.18462227284908295</v>
      </c>
      <c r="EL337">
        <v>0.20892080664634705</v>
      </c>
      <c r="EM337">
        <v>0.24112945795059204</v>
      </c>
      <c r="EN337">
        <v>0.25511327385902405</v>
      </c>
      <c r="EO337">
        <v>0.26346582174301147</v>
      </c>
      <c r="EP337">
        <v>0.24228410422801971</v>
      </c>
      <c r="EQ337">
        <v>2.4437950924038887E-2</v>
      </c>
      <c r="ER337">
        <v>2.8739448636770248E-2</v>
      </c>
      <c r="ES337">
        <v>0.10180643200874329</v>
      </c>
      <c r="ET337">
        <v>0.13816164433956146</v>
      </c>
      <c r="EU337">
        <v>0.13346099853515625</v>
      </c>
      <c r="EV337">
        <v>0.11251522600650787</v>
      </c>
      <c r="EW337">
        <v>61.191043853759766</v>
      </c>
      <c r="EX337">
        <v>60.191093444824219</v>
      </c>
      <c r="EY337">
        <v>59.170516967773438</v>
      </c>
      <c r="EZ337">
        <v>58.368453979492188</v>
      </c>
      <c r="FA337">
        <v>57.746757507324219</v>
      </c>
      <c r="FB337">
        <v>57.364814758300781</v>
      </c>
      <c r="FC337">
        <v>57.270927429199219</v>
      </c>
      <c r="FD337">
        <v>59.394393920898438</v>
      </c>
      <c r="FE337">
        <v>62.212635040283203</v>
      </c>
      <c r="FF337">
        <v>65.194541931152344</v>
      </c>
      <c r="FG337">
        <v>68.50146484375</v>
      </c>
      <c r="FH337">
        <v>71.69232177734375</v>
      </c>
      <c r="FI337">
        <v>75.167594909667969</v>
      </c>
      <c r="FJ337">
        <v>77.497596740722656</v>
      </c>
      <c r="FK337">
        <v>79.163383483886719</v>
      </c>
      <c r="FL337">
        <v>79.571395874023438</v>
      </c>
      <c r="FM337">
        <v>78.656181335449219</v>
      </c>
      <c r="FN337">
        <v>77.115409851074219</v>
      </c>
      <c r="FO337">
        <v>74.71380615234375</v>
      </c>
      <c r="FP337">
        <v>72.337760925292969</v>
      </c>
      <c r="FQ337">
        <v>69.230445861816406</v>
      </c>
      <c r="FR337">
        <v>65.798896789550781</v>
      </c>
      <c r="FS337">
        <v>63.433055877685547</v>
      </c>
      <c r="FT337">
        <v>62.193439483642578</v>
      </c>
      <c r="FU337">
        <v>2.2891953587532043E-2</v>
      </c>
      <c r="FV337">
        <v>3.3209577202796936E-2</v>
      </c>
      <c r="FW337">
        <v>0</v>
      </c>
      <c r="FX337">
        <v>2.4338962510228157E-2</v>
      </c>
      <c r="FY337">
        <v>7</v>
      </c>
      <c r="FZ337">
        <v>8.0100002288818359</v>
      </c>
      <c r="GA337">
        <v>725.49</v>
      </c>
      <c r="GB337">
        <v>1</v>
      </c>
    </row>
    <row r="338" spans="1:184" x14ac:dyDescent="0.2">
      <c r="A338" t="s">
        <v>186</v>
      </c>
      <c r="B338" t="s">
        <v>237</v>
      </c>
      <c r="C338" t="s">
        <v>194</v>
      </c>
      <c r="D338" t="s">
        <v>202</v>
      </c>
      <c r="E338" t="s">
        <v>210</v>
      </c>
      <c r="F338" t="s">
        <v>181</v>
      </c>
      <c r="G338" t="s">
        <v>1</v>
      </c>
      <c r="H338">
        <v>1070</v>
      </c>
      <c r="I338">
        <v>1.4752483367919922</v>
      </c>
      <c r="J338">
        <v>1.2490507364273071</v>
      </c>
      <c r="K338">
        <v>1.1341816186904907</v>
      </c>
      <c r="L338">
        <v>1.0632410049438477</v>
      </c>
      <c r="M338">
        <v>1.0201982259750366</v>
      </c>
      <c r="N338">
        <v>1.0527693033218384</v>
      </c>
      <c r="O338">
        <v>1.1597084999084473</v>
      </c>
      <c r="P338">
        <v>1.236331582069397</v>
      </c>
      <c r="Q338">
        <v>1.2811663150787354</v>
      </c>
      <c r="R338">
        <v>1.3423188924789429</v>
      </c>
      <c r="S338">
        <v>1.4880243539810181</v>
      </c>
      <c r="T338">
        <v>1.6804423332214355</v>
      </c>
      <c r="U338">
        <v>1.9657127857208252</v>
      </c>
      <c r="V338">
        <v>2.2302522659301758</v>
      </c>
      <c r="W338">
        <v>2.5005137920379639</v>
      </c>
      <c r="X338">
        <v>2.6766889095306396</v>
      </c>
      <c r="Y338">
        <v>2.8980510234832764</v>
      </c>
      <c r="Z338">
        <v>3.1637957096099854</v>
      </c>
      <c r="AA338">
        <v>3.1535208225250244</v>
      </c>
      <c r="AB338">
        <v>3.0431873798370361</v>
      </c>
      <c r="AC338">
        <v>2.8516733646392822</v>
      </c>
      <c r="AD338">
        <v>2.5672283172607422</v>
      </c>
      <c r="AE338">
        <v>2.207758903503418</v>
      </c>
      <c r="AF338">
        <v>1.7937109470367432</v>
      </c>
      <c r="AG338">
        <v>-0.13648459315299988</v>
      </c>
      <c r="AH338">
        <v>-0.19525589048862457</v>
      </c>
      <c r="AI338">
        <v>-0.20356431603431702</v>
      </c>
      <c r="AJ338">
        <v>-0.18727909028530121</v>
      </c>
      <c r="AK338">
        <v>-0.17273089289665222</v>
      </c>
      <c r="AL338">
        <v>-0.20047710835933685</v>
      </c>
      <c r="AM338">
        <v>-0.22073748707771301</v>
      </c>
      <c r="AN338">
        <v>-0.29400375485420227</v>
      </c>
      <c r="AO338">
        <v>-0.43897438049316406</v>
      </c>
      <c r="AP338">
        <v>-0.45633381605148315</v>
      </c>
      <c r="AQ338">
        <v>-0.45139271020889282</v>
      </c>
      <c r="AR338">
        <v>-0.35191833972930908</v>
      </c>
      <c r="AS338">
        <v>1.1657801223918796E-3</v>
      </c>
      <c r="AT338">
        <v>0.13229656219482422</v>
      </c>
      <c r="AU338">
        <v>0.23735108971595764</v>
      </c>
      <c r="AV338">
        <v>0.20091046392917633</v>
      </c>
      <c r="AW338">
        <v>0.23932766914367676</v>
      </c>
      <c r="AX338">
        <v>0.31985482573509216</v>
      </c>
      <c r="AY338">
        <v>-0.19321715831756592</v>
      </c>
      <c r="AZ338">
        <v>-0.18437165021896362</v>
      </c>
      <c r="BA338">
        <v>-0.17543812096118927</v>
      </c>
      <c r="BB338">
        <v>-0.20997931063175201</v>
      </c>
      <c r="BC338">
        <v>-0.122486412525177</v>
      </c>
      <c r="BD338">
        <v>-0.12653443217277527</v>
      </c>
      <c r="BE338">
        <v>-5.1965814083814621E-2</v>
      </c>
      <c r="BF338">
        <v>-0.11524069309234619</v>
      </c>
      <c r="BG338">
        <v>-0.12628653645515442</v>
      </c>
      <c r="BH338">
        <v>-0.11181436479091644</v>
      </c>
      <c r="BI338">
        <v>-9.8288953304290771E-2</v>
      </c>
      <c r="BJ338">
        <v>-0.1257249116897583</v>
      </c>
      <c r="BK338">
        <v>-0.14291757345199585</v>
      </c>
      <c r="BL338">
        <v>-0.21263962984085083</v>
      </c>
      <c r="BM338">
        <v>-0.35240274667739868</v>
      </c>
      <c r="BN338">
        <v>-0.36733722686767578</v>
      </c>
      <c r="BO338">
        <v>-0.35803672671318054</v>
      </c>
      <c r="BP338">
        <v>-0.25502362847328186</v>
      </c>
      <c r="BQ338">
        <v>0.10099786520004272</v>
      </c>
      <c r="BR338">
        <v>0.23557950556278229</v>
      </c>
      <c r="BS338">
        <v>0.3442363440990448</v>
      </c>
      <c r="BT338">
        <v>0.31014746427536011</v>
      </c>
      <c r="BU338">
        <v>0.34985429048538208</v>
      </c>
      <c r="BV338">
        <v>0.43177902698516846</v>
      </c>
      <c r="BW338">
        <v>-8.0269791185855865E-2</v>
      </c>
      <c r="BX338">
        <v>-7.3901444673538208E-2</v>
      </c>
      <c r="BY338">
        <v>-6.8011529743671417E-2</v>
      </c>
      <c r="BZ338">
        <v>-0.10554645955562592</v>
      </c>
      <c r="CA338">
        <v>-2.298741415143013E-2</v>
      </c>
      <c r="CB338">
        <v>-3.4521725028753281E-2</v>
      </c>
      <c r="CC338">
        <v>6.5716425888240337E-3</v>
      </c>
      <c r="CD338">
        <v>-5.9822410345077515E-2</v>
      </c>
      <c r="CE338">
        <v>-7.2764202952384949E-2</v>
      </c>
      <c r="CF338">
        <v>-5.9547722339630127E-2</v>
      </c>
      <c r="CG338">
        <v>-4.6730685979127884E-2</v>
      </c>
      <c r="CH338">
        <v>-7.3951788246631622E-2</v>
      </c>
      <c r="CI338">
        <v>-8.9019760489463806E-2</v>
      </c>
      <c r="CJ338">
        <v>-0.15628707408905029</v>
      </c>
      <c r="CK338">
        <v>-0.29244345426559448</v>
      </c>
      <c r="CL338">
        <v>-0.30569842457771301</v>
      </c>
      <c r="CM338">
        <v>-0.29337868094444275</v>
      </c>
      <c r="CN338">
        <v>-0.18791462481021881</v>
      </c>
      <c r="CO338">
        <v>0.17014126479625702</v>
      </c>
      <c r="CP338">
        <v>0.30711296200752258</v>
      </c>
      <c r="CQ338">
        <v>0.41826474666595459</v>
      </c>
      <c r="CR338">
        <v>0.38580471277236938</v>
      </c>
      <c r="CS338">
        <v>0.42640471458435059</v>
      </c>
      <c r="CT338">
        <v>0.50929743051528931</v>
      </c>
      <c r="CU338">
        <v>-2.0427936688065529E-3</v>
      </c>
      <c r="CV338">
        <v>2.6098836679011583E-3</v>
      </c>
      <c r="CW338">
        <v>6.391813512891531E-3</v>
      </c>
      <c r="CX338">
        <v>-3.3216588199138641E-2</v>
      </c>
      <c r="CY338">
        <v>4.5925289392471313E-2</v>
      </c>
      <c r="CZ338">
        <v>2.9205994680523872E-2</v>
      </c>
      <c r="DA338">
        <v>6.5109096467494965E-2</v>
      </c>
      <c r="DB338">
        <v>-4.4041280634701252E-3</v>
      </c>
      <c r="DC338">
        <v>-1.9241854548454285E-2</v>
      </c>
      <c r="DD338">
        <v>-7.2810780256986618E-3</v>
      </c>
      <c r="DE338">
        <v>4.8275836743414402E-3</v>
      </c>
      <c r="DF338">
        <v>-2.2178644314408302E-2</v>
      </c>
      <c r="DG338">
        <v>-3.5121932625770569E-2</v>
      </c>
      <c r="DH338">
        <v>-9.9934518337249756E-2</v>
      </c>
      <c r="DI338">
        <v>-0.23248420655727386</v>
      </c>
      <c r="DJ338">
        <v>-0.24405965209007263</v>
      </c>
      <c r="DK338">
        <v>-0.22872065007686615</v>
      </c>
      <c r="DL338">
        <v>-0.12080563604831696</v>
      </c>
      <c r="DM338">
        <v>0.23928464949131012</v>
      </c>
      <c r="DN338">
        <v>0.37864643335342407</v>
      </c>
      <c r="DO338">
        <v>0.49229314923286438</v>
      </c>
      <c r="DP338">
        <v>0.46146196126937866</v>
      </c>
      <c r="DQ338">
        <v>0.50295507907867432</v>
      </c>
      <c r="DR338">
        <v>0.58681577444076538</v>
      </c>
      <c r="DS338">
        <v>7.6184205710887909E-2</v>
      </c>
      <c r="DT338">
        <v>7.9121209681034088E-2</v>
      </c>
      <c r="DU338">
        <v>8.0795153975486755E-2</v>
      </c>
      <c r="DV338">
        <v>3.911329060792923E-2</v>
      </c>
      <c r="DW338">
        <v>0.11483798921108246</v>
      </c>
      <c r="DX338">
        <v>9.2933721840381622E-2</v>
      </c>
      <c r="DY338">
        <v>0.14962787926197052</v>
      </c>
      <c r="DZ338">
        <v>7.5611069798469543E-2</v>
      </c>
      <c r="EA338">
        <v>5.8035917580127716E-2</v>
      </c>
      <c r="EB338">
        <v>6.8183653056621552E-2</v>
      </c>
      <c r="EC338">
        <v>7.9269535839557648E-2</v>
      </c>
      <c r="ED338">
        <v>5.2573543041944504E-2</v>
      </c>
      <c r="EE338">
        <v>4.26979660987854E-2</v>
      </c>
      <c r="EF338">
        <v>-1.8570384010672569E-2</v>
      </c>
      <c r="EG338">
        <v>-0.14591255784034729</v>
      </c>
      <c r="EH338">
        <v>-0.15506303310394287</v>
      </c>
      <c r="EI338">
        <v>-0.13536468148231506</v>
      </c>
      <c r="EJ338">
        <v>-2.3910921066999435E-2</v>
      </c>
      <c r="EK338">
        <v>0.33911675214767456</v>
      </c>
      <c r="EL338">
        <v>0.48192933201789856</v>
      </c>
      <c r="EM338">
        <v>0.59917837381362915</v>
      </c>
      <c r="EN338">
        <v>0.57069897651672363</v>
      </c>
      <c r="EO338">
        <v>0.61348170042037964</v>
      </c>
      <c r="EP338">
        <v>0.69873994588851929</v>
      </c>
      <c r="EQ338">
        <v>0.18913155794143677</v>
      </c>
      <c r="ER338">
        <v>0.1895914226770401</v>
      </c>
      <c r="ES338">
        <v>0.1882217675447464</v>
      </c>
      <c r="ET338">
        <v>0.14354613423347473</v>
      </c>
      <c r="EU338">
        <v>0.21433699131011963</v>
      </c>
      <c r="EV338">
        <v>0.18494641780853271</v>
      </c>
      <c r="EW338">
        <v>81.312873840332031</v>
      </c>
      <c r="EX338">
        <v>79.815467834472656</v>
      </c>
      <c r="EY338">
        <v>78.537734985351563</v>
      </c>
      <c r="EZ338">
        <v>77.389999389648438</v>
      </c>
      <c r="FA338">
        <v>76.003875732421875</v>
      </c>
      <c r="FB338">
        <v>75.004386901855469</v>
      </c>
      <c r="FC338">
        <v>75.022132873535156</v>
      </c>
      <c r="FD338">
        <v>77.0567626953125</v>
      </c>
      <c r="FE338">
        <v>79.90789794921875</v>
      </c>
      <c r="FF338">
        <v>82.462493896484375</v>
      </c>
      <c r="FG338">
        <v>85.273704528808594</v>
      </c>
      <c r="FH338">
        <v>88.596412658691406</v>
      </c>
      <c r="FI338">
        <v>91.223777770996094</v>
      </c>
      <c r="FJ338">
        <v>93.041694641113281</v>
      </c>
      <c r="FK338">
        <v>94.505699157714844</v>
      </c>
      <c r="FL338">
        <v>95.808418273925781</v>
      </c>
      <c r="FM338">
        <v>96.596260070800781</v>
      </c>
      <c r="FN338">
        <v>96.724754333496094</v>
      </c>
      <c r="FO338">
        <v>95.941154479980469</v>
      </c>
      <c r="FP338">
        <v>94.025749206542969</v>
      </c>
      <c r="FQ338">
        <v>91.508476257324219</v>
      </c>
      <c r="FR338">
        <v>88.599563598632813</v>
      </c>
      <c r="FS338">
        <v>85.979827880859375</v>
      </c>
      <c r="FT338">
        <v>83.569618225097656</v>
      </c>
      <c r="FU338">
        <v>6.1044078320264816E-2</v>
      </c>
      <c r="FV338">
        <v>9.1390371322631836E-2</v>
      </c>
      <c r="FW338">
        <v>0</v>
      </c>
      <c r="FX338">
        <v>6.3193358480930328E-2</v>
      </c>
      <c r="FY338">
        <v>7</v>
      </c>
      <c r="FZ338">
        <v>9.2799997329711914</v>
      </c>
      <c r="GA338">
        <v>814.4</v>
      </c>
      <c r="GB338">
        <v>1</v>
      </c>
    </row>
    <row r="339" spans="1:184" x14ac:dyDescent="0.2">
      <c r="A339" t="s">
        <v>186</v>
      </c>
      <c r="B339" t="s">
        <v>237</v>
      </c>
      <c r="C339" t="s">
        <v>194</v>
      </c>
      <c r="D339" t="s">
        <v>202</v>
      </c>
      <c r="E339" t="s">
        <v>210</v>
      </c>
      <c r="F339" t="s">
        <v>182</v>
      </c>
      <c r="G339" t="s">
        <v>1</v>
      </c>
      <c r="H339">
        <v>6142</v>
      </c>
      <c r="I339">
        <v>0.78799647092819214</v>
      </c>
      <c r="J339">
        <v>0.71099436283111572</v>
      </c>
      <c r="K339">
        <v>0.68282955884933472</v>
      </c>
      <c r="L339">
        <v>0.65421754121780396</v>
      </c>
      <c r="M339">
        <v>0.66395419836044312</v>
      </c>
      <c r="N339">
        <v>0.69533818960189819</v>
      </c>
      <c r="O339">
        <v>0.79016894102096558</v>
      </c>
      <c r="P339">
        <v>0.87338423728942871</v>
      </c>
      <c r="Q339">
        <v>0.94381916522979736</v>
      </c>
      <c r="R339">
        <v>0.97523331642150879</v>
      </c>
      <c r="S339">
        <v>1.0344834327697754</v>
      </c>
      <c r="T339">
        <v>1.0762887001037598</v>
      </c>
      <c r="U339">
        <v>1.1035033464431763</v>
      </c>
      <c r="V339">
        <v>1.1285699605941772</v>
      </c>
      <c r="W339">
        <v>1.1487424373626709</v>
      </c>
      <c r="X339">
        <v>1.1893534660339355</v>
      </c>
      <c r="Y339">
        <v>1.2496286630630493</v>
      </c>
      <c r="Z339">
        <v>1.2938578128814697</v>
      </c>
      <c r="AA339">
        <v>1.3292921781539917</v>
      </c>
      <c r="AB339">
        <v>1.3011610507965088</v>
      </c>
      <c r="AC339">
        <v>1.3204729557037354</v>
      </c>
      <c r="AD339">
        <v>1.3243954181671143</v>
      </c>
      <c r="AE339">
        <v>1.1296463012695313</v>
      </c>
      <c r="AF339">
        <v>0.91330230236053467</v>
      </c>
      <c r="AG339">
        <v>5.7149981148540974E-3</v>
      </c>
      <c r="AH339">
        <v>-8.8136885315179825E-3</v>
      </c>
      <c r="AI339">
        <v>-1.5796763822436333E-2</v>
      </c>
      <c r="AJ339">
        <v>-2.3892208933830261E-2</v>
      </c>
      <c r="AK339">
        <v>-2.3787312209606171E-2</v>
      </c>
      <c r="AL339">
        <v>-5.8950144797563553E-2</v>
      </c>
      <c r="AM339">
        <v>-7.7936843037605286E-2</v>
      </c>
      <c r="AN339">
        <v>-0.11986687034368515</v>
      </c>
      <c r="AO339">
        <v>-0.16916576027870178</v>
      </c>
      <c r="AP339">
        <v>-0.18445748090744019</v>
      </c>
      <c r="AQ339">
        <v>-0.12311515212059021</v>
      </c>
      <c r="AR339">
        <v>-3.6748912185430527E-2</v>
      </c>
      <c r="AS339">
        <v>7.5270533561706543E-2</v>
      </c>
      <c r="AT339">
        <v>9.0086720883846283E-2</v>
      </c>
      <c r="AU339">
        <v>7.8250974416732788E-2</v>
      </c>
      <c r="AV339">
        <v>8.4197543561458588E-2</v>
      </c>
      <c r="AW339">
        <v>9.2223703861236572E-2</v>
      </c>
      <c r="AX339">
        <v>6.9635689258575439E-2</v>
      </c>
      <c r="AY339">
        <v>1.0842860676348209E-2</v>
      </c>
      <c r="AZ339">
        <v>-2.7840783819556236E-2</v>
      </c>
      <c r="BA339">
        <v>-9.7699109464883804E-3</v>
      </c>
      <c r="BB339">
        <v>2.8021829202771187E-2</v>
      </c>
      <c r="BC339">
        <v>-8.2689651753753424E-4</v>
      </c>
      <c r="BD339">
        <v>-4.1986396536231041E-3</v>
      </c>
      <c r="BE339">
        <v>2.4538381025195122E-2</v>
      </c>
      <c r="BF339">
        <v>9.4090700149536133E-3</v>
      </c>
      <c r="BG339">
        <v>2.2309110499918461E-3</v>
      </c>
      <c r="BH339">
        <v>-6.173617672175169E-3</v>
      </c>
      <c r="BI339">
        <v>-5.9590432792901993E-3</v>
      </c>
      <c r="BJ339">
        <v>-4.0868271142244339E-2</v>
      </c>
      <c r="BK339">
        <v>-5.8698348701000214E-2</v>
      </c>
      <c r="BL339">
        <v>-9.9340222775936127E-2</v>
      </c>
      <c r="BM339">
        <v>-0.14757029712200165</v>
      </c>
      <c r="BN339">
        <v>-0.16223640739917755</v>
      </c>
      <c r="BO339">
        <v>-0.10026180744171143</v>
      </c>
      <c r="BP339">
        <v>-1.3813224621117115E-2</v>
      </c>
      <c r="BQ339">
        <v>9.807220846414566E-2</v>
      </c>
      <c r="BR339">
        <v>0.11343710869550705</v>
      </c>
      <c r="BS339">
        <v>0.10206910967826843</v>
      </c>
      <c r="BT339">
        <v>0.10846050828695297</v>
      </c>
      <c r="BU339">
        <v>0.11695573478937149</v>
      </c>
      <c r="BV339">
        <v>9.4452351331710815E-2</v>
      </c>
      <c r="BW339">
        <v>3.5478949546813965E-2</v>
      </c>
      <c r="BX339">
        <v>-3.7282493431121111E-3</v>
      </c>
      <c r="BY339">
        <v>1.3451630249619484E-2</v>
      </c>
      <c r="BZ339">
        <v>5.0723761320114136E-2</v>
      </c>
      <c r="CA339">
        <v>2.0620662719011307E-2</v>
      </c>
      <c r="CB339">
        <v>1.5730898827314377E-2</v>
      </c>
      <c r="CC339">
        <v>3.7575401365756989E-2</v>
      </c>
      <c r="CD339">
        <v>2.2030096501111984E-2</v>
      </c>
      <c r="CE339">
        <v>1.471682358533144E-2</v>
      </c>
      <c r="CF339">
        <v>6.0982252471148968E-3</v>
      </c>
      <c r="CG339">
        <v>6.3887615688145161E-3</v>
      </c>
      <c r="CH339">
        <v>-2.8344819322228432E-2</v>
      </c>
      <c r="CI339">
        <v>-4.5373819768428802E-2</v>
      </c>
      <c r="CJ339">
        <v>-8.5123524069786072E-2</v>
      </c>
      <c r="CK339">
        <v>-0.13261336088180542</v>
      </c>
      <c r="CL339">
        <v>-0.14684614539146423</v>
      </c>
      <c r="CM339">
        <v>-8.443363755941391E-2</v>
      </c>
      <c r="CN339">
        <v>2.0719615276902914E-3</v>
      </c>
      <c r="CO339">
        <v>0.11386458575725555</v>
      </c>
      <c r="CP339">
        <v>0.12960951030254364</v>
      </c>
      <c r="CQ339">
        <v>0.11856547743082047</v>
      </c>
      <c r="CR339">
        <v>0.125264972448349</v>
      </c>
      <c r="CS339">
        <v>0.13408505916595459</v>
      </c>
      <c r="CT339">
        <v>0.11164030432701111</v>
      </c>
      <c r="CU339">
        <v>5.2541825920343399E-2</v>
      </c>
      <c r="CV339">
        <v>1.2972019612789154E-2</v>
      </c>
      <c r="CW339">
        <v>2.9534799978137016E-2</v>
      </c>
      <c r="CX339">
        <v>6.6447049379348755E-2</v>
      </c>
      <c r="CY339">
        <v>3.5475175827741623E-2</v>
      </c>
      <c r="CZ339">
        <v>2.9534036293625832E-2</v>
      </c>
      <c r="DA339">
        <v>5.0612416118383408E-2</v>
      </c>
      <c r="DB339">
        <v>3.4651126712560654E-2</v>
      </c>
      <c r="DC339">
        <v>2.7202736586332321E-2</v>
      </c>
      <c r="DD339">
        <v>1.8370065838098526E-2</v>
      </c>
      <c r="DE339">
        <v>1.8736565485596657E-2</v>
      </c>
      <c r="DF339">
        <v>-1.5821367502212524E-2</v>
      </c>
      <c r="DG339">
        <v>-3.2049298286437988E-2</v>
      </c>
      <c r="DH339">
        <v>-7.0906825363636017E-2</v>
      </c>
      <c r="DI339">
        <v>-0.11765642464160919</v>
      </c>
      <c r="DJ339">
        <v>-0.13145586848258972</v>
      </c>
      <c r="DK339">
        <v>-6.8605475127696991E-2</v>
      </c>
      <c r="DL339">
        <v>1.795714907348156E-2</v>
      </c>
      <c r="DM339">
        <v>0.12965695559978485</v>
      </c>
      <c r="DN339">
        <v>0.14578191936016083</v>
      </c>
      <c r="DO339">
        <v>0.1350618451833725</v>
      </c>
      <c r="DP339">
        <v>0.14206941425800323</v>
      </c>
      <c r="DQ339">
        <v>0.15121439099311829</v>
      </c>
      <c r="DR339">
        <v>0.1288282722234726</v>
      </c>
      <c r="DS339">
        <v>6.9604702293872833E-2</v>
      </c>
      <c r="DT339">
        <v>2.9672287404537201E-2</v>
      </c>
      <c r="DU339">
        <v>4.5617967844009399E-2</v>
      </c>
      <c r="DV339">
        <v>8.2170344889163971E-2</v>
      </c>
      <c r="DW339">
        <v>5.0329685211181641E-2</v>
      </c>
      <c r="DX339">
        <v>4.3337170034646988E-2</v>
      </c>
      <c r="DY339">
        <v>6.9435805082321167E-2</v>
      </c>
      <c r="DZ339">
        <v>5.2873887121677399E-2</v>
      </c>
      <c r="EA339">
        <v>4.5230407267808914E-2</v>
      </c>
      <c r="EB339">
        <v>3.6088660359382629E-2</v>
      </c>
      <c r="EC339">
        <v>3.6564834415912628E-2</v>
      </c>
      <c r="ED339">
        <v>2.2605066187679768E-3</v>
      </c>
      <c r="EE339">
        <v>-1.2810802087187767E-2</v>
      </c>
      <c r="EF339">
        <v>-5.0380181521177292E-2</v>
      </c>
      <c r="EG339">
        <v>-9.6060968935489655E-2</v>
      </c>
      <c r="EH339">
        <v>-0.10923478752374649</v>
      </c>
      <c r="EI339">
        <v>-4.5752119272947311E-2</v>
      </c>
      <c r="EJ339">
        <v>4.0892831981182098E-2</v>
      </c>
      <c r="EK339">
        <v>0.15245862305164337</v>
      </c>
      <c r="EL339">
        <v>0.1691322922706604</v>
      </c>
      <c r="EM339">
        <v>0.15887998044490814</v>
      </c>
      <c r="EN339">
        <v>0.16633237898349762</v>
      </c>
      <c r="EO339">
        <v>0.1759464293718338</v>
      </c>
      <c r="EP339">
        <v>0.15364493429660797</v>
      </c>
      <c r="EQ339">
        <v>9.4240784645080566E-2</v>
      </c>
      <c r="ER339">
        <v>5.3784821182489395E-2</v>
      </c>
      <c r="ES339">
        <v>6.8839505314826965E-2</v>
      </c>
      <c r="ET339">
        <v>0.10487227886915207</v>
      </c>
      <c r="EU339">
        <v>7.1777239441871643E-2</v>
      </c>
      <c r="EV339">
        <v>6.326671689748764E-2</v>
      </c>
      <c r="EW339">
        <v>62.375259399414063</v>
      </c>
      <c r="EX339">
        <v>61.471042633056641</v>
      </c>
      <c r="EY339">
        <v>60.484016418457031</v>
      </c>
      <c r="EZ339">
        <v>59.901256561279297</v>
      </c>
      <c r="FA339">
        <v>59.440258026123047</v>
      </c>
      <c r="FB339">
        <v>59.149818420410156</v>
      </c>
      <c r="FC339">
        <v>59.192867279052734</v>
      </c>
      <c r="FD339">
        <v>61.318588256835938</v>
      </c>
      <c r="FE339">
        <v>64.155189514160156</v>
      </c>
      <c r="FF339">
        <v>67.670204162597656</v>
      </c>
      <c r="FG339">
        <v>71.562454223632813</v>
      </c>
      <c r="FH339">
        <v>75.827743530273438</v>
      </c>
      <c r="FI339">
        <v>79.297294616699219</v>
      </c>
      <c r="FJ339">
        <v>81.593574523925781</v>
      </c>
      <c r="FK339">
        <v>82.579948425292969</v>
      </c>
      <c r="FL339">
        <v>82.6295166015625</v>
      </c>
      <c r="FM339">
        <v>81.842674255371094</v>
      </c>
      <c r="FN339">
        <v>79.912971496582031</v>
      </c>
      <c r="FO339">
        <v>76.909507751464844</v>
      </c>
      <c r="FP339">
        <v>72.646652221679688</v>
      </c>
      <c r="FQ339">
        <v>67.680068969726563</v>
      </c>
      <c r="FR339">
        <v>64.958946228027344</v>
      </c>
      <c r="FS339">
        <v>63.119251251220703</v>
      </c>
      <c r="FT339">
        <v>61.925270080566406</v>
      </c>
      <c r="FU339">
        <v>1.3278646394610405E-2</v>
      </c>
      <c r="FV339">
        <v>2.0273581147193909E-2</v>
      </c>
      <c r="FW339">
        <v>0</v>
      </c>
      <c r="FX339">
        <v>1.3782883062958717E-2</v>
      </c>
      <c r="FY339">
        <v>7</v>
      </c>
      <c r="FZ339">
        <v>9.880000114440918</v>
      </c>
      <c r="GA339">
        <v>1531.94</v>
      </c>
      <c r="GB339">
        <v>1</v>
      </c>
    </row>
    <row r="340" spans="1:184" x14ac:dyDescent="0.2">
      <c r="A340" t="s">
        <v>186</v>
      </c>
      <c r="B340" t="s">
        <v>237</v>
      </c>
      <c r="C340" t="s">
        <v>194</v>
      </c>
      <c r="D340" t="s">
        <v>202</v>
      </c>
      <c r="E340" t="s">
        <v>210</v>
      </c>
      <c r="F340" t="s">
        <v>183</v>
      </c>
      <c r="G340" t="s">
        <v>1</v>
      </c>
      <c r="H340">
        <v>11219</v>
      </c>
      <c r="I340">
        <v>0.98649036884307861</v>
      </c>
      <c r="J340">
        <v>0.8682016134262085</v>
      </c>
      <c r="K340">
        <v>0.80653274059295654</v>
      </c>
      <c r="L340">
        <v>0.78014785051345825</v>
      </c>
      <c r="M340">
        <v>0.78644323348999023</v>
      </c>
      <c r="N340">
        <v>0.8663945198059082</v>
      </c>
      <c r="O340">
        <v>0.96418148279190063</v>
      </c>
      <c r="P340">
        <v>1.0349699258804321</v>
      </c>
      <c r="Q340">
        <v>1.0671359300613403</v>
      </c>
      <c r="R340">
        <v>1.1008716821670532</v>
      </c>
      <c r="S340">
        <v>1.1645442247390747</v>
      </c>
      <c r="T340">
        <v>1.2383350133895874</v>
      </c>
      <c r="U340">
        <v>1.3425800800323486</v>
      </c>
      <c r="V340">
        <v>1.4395804405212402</v>
      </c>
      <c r="W340">
        <v>1.5530102252960205</v>
      </c>
      <c r="X340">
        <v>1.6810272932052612</v>
      </c>
      <c r="Y340">
        <v>1.7998409271240234</v>
      </c>
      <c r="Z340">
        <v>1.9097363948822021</v>
      </c>
      <c r="AA340">
        <v>1.9443145990371704</v>
      </c>
      <c r="AB340">
        <v>1.8462425470352173</v>
      </c>
      <c r="AC340">
        <v>1.7894874811172485</v>
      </c>
      <c r="AD340">
        <v>1.6930860280990601</v>
      </c>
      <c r="AE340">
        <v>1.4310418367385864</v>
      </c>
      <c r="AF340">
        <v>1.1631430387496948</v>
      </c>
      <c r="AG340">
        <v>-1.594945415854454E-2</v>
      </c>
      <c r="AH340">
        <v>-3.391532227396965E-2</v>
      </c>
      <c r="AI340">
        <v>-4.3229587376117706E-2</v>
      </c>
      <c r="AJ340">
        <v>-4.5012734830379486E-2</v>
      </c>
      <c r="AK340">
        <v>-6.3938744366168976E-2</v>
      </c>
      <c r="AL340">
        <v>-7.9632461071014404E-2</v>
      </c>
      <c r="AM340">
        <v>-0.12387678772211075</v>
      </c>
      <c r="AN340">
        <v>-0.17873042821884155</v>
      </c>
      <c r="AO340">
        <v>-0.22587290406227112</v>
      </c>
      <c r="AP340">
        <v>-0.22323766350746155</v>
      </c>
      <c r="AQ340">
        <v>-0.14852933585643768</v>
      </c>
      <c r="AR340">
        <v>-6.5484426915645599E-2</v>
      </c>
      <c r="AS340">
        <v>0.10418667644262314</v>
      </c>
      <c r="AT340">
        <v>0.1622445285320282</v>
      </c>
      <c r="AU340">
        <v>0.18131186068058014</v>
      </c>
      <c r="AV340">
        <v>0.20009182393550873</v>
      </c>
      <c r="AW340">
        <v>0.1917569488286972</v>
      </c>
      <c r="AX340">
        <v>0.16570034623146057</v>
      </c>
      <c r="AY340">
        <v>-1.6935164108872414E-2</v>
      </c>
      <c r="AZ340">
        <v>-8.6345717310905457E-2</v>
      </c>
      <c r="BA340">
        <v>-4.8595461994409561E-2</v>
      </c>
      <c r="BB340">
        <v>-1.3339080847799778E-2</v>
      </c>
      <c r="BC340">
        <v>3.690770361572504E-3</v>
      </c>
      <c r="BD340">
        <v>-2.6967406738549471E-3</v>
      </c>
      <c r="BE340">
        <v>-2.0531141199171543E-3</v>
      </c>
      <c r="BF340">
        <v>-2.0800739526748657E-2</v>
      </c>
      <c r="BG340">
        <v>-3.0542368069291115E-2</v>
      </c>
      <c r="BH340">
        <v>-3.2570734620094299E-2</v>
      </c>
      <c r="BI340">
        <v>-5.1431063562631607E-2</v>
      </c>
      <c r="BJ340">
        <v>-6.6633246839046478E-2</v>
      </c>
      <c r="BK340">
        <v>-0.11018728464841843</v>
      </c>
      <c r="BL340">
        <v>-0.16437041759490967</v>
      </c>
      <c r="BM340">
        <v>-0.21104532480239868</v>
      </c>
      <c r="BN340">
        <v>-0.20805567502975464</v>
      </c>
      <c r="BO340">
        <v>-0.13299950957298279</v>
      </c>
      <c r="BP340">
        <v>-4.9631223082542419E-2</v>
      </c>
      <c r="BQ340">
        <v>0.12020716816186905</v>
      </c>
      <c r="BR340">
        <v>0.17880101501941681</v>
      </c>
      <c r="BS340">
        <v>0.19854098558425903</v>
      </c>
      <c r="BT340">
        <v>0.21791204810142517</v>
      </c>
      <c r="BU340">
        <v>0.2100454717874527</v>
      </c>
      <c r="BV340">
        <v>0.18420495092868805</v>
      </c>
      <c r="BW340">
        <v>1.8525179475545883E-3</v>
      </c>
      <c r="BX340">
        <v>-6.7955233156681061E-2</v>
      </c>
      <c r="BY340">
        <v>-3.0908245593309402E-2</v>
      </c>
      <c r="BZ340">
        <v>3.7057579029351473E-3</v>
      </c>
      <c r="CA340">
        <v>1.9647443667054176E-2</v>
      </c>
      <c r="CB340">
        <v>1.2093617580831051E-2</v>
      </c>
      <c r="CC340">
        <v>7.5714476406574249E-3</v>
      </c>
      <c r="CD340">
        <v>-1.1717617511749268E-2</v>
      </c>
      <c r="CE340">
        <v>-2.1755235269665718E-2</v>
      </c>
      <c r="CF340">
        <v>-2.395343966782093E-2</v>
      </c>
      <c r="CG340">
        <v>-4.2768277227878571E-2</v>
      </c>
      <c r="CH340">
        <v>-5.7630036026239395E-2</v>
      </c>
      <c r="CI340">
        <v>-0.10070596635341644</v>
      </c>
      <c r="CJ340">
        <v>-0.15442472696304321</v>
      </c>
      <c r="CK340">
        <v>-0.20077580213546753</v>
      </c>
      <c r="CL340">
        <v>-0.19754067063331604</v>
      </c>
      <c r="CM340">
        <v>-0.12224361300468445</v>
      </c>
      <c r="CN340">
        <v>-3.8651343435049057E-2</v>
      </c>
      <c r="CO340">
        <v>0.13130290806293488</v>
      </c>
      <c r="CP340">
        <v>0.19026796519756317</v>
      </c>
      <c r="CQ340">
        <v>0.21047383546829224</v>
      </c>
      <c r="CR340">
        <v>0.23025429248809814</v>
      </c>
      <c r="CS340">
        <v>0.22271206974983215</v>
      </c>
      <c r="CT340">
        <v>0.19702117145061493</v>
      </c>
      <c r="CU340">
        <v>1.4864809811115265E-2</v>
      </c>
      <c r="CV340">
        <v>-5.5218040943145752E-2</v>
      </c>
      <c r="CW340">
        <v>-1.865813322365284E-2</v>
      </c>
      <c r="CX340">
        <v>1.5510963276028633E-2</v>
      </c>
      <c r="CY340">
        <v>3.0698986724019051E-2</v>
      </c>
      <c r="CZ340">
        <v>2.2337373346090317E-2</v>
      </c>
      <c r="DA340">
        <v>1.7196008935570717E-2</v>
      </c>
      <c r="DB340">
        <v>-2.6344957295805216E-3</v>
      </c>
      <c r="DC340">
        <v>-1.2968102470040321E-2</v>
      </c>
      <c r="DD340">
        <v>-1.5336150303483009E-2</v>
      </c>
      <c r="DE340">
        <v>-3.4105494618415833E-2</v>
      </c>
      <c r="DF340">
        <v>-4.8626821488142014E-2</v>
      </c>
      <c r="DG340">
        <v>-9.1224648058414459E-2</v>
      </c>
      <c r="DH340">
        <v>-0.14447900652885437</v>
      </c>
      <c r="DI340">
        <v>-0.19050626456737518</v>
      </c>
      <c r="DJ340">
        <v>-0.18702569603919983</v>
      </c>
      <c r="DK340">
        <v>-0.11148771643638611</v>
      </c>
      <c r="DL340">
        <v>-2.7671463787555695E-2</v>
      </c>
      <c r="DM340">
        <v>0.1423986554145813</v>
      </c>
      <c r="DN340">
        <v>0.20173493027687073</v>
      </c>
      <c r="DO340">
        <v>0.22240668535232544</v>
      </c>
      <c r="DP340">
        <v>0.24259652197360992</v>
      </c>
      <c r="DQ340">
        <v>0.23537866771221161</v>
      </c>
      <c r="DR340">
        <v>0.20983739197254181</v>
      </c>
      <c r="DS340">
        <v>2.7877101674675941E-2</v>
      </c>
      <c r="DT340">
        <v>-4.2480848729610443E-2</v>
      </c>
      <c r="DU340">
        <v>-6.4080199226737022E-3</v>
      </c>
      <c r="DV340">
        <v>2.7316167950630188E-2</v>
      </c>
      <c r="DW340">
        <v>4.1750527918338776E-2</v>
      </c>
      <c r="DX340">
        <v>3.2581131905317307E-2</v>
      </c>
      <c r="DY340">
        <v>3.1092345714569092E-2</v>
      </c>
      <c r="DZ340">
        <v>1.0480089113116264E-2</v>
      </c>
      <c r="EA340">
        <v>-2.808783610817045E-4</v>
      </c>
      <c r="EB340">
        <v>-2.8941510245203972E-3</v>
      </c>
      <c r="EC340">
        <v>-2.1597810089588165E-2</v>
      </c>
      <c r="ED340">
        <v>-3.5627614706754684E-2</v>
      </c>
      <c r="EE340">
        <v>-7.7535137534141541E-2</v>
      </c>
      <c r="EF340">
        <v>-0.13011899590492249</v>
      </c>
      <c r="EG340">
        <v>-0.17567868530750275</v>
      </c>
      <c r="EH340">
        <v>-0.17184372246265411</v>
      </c>
      <c r="EI340">
        <v>-9.595789760351181E-2</v>
      </c>
      <c r="EJ340">
        <v>-1.181825902312994E-2</v>
      </c>
      <c r="EK340">
        <v>0.15841913223266602</v>
      </c>
      <c r="EL340">
        <v>0.21829140186309814</v>
      </c>
      <c r="EM340">
        <v>0.23963582515716553</v>
      </c>
      <c r="EN340">
        <v>0.26041677594184875</v>
      </c>
      <c r="EO340">
        <v>0.25366717576980591</v>
      </c>
      <c r="EP340">
        <v>0.22834199666976929</v>
      </c>
      <c r="EQ340">
        <v>4.6664781868457794E-2</v>
      </c>
      <c r="ER340">
        <v>-2.4090370163321495E-2</v>
      </c>
      <c r="ES340">
        <v>1.1279197409749031E-2</v>
      </c>
      <c r="ET340">
        <v>4.436100646853447E-2</v>
      </c>
      <c r="EU340">
        <v>5.7707205414772034E-2</v>
      </c>
      <c r="EV340">
        <v>4.7371488064527512E-2</v>
      </c>
      <c r="EW340">
        <v>71.39434814453125</v>
      </c>
      <c r="EX340">
        <v>69.905708312988281</v>
      </c>
      <c r="EY340">
        <v>68.605918884277344</v>
      </c>
      <c r="EZ340">
        <v>67.466812133789063</v>
      </c>
      <c r="FA340">
        <v>66.544349670410156</v>
      </c>
      <c r="FB340">
        <v>65.66339111328125</v>
      </c>
      <c r="FC340">
        <v>65.647407531738281</v>
      </c>
      <c r="FD340">
        <v>67.778709411621094</v>
      </c>
      <c r="FE340">
        <v>70.635116577148438</v>
      </c>
      <c r="FF340">
        <v>73.975914001464844</v>
      </c>
      <c r="FG340">
        <v>77.540573120117188</v>
      </c>
      <c r="FH340">
        <v>80.949211120605469</v>
      </c>
      <c r="FI340">
        <v>83.668594360351563</v>
      </c>
      <c r="FJ340">
        <v>86.311599731445313</v>
      </c>
      <c r="FK340">
        <v>88.240753173828125</v>
      </c>
      <c r="FL340">
        <v>89.32110595703125</v>
      </c>
      <c r="FM340">
        <v>89.504005432128906</v>
      </c>
      <c r="FN340">
        <v>88.660614013671875</v>
      </c>
      <c r="FO340">
        <v>87.084144592285156</v>
      </c>
      <c r="FP340">
        <v>84.133529663085938</v>
      </c>
      <c r="FQ340">
        <v>79.933349609375</v>
      </c>
      <c r="FR340">
        <v>76.590644836425781</v>
      </c>
      <c r="FS340">
        <v>74.231910705566406</v>
      </c>
      <c r="FT340">
        <v>72.414909362792969</v>
      </c>
      <c r="FU340">
        <v>9.7373956814408302E-3</v>
      </c>
      <c r="FV340">
        <v>1.480351947247982E-2</v>
      </c>
      <c r="FW340">
        <v>0</v>
      </c>
      <c r="FX340">
        <v>1.0103463195264339E-2</v>
      </c>
      <c r="FY340">
        <v>7</v>
      </c>
      <c r="FZ340">
        <v>9.8900003433227539</v>
      </c>
      <c r="GA340">
        <v>3884.42</v>
      </c>
      <c r="GB340">
        <v>1</v>
      </c>
    </row>
    <row r="341" spans="1:184" x14ac:dyDescent="0.2">
      <c r="A341" t="s">
        <v>186</v>
      </c>
      <c r="B341" t="s">
        <v>237</v>
      </c>
      <c r="C341" t="s">
        <v>194</v>
      </c>
      <c r="D341" t="s">
        <v>202</v>
      </c>
      <c r="E341" t="s">
        <v>210</v>
      </c>
      <c r="F341" t="s">
        <v>184</v>
      </c>
      <c r="G341" t="s">
        <v>1</v>
      </c>
      <c r="H341">
        <v>4210</v>
      </c>
      <c r="I341">
        <v>0.98459458351135254</v>
      </c>
      <c r="J341">
        <v>0.86281847953796387</v>
      </c>
      <c r="K341">
        <v>0.79475659132003784</v>
      </c>
      <c r="L341">
        <v>0.76822519302368164</v>
      </c>
      <c r="M341">
        <v>0.78293830156326294</v>
      </c>
      <c r="N341">
        <v>0.86803770065307617</v>
      </c>
      <c r="O341">
        <v>1.0131525993347168</v>
      </c>
      <c r="P341">
        <v>1.1012517213821411</v>
      </c>
      <c r="Q341">
        <v>1.1424441337585449</v>
      </c>
      <c r="R341">
        <v>1.1742364168167114</v>
      </c>
      <c r="S341">
        <v>1.2577414512634277</v>
      </c>
      <c r="T341">
        <v>1.3580305576324463</v>
      </c>
      <c r="U341">
        <v>1.4959166049957275</v>
      </c>
      <c r="V341">
        <v>1.6232353448867798</v>
      </c>
      <c r="W341">
        <v>1.7915775775909424</v>
      </c>
      <c r="X341">
        <v>1.9532566070556641</v>
      </c>
      <c r="Y341">
        <v>2.1410365104675293</v>
      </c>
      <c r="Z341">
        <v>2.3131916522979736</v>
      </c>
      <c r="AA341">
        <v>2.326801061630249</v>
      </c>
      <c r="AB341">
        <v>2.1821191310882568</v>
      </c>
      <c r="AC341">
        <v>1.9975279569625854</v>
      </c>
      <c r="AD341">
        <v>1.8010505437850952</v>
      </c>
      <c r="AE341">
        <v>1.4926775693893433</v>
      </c>
      <c r="AF341">
        <v>1.1812816858291626</v>
      </c>
      <c r="AG341">
        <v>-8.4009826183319092E-2</v>
      </c>
      <c r="AH341">
        <v>-0.10534524172544479</v>
      </c>
      <c r="AI341">
        <v>-0.12546916306018829</v>
      </c>
      <c r="AJ341">
        <v>-0.12926828861236572</v>
      </c>
      <c r="AK341">
        <v>-0.13393291831016541</v>
      </c>
      <c r="AL341">
        <v>-0.10269005596637726</v>
      </c>
      <c r="AM341">
        <v>-0.12663784623146057</v>
      </c>
      <c r="AN341">
        <v>-0.18088386952877045</v>
      </c>
      <c r="AO341">
        <v>-0.22181309759616852</v>
      </c>
      <c r="AP341">
        <v>-0.26052007079124451</v>
      </c>
      <c r="AQ341">
        <v>-0.20061963796615601</v>
      </c>
      <c r="AR341">
        <v>-9.3967489898204803E-2</v>
      </c>
      <c r="AS341">
        <v>0.15497080981731415</v>
      </c>
      <c r="AT341">
        <v>0.21144720911979675</v>
      </c>
      <c r="AU341">
        <v>0.24887724220752716</v>
      </c>
      <c r="AV341">
        <v>0.24701645970344543</v>
      </c>
      <c r="AW341">
        <v>0.26173403859138489</v>
      </c>
      <c r="AX341">
        <v>0.25031659007072449</v>
      </c>
      <c r="AY341">
        <v>-3.3569667488336563E-2</v>
      </c>
      <c r="AZ341">
        <v>-0.10717324167490005</v>
      </c>
      <c r="BA341">
        <v>-0.10987807810306549</v>
      </c>
      <c r="BB341">
        <v>-8.2287944853305817E-2</v>
      </c>
      <c r="BC341">
        <v>-3.2858353108167648E-2</v>
      </c>
      <c r="BD341">
        <v>-4.749603196978569E-2</v>
      </c>
      <c r="BE341">
        <v>-5.6562721729278564E-2</v>
      </c>
      <c r="BF341">
        <v>-7.9202592372894287E-2</v>
      </c>
      <c r="BG341">
        <v>-0.10038331896066666</v>
      </c>
      <c r="BH341">
        <v>-0.10468467324972153</v>
      </c>
      <c r="BI341">
        <v>-0.10892950743436813</v>
      </c>
      <c r="BJ341">
        <v>-7.6924197375774384E-2</v>
      </c>
      <c r="BK341">
        <v>-9.8667234182357788E-2</v>
      </c>
      <c r="BL341">
        <v>-0.15157218277454376</v>
      </c>
      <c r="BM341">
        <v>-0.1916959136724472</v>
      </c>
      <c r="BN341">
        <v>-0.22951315343379974</v>
      </c>
      <c r="BO341">
        <v>-0.16870169341564178</v>
      </c>
      <c r="BP341">
        <v>-6.1139091849327087E-2</v>
      </c>
      <c r="BQ341">
        <v>0.18767650425434113</v>
      </c>
      <c r="BR341">
        <v>0.24537011981010437</v>
      </c>
      <c r="BS341">
        <v>0.28415706753730774</v>
      </c>
      <c r="BT341">
        <v>0.28336814045906067</v>
      </c>
      <c r="BU341">
        <v>0.29907462000846863</v>
      </c>
      <c r="BV341">
        <v>0.28824275732040405</v>
      </c>
      <c r="BW341">
        <v>4.696390125900507E-3</v>
      </c>
      <c r="BX341">
        <v>-6.9719359278678894E-2</v>
      </c>
      <c r="BY341">
        <v>-7.3820397257804871E-2</v>
      </c>
      <c r="BZ341">
        <v>-4.7823645174503326E-2</v>
      </c>
      <c r="CA341">
        <v>-7.0155307184904814E-4</v>
      </c>
      <c r="CB341">
        <v>-1.7883934080600739E-2</v>
      </c>
      <c r="CC341">
        <v>-3.7552941590547562E-2</v>
      </c>
      <c r="CD341">
        <v>-6.1096258461475372E-2</v>
      </c>
      <c r="CE341">
        <v>-8.3008937537670135E-2</v>
      </c>
      <c r="CF341">
        <v>-8.7658137083053589E-2</v>
      </c>
      <c r="CG341">
        <v>-9.1612234711647034E-2</v>
      </c>
      <c r="CH341">
        <v>-5.907883495092392E-2</v>
      </c>
      <c r="CI341">
        <v>-7.9294860363006592E-2</v>
      </c>
      <c r="CJ341">
        <v>-0.13127097487449646</v>
      </c>
      <c r="CK341">
        <v>-0.17083685100078583</v>
      </c>
      <c r="CL341">
        <v>-0.2080378532409668</v>
      </c>
      <c r="CM341">
        <v>-0.14659540355205536</v>
      </c>
      <c r="CN341">
        <v>-3.8402251899242401E-2</v>
      </c>
      <c r="CO341">
        <v>0.2103283703327179</v>
      </c>
      <c r="CP341">
        <v>0.26886501908302307</v>
      </c>
      <c r="CQ341">
        <v>0.30859178304672241</v>
      </c>
      <c r="CR341">
        <v>0.30854517221450806</v>
      </c>
      <c r="CS341">
        <v>0.32493659853935242</v>
      </c>
      <c r="CT341">
        <v>0.31451031565666199</v>
      </c>
      <c r="CU341">
        <v>3.1199345365166664E-2</v>
      </c>
      <c r="CV341">
        <v>-4.3778914958238602E-2</v>
      </c>
      <c r="CW341">
        <v>-4.8846952617168427E-2</v>
      </c>
      <c r="CX341">
        <v>-2.395378053188324E-2</v>
      </c>
      <c r="CY341">
        <v>2.1570147946476936E-2</v>
      </c>
      <c r="CZ341">
        <v>2.6253154501318932E-3</v>
      </c>
      <c r="DA341">
        <v>-1.8543155863881111E-2</v>
      </c>
      <c r="DB341">
        <v>-4.2989932000637054E-2</v>
      </c>
      <c r="DC341">
        <v>-6.5634556114673615E-2</v>
      </c>
      <c r="DD341">
        <v>-7.0631608366966248E-2</v>
      </c>
      <c r="DE341">
        <v>-7.4294969439506531E-2</v>
      </c>
      <c r="DF341">
        <v>-4.1233476251363754E-2</v>
      </c>
      <c r="DG341">
        <v>-5.9922493994235992E-2</v>
      </c>
      <c r="DH341">
        <v>-0.11096977442502975</v>
      </c>
      <c r="DI341">
        <v>-0.14997778832912445</v>
      </c>
      <c r="DJ341">
        <v>-0.18656255304813385</v>
      </c>
      <c r="DK341">
        <v>-0.12448911368846893</v>
      </c>
      <c r="DL341">
        <v>-1.5665410086512566E-2</v>
      </c>
      <c r="DM341">
        <v>0.23298025131225586</v>
      </c>
      <c r="DN341">
        <v>0.29235994815826416</v>
      </c>
      <c r="DO341">
        <v>0.33302649855613708</v>
      </c>
      <c r="DP341">
        <v>0.33372217416763306</v>
      </c>
      <c r="DQ341">
        <v>0.35079860687255859</v>
      </c>
      <c r="DR341">
        <v>0.34077787399291992</v>
      </c>
      <c r="DS341">
        <v>5.7702306658029556E-2</v>
      </c>
      <c r="DT341">
        <v>-1.7838472500443459E-2</v>
      </c>
      <c r="DU341">
        <v>-2.3873511701822281E-2</v>
      </c>
      <c r="DV341">
        <v>-8.3914404967799783E-5</v>
      </c>
      <c r="DW341">
        <v>4.3841850012540817E-2</v>
      </c>
      <c r="DX341">
        <v>2.3134563118219376E-2</v>
      </c>
      <c r="DY341">
        <v>8.9039504528045654E-3</v>
      </c>
      <c r="DZ341">
        <v>-1.6847278922796249E-2</v>
      </c>
      <c r="EA341">
        <v>-4.0548715740442276E-2</v>
      </c>
      <c r="EB341">
        <v>-4.6047989279031754E-2</v>
      </c>
      <c r="EC341">
        <v>-4.9291566014289856E-2</v>
      </c>
      <c r="ED341">
        <v>-1.5467611141502857E-2</v>
      </c>
      <c r="EE341">
        <v>-3.1951870769262314E-2</v>
      </c>
      <c r="EF341">
        <v>-8.1658072769641876E-2</v>
      </c>
      <c r="EG341">
        <v>-0.11986061185598373</v>
      </c>
      <c r="EH341">
        <v>-0.15555562078952789</v>
      </c>
      <c r="EI341">
        <v>-9.2571146786212921E-2</v>
      </c>
      <c r="EJ341">
        <v>1.7162978649139404E-2</v>
      </c>
      <c r="EK341">
        <v>0.26568594574928284</v>
      </c>
      <c r="EL341">
        <v>0.32628282904624939</v>
      </c>
      <c r="EM341">
        <v>0.36830633878707886</v>
      </c>
      <c r="EN341">
        <v>0.37007385492324829</v>
      </c>
      <c r="EO341">
        <v>0.38813915848731995</v>
      </c>
      <c r="EP341">
        <v>0.37870404124259949</v>
      </c>
      <c r="EQ341">
        <v>9.5968358218669891E-2</v>
      </c>
      <c r="ER341">
        <v>1.9615409895777702E-2</v>
      </c>
      <c r="ES341">
        <v>1.2184169143438339E-2</v>
      </c>
      <c r="ET341">
        <v>3.4380383789539337E-2</v>
      </c>
      <c r="EU341">
        <v>7.5998649001121521E-2</v>
      </c>
      <c r="EV341">
        <v>5.2746661007404327E-2</v>
      </c>
      <c r="EW341">
        <v>68.833488464355469</v>
      </c>
      <c r="EX341">
        <v>67.522415161132813</v>
      </c>
      <c r="EY341">
        <v>66.095062255859375</v>
      </c>
      <c r="EZ341">
        <v>65.112922668457031</v>
      </c>
      <c r="FA341">
        <v>64.4010009765625</v>
      </c>
      <c r="FB341">
        <v>63.806949615478516</v>
      </c>
      <c r="FC341">
        <v>64.056907653808594</v>
      </c>
      <c r="FD341">
        <v>67.977622985839844</v>
      </c>
      <c r="FE341">
        <v>73.421211242675781</v>
      </c>
      <c r="FF341">
        <v>78.296699523925781</v>
      </c>
      <c r="FG341">
        <v>81.25140380859375</v>
      </c>
      <c r="FH341">
        <v>83.727287292480469</v>
      </c>
      <c r="FI341">
        <v>86.377159118652344</v>
      </c>
      <c r="FJ341">
        <v>88.532958984375</v>
      </c>
      <c r="FK341">
        <v>89.955520629882813</v>
      </c>
      <c r="FL341">
        <v>91.033638000488281</v>
      </c>
      <c r="FM341">
        <v>91.755149841308594</v>
      </c>
      <c r="FN341">
        <v>91.60003662109375</v>
      </c>
      <c r="FO341">
        <v>89.930709838867188</v>
      </c>
      <c r="FP341">
        <v>86.247383117675781</v>
      </c>
      <c r="FQ341">
        <v>79.440139770507813</v>
      </c>
      <c r="FR341">
        <v>74.54229736328125</v>
      </c>
      <c r="FS341">
        <v>71.441940307617188</v>
      </c>
      <c r="FT341">
        <v>69.644966125488281</v>
      </c>
      <c r="FU341">
        <v>2.0130878314375877E-2</v>
      </c>
      <c r="FV341">
        <v>3.0414983630180359E-2</v>
      </c>
      <c r="FW341">
        <v>0</v>
      </c>
      <c r="FX341">
        <v>2.0836224779486656E-2</v>
      </c>
      <c r="FY341">
        <v>7</v>
      </c>
      <c r="FZ341">
        <v>7.1700000762939453</v>
      </c>
      <c r="GA341">
        <v>1485.93</v>
      </c>
      <c r="GB341">
        <v>1</v>
      </c>
    </row>
    <row r="342" spans="1:184" x14ac:dyDescent="0.2">
      <c r="A342" t="s">
        <v>186</v>
      </c>
      <c r="B342" t="s">
        <v>237</v>
      </c>
      <c r="C342" t="s">
        <v>194</v>
      </c>
      <c r="D342" t="s">
        <v>202</v>
      </c>
      <c r="E342" t="s">
        <v>210</v>
      </c>
      <c r="F342" t="s">
        <v>185</v>
      </c>
      <c r="G342" t="s">
        <v>1</v>
      </c>
      <c r="H342">
        <v>2207</v>
      </c>
      <c r="I342">
        <v>1.126936674118042</v>
      </c>
      <c r="J342">
        <v>0.99278080463409424</v>
      </c>
      <c r="K342">
        <v>0.91766393184661865</v>
      </c>
      <c r="L342">
        <v>0.87304788827896118</v>
      </c>
      <c r="M342">
        <v>0.85708373785018921</v>
      </c>
      <c r="N342">
        <v>0.92359340190887451</v>
      </c>
      <c r="O342">
        <v>0.99504846334457397</v>
      </c>
      <c r="P342">
        <v>1.0773066282272339</v>
      </c>
      <c r="Q342">
        <v>1.1120142936706543</v>
      </c>
      <c r="R342">
        <v>1.1675729751586914</v>
      </c>
      <c r="S342">
        <v>1.2725911140441895</v>
      </c>
      <c r="T342">
        <v>1.3570460081100464</v>
      </c>
      <c r="U342">
        <v>1.4759005308151245</v>
      </c>
      <c r="V342">
        <v>1.6174495220184326</v>
      </c>
      <c r="W342">
        <v>1.791096568107605</v>
      </c>
      <c r="X342">
        <v>1.9779840707778931</v>
      </c>
      <c r="Y342">
        <v>2.1651668548583984</v>
      </c>
      <c r="Z342">
        <v>2.3157570362091064</v>
      </c>
      <c r="AA342">
        <v>2.2726099491119385</v>
      </c>
      <c r="AB342">
        <v>2.1261351108551025</v>
      </c>
      <c r="AC342">
        <v>1.9756269454956055</v>
      </c>
      <c r="AD342">
        <v>1.8461252450942993</v>
      </c>
      <c r="AE342">
        <v>1.573884129524231</v>
      </c>
      <c r="AF342">
        <v>1.3014521598815918</v>
      </c>
      <c r="AG342">
        <v>1.4669327065348625E-2</v>
      </c>
      <c r="AH342">
        <v>-2.5598296895623207E-2</v>
      </c>
      <c r="AI342">
        <v>-5.1607698202133179E-2</v>
      </c>
      <c r="AJ342">
        <v>-8.8622592389583588E-2</v>
      </c>
      <c r="AK342">
        <v>-0.10579898953437805</v>
      </c>
      <c r="AL342">
        <v>-0.10921068489551544</v>
      </c>
      <c r="AM342">
        <v>-0.17313359677791595</v>
      </c>
      <c r="AN342">
        <v>-0.25246268510818481</v>
      </c>
      <c r="AO342">
        <v>-0.29338392615318298</v>
      </c>
      <c r="AP342">
        <v>-0.2800464928150177</v>
      </c>
      <c r="AQ342">
        <v>-0.1665111780166626</v>
      </c>
      <c r="AR342">
        <v>-0.10349509865045547</v>
      </c>
      <c r="AS342">
        <v>5.1535420119762421E-2</v>
      </c>
      <c r="AT342">
        <v>9.663265198469162E-2</v>
      </c>
      <c r="AU342">
        <v>0.12132896482944489</v>
      </c>
      <c r="AV342">
        <v>0.11919961869716644</v>
      </c>
      <c r="AW342">
        <v>0.12336582690477371</v>
      </c>
      <c r="AX342">
        <v>0.10737013816833496</v>
      </c>
      <c r="AY342">
        <v>-0.19884899258613586</v>
      </c>
      <c r="AZ342">
        <v>-0.25012859702110291</v>
      </c>
      <c r="BA342">
        <v>-0.17701004445552826</v>
      </c>
      <c r="BB342">
        <v>-7.2559356689453125E-2</v>
      </c>
      <c r="BC342">
        <v>-7.2081936523318291E-3</v>
      </c>
      <c r="BD342">
        <v>1.5562123619019985E-2</v>
      </c>
      <c r="BE342">
        <v>6.183474138379097E-2</v>
      </c>
      <c r="BF342">
        <v>1.9027970731258392E-2</v>
      </c>
      <c r="BG342">
        <v>-8.2148490473628044E-3</v>
      </c>
      <c r="BH342">
        <v>-4.5870237052440643E-2</v>
      </c>
      <c r="BI342">
        <v>-6.3462696969509125E-2</v>
      </c>
      <c r="BJ342">
        <v>-6.5817862749099731E-2</v>
      </c>
      <c r="BK342">
        <v>-0.12762804329395294</v>
      </c>
      <c r="BL342">
        <v>-0.20389106869697571</v>
      </c>
      <c r="BM342">
        <v>-0.24279208481311798</v>
      </c>
      <c r="BN342">
        <v>-0.22802473604679108</v>
      </c>
      <c r="BO342">
        <v>-0.1131119579076767</v>
      </c>
      <c r="BP342">
        <v>-4.8897787928581238E-2</v>
      </c>
      <c r="BQ342">
        <v>0.10702048242092133</v>
      </c>
      <c r="BR342">
        <v>0.15411588549613953</v>
      </c>
      <c r="BS342">
        <v>0.18065965175628662</v>
      </c>
      <c r="BT342">
        <v>0.18093818426132202</v>
      </c>
      <c r="BU342">
        <v>0.18645904958248138</v>
      </c>
      <c r="BV342">
        <v>0.17139041423797607</v>
      </c>
      <c r="BW342">
        <v>-0.13463421165943146</v>
      </c>
      <c r="BX342">
        <v>-0.18718612194061279</v>
      </c>
      <c r="BY342">
        <v>-0.11706481873989105</v>
      </c>
      <c r="BZ342">
        <v>-1.4706318266689777E-2</v>
      </c>
      <c r="CA342">
        <v>4.7241766005754471E-2</v>
      </c>
      <c r="CB342">
        <v>6.6010788083076477E-2</v>
      </c>
      <c r="CC342">
        <v>9.450136125087738E-2</v>
      </c>
      <c r="CD342">
        <v>4.9935989081859589E-2</v>
      </c>
      <c r="CE342">
        <v>2.1838905289769173E-2</v>
      </c>
      <c r="CF342">
        <v>-1.6260089352726936E-2</v>
      </c>
      <c r="CG342">
        <v>-3.4140724688768387E-2</v>
      </c>
      <c r="CH342">
        <v>-3.5764127969741821E-2</v>
      </c>
      <c r="CI342">
        <v>-9.6111014485359192E-2</v>
      </c>
      <c r="CJ342">
        <v>-0.17025049030780792</v>
      </c>
      <c r="CK342">
        <v>-0.20775230228900909</v>
      </c>
      <c r="CL342">
        <v>-0.19199463725090027</v>
      </c>
      <c r="CM342">
        <v>-7.6127827167510986E-2</v>
      </c>
      <c r="CN342">
        <v>-1.1083859018981457E-2</v>
      </c>
      <c r="CO342">
        <v>0.14544928073883057</v>
      </c>
      <c r="CP342">
        <v>0.19392859935760498</v>
      </c>
      <c r="CQ342">
        <v>0.22175189852714539</v>
      </c>
      <c r="CR342">
        <v>0.22369810938835144</v>
      </c>
      <c r="CS342">
        <v>0.23015722632408142</v>
      </c>
      <c r="CT342">
        <v>0.21573066711425781</v>
      </c>
      <c r="CU342">
        <v>-9.0159259736537933E-2</v>
      </c>
      <c r="CV342">
        <v>-0.14359235763549805</v>
      </c>
      <c r="CW342">
        <v>-7.5546935200691223E-2</v>
      </c>
      <c r="CX342">
        <v>2.5362519547343254E-2</v>
      </c>
      <c r="CY342">
        <v>8.4953643381595612E-2</v>
      </c>
      <c r="CZ342">
        <v>0.10095138847827911</v>
      </c>
      <c r="DA342">
        <v>0.12716798484325409</v>
      </c>
      <c r="DB342">
        <v>8.0843999981880188E-2</v>
      </c>
      <c r="DC342">
        <v>5.1892660558223724E-2</v>
      </c>
      <c r="DD342">
        <v>1.3350055553019047E-2</v>
      </c>
      <c r="DE342">
        <v>-4.8187435604631901E-3</v>
      </c>
      <c r="DF342">
        <v>-5.7103964500129223E-3</v>
      </c>
      <c r="DG342">
        <v>-6.4593993127346039E-2</v>
      </c>
      <c r="DH342">
        <v>-0.13660992681980133</v>
      </c>
      <c r="DI342">
        <v>-0.1727125346660614</v>
      </c>
      <c r="DJ342">
        <v>-0.15596453845500946</v>
      </c>
      <c r="DK342">
        <v>-3.9143688976764679E-2</v>
      </c>
      <c r="DL342">
        <v>2.6730071753263474E-2</v>
      </c>
      <c r="DM342">
        <v>0.18387806415557861</v>
      </c>
      <c r="DN342">
        <v>0.23374129831790924</v>
      </c>
      <c r="DO342">
        <v>0.26284414529800415</v>
      </c>
      <c r="DP342">
        <v>0.26645806431770325</v>
      </c>
      <c r="DQ342">
        <v>0.27385538816452026</v>
      </c>
      <c r="DR342">
        <v>0.26007091999053955</v>
      </c>
      <c r="DS342">
        <v>-4.5684300363063812E-2</v>
      </c>
      <c r="DT342">
        <v>-9.9998600780963898E-2</v>
      </c>
      <c r="DU342">
        <v>-3.4029051661491394E-2</v>
      </c>
      <c r="DV342">
        <v>6.5431356430053711E-2</v>
      </c>
      <c r="DW342">
        <v>0.12266551703214645</v>
      </c>
      <c r="DX342">
        <v>0.13589197397232056</v>
      </c>
      <c r="DY342">
        <v>0.17433337867259979</v>
      </c>
      <c r="DZ342">
        <v>0.12547028064727783</v>
      </c>
      <c r="EA342">
        <v>9.5285512506961823E-2</v>
      </c>
      <c r="EB342">
        <v>5.610240250825882E-2</v>
      </c>
      <c r="EC342">
        <v>3.7517540156841278E-2</v>
      </c>
      <c r="ED342">
        <v>3.7682421505451202E-2</v>
      </c>
      <c r="EE342">
        <v>-1.9088426604866982E-2</v>
      </c>
      <c r="EF342">
        <v>-8.8038302958011627E-2</v>
      </c>
      <c r="EG342">
        <v>-0.12212066352367401</v>
      </c>
      <c r="EH342">
        <v>-0.10394276678562164</v>
      </c>
      <c r="EI342">
        <v>1.4255532063543797E-2</v>
      </c>
      <c r="EJ342">
        <v>8.1327378749847412E-2</v>
      </c>
      <c r="EK342">
        <v>0.23936313390731812</v>
      </c>
      <c r="EL342">
        <v>0.29122453927993774</v>
      </c>
      <c r="EM342">
        <v>0.32217484712600708</v>
      </c>
      <c r="EN342">
        <v>0.32819658517837524</v>
      </c>
      <c r="EO342">
        <v>0.33694860339164734</v>
      </c>
      <c r="EP342">
        <v>0.32409119606018066</v>
      </c>
      <c r="EQ342">
        <v>1.8530476838350296E-2</v>
      </c>
      <c r="ER342">
        <v>-3.7056136876344681E-2</v>
      </c>
      <c r="ES342">
        <v>2.591618150472641E-2</v>
      </c>
      <c r="ET342">
        <v>0.12328440696001053</v>
      </c>
      <c r="EU342">
        <v>0.17711548507213593</v>
      </c>
      <c r="EV342">
        <v>0.18634064495563507</v>
      </c>
      <c r="EW342">
        <v>72.232154846191406</v>
      </c>
      <c r="EX342">
        <v>70.690589904785156</v>
      </c>
      <c r="EY342">
        <v>69.603828430175781</v>
      </c>
      <c r="EZ342">
        <v>68.715850830078125</v>
      </c>
      <c r="FA342">
        <v>67.767715454101563</v>
      </c>
      <c r="FB342">
        <v>66.956321716308594</v>
      </c>
      <c r="FC342">
        <v>66.984619140625</v>
      </c>
      <c r="FD342">
        <v>69.453765869140625</v>
      </c>
      <c r="FE342">
        <v>72.790420532226563</v>
      </c>
      <c r="FF342">
        <v>76.381034851074219</v>
      </c>
      <c r="FG342">
        <v>80.004173278808594</v>
      </c>
      <c r="FH342">
        <v>83.379875183105469</v>
      </c>
      <c r="FI342">
        <v>86.380645751953125</v>
      </c>
      <c r="FJ342">
        <v>88.913223266601563</v>
      </c>
      <c r="FK342">
        <v>90.514305114746094</v>
      </c>
      <c r="FL342">
        <v>91.658012390136719</v>
      </c>
      <c r="FM342">
        <v>91.758865356445313</v>
      </c>
      <c r="FN342">
        <v>90.743675231933594</v>
      </c>
      <c r="FO342">
        <v>88.6761474609375</v>
      </c>
      <c r="FP342">
        <v>85.033058166503906</v>
      </c>
      <c r="FQ342">
        <v>80.773200988769531</v>
      </c>
      <c r="FR342">
        <v>77.379226684570313</v>
      </c>
      <c r="FS342">
        <v>74.645988464355469</v>
      </c>
      <c r="FT342">
        <v>72.614158630371094</v>
      </c>
      <c r="FU342">
        <v>3.3768545836210251E-2</v>
      </c>
      <c r="FV342">
        <v>5.1418684422969818E-2</v>
      </c>
      <c r="FW342">
        <v>0</v>
      </c>
      <c r="FX342">
        <v>3.4820057451725006E-2</v>
      </c>
      <c r="FY342">
        <v>7</v>
      </c>
      <c r="FZ342">
        <v>7.809999942779541</v>
      </c>
      <c r="GA342">
        <v>806.86</v>
      </c>
      <c r="GB342">
        <v>1</v>
      </c>
    </row>
    <row r="343" spans="1:184" x14ac:dyDescent="0.2">
      <c r="A343" t="s">
        <v>186</v>
      </c>
      <c r="B343" t="s">
        <v>237</v>
      </c>
      <c r="C343" t="s">
        <v>194</v>
      </c>
      <c r="D343" t="s">
        <v>202</v>
      </c>
      <c r="E343" t="s">
        <v>211</v>
      </c>
      <c r="F343" t="s">
        <v>1</v>
      </c>
      <c r="G343" t="s">
        <v>198</v>
      </c>
      <c r="H343">
        <v>42762</v>
      </c>
      <c r="I343">
        <v>0.885661780834198</v>
      </c>
      <c r="J343">
        <v>0.78791552782058716</v>
      </c>
      <c r="K343">
        <v>0.73285198211669922</v>
      </c>
      <c r="L343">
        <v>0.71176731586456299</v>
      </c>
      <c r="M343">
        <v>0.71824240684509277</v>
      </c>
      <c r="N343">
        <v>0.78145593404769897</v>
      </c>
      <c r="O343">
        <v>0.89439606666564941</v>
      </c>
      <c r="P343">
        <v>0.948688805103302</v>
      </c>
      <c r="Q343">
        <v>0.95239627361297607</v>
      </c>
      <c r="R343">
        <v>0.97419100999832153</v>
      </c>
      <c r="S343">
        <v>1.0226482152938843</v>
      </c>
      <c r="T343">
        <v>1.0836074352264404</v>
      </c>
      <c r="U343">
        <v>1.1577757596969604</v>
      </c>
      <c r="V343">
        <v>1.2360295057296753</v>
      </c>
      <c r="W343">
        <v>1.3292684555053711</v>
      </c>
      <c r="X343">
        <v>1.4559415578842163</v>
      </c>
      <c r="Y343">
        <v>1.5810078382492065</v>
      </c>
      <c r="Z343">
        <v>1.7019060850143433</v>
      </c>
      <c r="AA343">
        <v>1.7256003618240356</v>
      </c>
      <c r="AB343">
        <v>1.6579320430755615</v>
      </c>
      <c r="AC343">
        <v>1.664438009262085</v>
      </c>
      <c r="AD343">
        <v>1.5302228927612305</v>
      </c>
      <c r="AE343">
        <v>1.284235954284668</v>
      </c>
      <c r="AF343">
        <v>1.0419714450836182</v>
      </c>
      <c r="AG343">
        <v>1.8986664712429047E-2</v>
      </c>
      <c r="AH343">
        <v>-4.472662229090929E-3</v>
      </c>
      <c r="AI343">
        <v>-2.0791390910744667E-2</v>
      </c>
      <c r="AJ343">
        <v>-2.8775956481695175E-2</v>
      </c>
      <c r="AK343">
        <v>-4.1123904287815094E-2</v>
      </c>
      <c r="AL343">
        <v>-5.7417292147874832E-2</v>
      </c>
      <c r="AM343">
        <v>-7.4351266026496887E-2</v>
      </c>
      <c r="AN343">
        <v>-0.11266206949949265</v>
      </c>
      <c r="AO343">
        <v>-0.17797565460205078</v>
      </c>
      <c r="AP343">
        <v>-0.18761177361011505</v>
      </c>
      <c r="AQ343">
        <v>-0.13242572546005249</v>
      </c>
      <c r="AR343">
        <v>-4.4566471129655838E-2</v>
      </c>
      <c r="AS343">
        <v>9.4449751079082489E-2</v>
      </c>
      <c r="AT343">
        <v>0.14153072237968445</v>
      </c>
      <c r="AU343">
        <v>0.15866284072399139</v>
      </c>
      <c r="AV343">
        <v>0.17876674234867096</v>
      </c>
      <c r="AW343">
        <v>0.17851883172988892</v>
      </c>
      <c r="AX343">
        <v>0.16986830532550812</v>
      </c>
      <c r="AY343">
        <v>1.5411226078867912E-2</v>
      </c>
      <c r="AZ343">
        <v>-2.6087282225489616E-2</v>
      </c>
      <c r="BA343">
        <v>2.6222008746117353E-3</v>
      </c>
      <c r="BB343">
        <v>2.2417765110731125E-2</v>
      </c>
      <c r="BC343">
        <v>2.8446950018405914E-2</v>
      </c>
      <c r="BD343">
        <v>2.3226425051689148E-2</v>
      </c>
      <c r="BE343">
        <v>2.568705752491951E-2</v>
      </c>
      <c r="BF343">
        <v>1.9604654517024755E-3</v>
      </c>
      <c r="BG343">
        <v>-1.4535704627633095E-2</v>
      </c>
      <c r="BH343">
        <v>-2.259087935090065E-2</v>
      </c>
      <c r="BI343">
        <v>-3.488709032535553E-2</v>
      </c>
      <c r="BJ343">
        <v>-5.0938494503498077E-2</v>
      </c>
      <c r="BK343">
        <v>-6.7497305572032928E-2</v>
      </c>
      <c r="BL343">
        <v>-0.10553272068500519</v>
      </c>
      <c r="BM343">
        <v>-0.17057779431343079</v>
      </c>
      <c r="BN343">
        <v>-0.18000456690788269</v>
      </c>
      <c r="BO343">
        <v>-0.12464649975299835</v>
      </c>
      <c r="BP343">
        <v>-3.6699064075946808E-2</v>
      </c>
      <c r="BQ343">
        <v>0.10234300047159195</v>
      </c>
      <c r="BR343">
        <v>0.14968663454055786</v>
      </c>
      <c r="BS343">
        <v>0.16713574528694153</v>
      </c>
      <c r="BT343">
        <v>0.18757288157939911</v>
      </c>
      <c r="BU343">
        <v>0.18756319582462311</v>
      </c>
      <c r="BV343">
        <v>0.17905093729496002</v>
      </c>
      <c r="BW343">
        <v>2.4661781266331673E-2</v>
      </c>
      <c r="BX343">
        <v>-1.7126079648733139E-2</v>
      </c>
      <c r="BY343">
        <v>1.1290010064840317E-2</v>
      </c>
      <c r="BZ343">
        <v>3.0711602419614792E-2</v>
      </c>
      <c r="CA343">
        <v>3.6186214536428452E-2</v>
      </c>
      <c r="CB343">
        <v>3.0381388962268829E-2</v>
      </c>
      <c r="CC343">
        <v>3.0327729880809784E-2</v>
      </c>
      <c r="CD343">
        <v>6.4160297624766827E-3</v>
      </c>
      <c r="CE343">
        <v>-1.0203034617006779E-2</v>
      </c>
      <c r="CF343">
        <v>-1.8307115882635117E-2</v>
      </c>
      <c r="CG343">
        <v>-3.0567487701773643E-2</v>
      </c>
      <c r="CH343">
        <v>-4.6451304107904434E-2</v>
      </c>
      <c r="CI343">
        <v>-6.2750265002250671E-2</v>
      </c>
      <c r="CJ343">
        <v>-0.10059495270252228</v>
      </c>
      <c r="CK343">
        <v>-0.16545405983924866</v>
      </c>
      <c r="CL343">
        <v>-0.17473584413528442</v>
      </c>
      <c r="CM343">
        <v>-0.11925861984491348</v>
      </c>
      <c r="CN343">
        <v>-3.1250122934579849E-2</v>
      </c>
      <c r="CO343">
        <v>0.10780984163284302</v>
      </c>
      <c r="CP343">
        <v>0.15533539652824402</v>
      </c>
      <c r="CQ343">
        <v>0.17300404608249664</v>
      </c>
      <c r="CR343">
        <v>0.19367197155952454</v>
      </c>
      <c r="CS343">
        <v>0.19382728636264801</v>
      </c>
      <c r="CT343">
        <v>0.18541079759597778</v>
      </c>
      <c r="CU343">
        <v>3.1068691983819008E-2</v>
      </c>
      <c r="CV343">
        <v>-1.0919579304754734E-2</v>
      </c>
      <c r="CW343">
        <v>1.7293307930231094E-2</v>
      </c>
      <c r="CX343">
        <v>3.6455888301134109E-2</v>
      </c>
      <c r="CY343">
        <v>4.1546400636434555E-2</v>
      </c>
      <c r="CZ343">
        <v>3.5336896777153015E-2</v>
      </c>
      <c r="DA343">
        <v>3.4968405961990356E-2</v>
      </c>
      <c r="DB343">
        <v>1.0871593840420246E-2</v>
      </c>
      <c r="DC343">
        <v>-5.8703655377030373E-3</v>
      </c>
      <c r="DD343">
        <v>-1.4023349620401859E-2</v>
      </c>
      <c r="DE343">
        <v>-2.6247886940836906E-2</v>
      </c>
      <c r="DF343">
        <v>-4.1964109987020493E-2</v>
      </c>
      <c r="DG343">
        <v>-5.8003231883049011E-2</v>
      </c>
      <c r="DH343">
        <v>-9.5657192170619965E-2</v>
      </c>
      <c r="DI343">
        <v>-0.16033031046390533</v>
      </c>
      <c r="DJ343">
        <v>-0.16946712136268616</v>
      </c>
      <c r="DK343">
        <v>-0.11387074738740921</v>
      </c>
      <c r="DL343">
        <v>-2.5801178067922592E-2</v>
      </c>
      <c r="DM343">
        <v>0.11327669024467468</v>
      </c>
      <c r="DN343">
        <v>0.16098415851593018</v>
      </c>
      <c r="DO343">
        <v>0.17887236177921295</v>
      </c>
      <c r="DP343">
        <v>0.19977107644081116</v>
      </c>
      <c r="DQ343">
        <v>0.20009137690067291</v>
      </c>
      <c r="DR343">
        <v>0.19177065789699554</v>
      </c>
      <c r="DS343">
        <v>3.7475600838661194E-2</v>
      </c>
      <c r="DT343">
        <v>-4.7130775637924671E-3</v>
      </c>
      <c r="DU343">
        <v>2.3296607658267021E-2</v>
      </c>
      <c r="DV343">
        <v>4.220016673207283E-2</v>
      </c>
      <c r="DW343">
        <v>4.6906597912311554E-2</v>
      </c>
      <c r="DX343">
        <v>4.0292400866746902E-2</v>
      </c>
      <c r="DY343">
        <v>4.1668795049190521E-2</v>
      </c>
      <c r="DZ343">
        <v>1.7304720357060432E-2</v>
      </c>
      <c r="EA343">
        <v>3.85320745408535E-4</v>
      </c>
      <c r="EB343">
        <v>-7.8382743522524834E-3</v>
      </c>
      <c r="EC343">
        <v>-2.0011065527796745E-2</v>
      </c>
      <c r="ED343">
        <v>-3.5485319793224335E-2</v>
      </c>
      <c r="EE343">
        <v>-5.1149271428585052E-2</v>
      </c>
      <c r="EF343">
        <v>-8.852783590555191E-2</v>
      </c>
      <c r="EG343">
        <v>-0.15293245017528534</v>
      </c>
      <c r="EH343">
        <v>-0.16185992956161499</v>
      </c>
      <c r="EI343">
        <v>-0.10609150677919388</v>
      </c>
      <c r="EJ343">
        <v>-1.7933767288923264E-2</v>
      </c>
      <c r="EK343">
        <v>0.12116993963718414</v>
      </c>
      <c r="EL343">
        <v>0.16914008557796478</v>
      </c>
      <c r="EM343">
        <v>0.18734528124332428</v>
      </c>
      <c r="EN343">
        <v>0.20857721567153931</v>
      </c>
      <c r="EO343">
        <v>0.2091357409954071</v>
      </c>
      <c r="EP343">
        <v>0.20095328986644745</v>
      </c>
      <c r="EQ343">
        <v>4.6726159751415253E-2</v>
      </c>
      <c r="ER343">
        <v>4.2481245473027229E-3</v>
      </c>
      <c r="ES343">
        <v>3.1964417546987534E-2</v>
      </c>
      <c r="ET343">
        <v>5.0494007766246796E-2</v>
      </c>
      <c r="EU343">
        <v>5.4645854979753494E-2</v>
      </c>
      <c r="EV343">
        <v>4.7447368502616882E-2</v>
      </c>
      <c r="EW343">
        <v>67.800369262695313</v>
      </c>
      <c r="EX343">
        <v>66.651420593261719</v>
      </c>
      <c r="EY343">
        <v>65.595085144042969</v>
      </c>
      <c r="EZ343">
        <v>64.708847045898438</v>
      </c>
      <c r="FA343">
        <v>63.938449859619141</v>
      </c>
      <c r="FB343">
        <v>63.258617401123047</v>
      </c>
      <c r="FC343">
        <v>62.882366180419922</v>
      </c>
      <c r="FD343">
        <v>64.647636413574219</v>
      </c>
      <c r="FE343">
        <v>67.978622436523438</v>
      </c>
      <c r="FF343">
        <v>71.398597717285156</v>
      </c>
      <c r="FG343">
        <v>74.921043395996094</v>
      </c>
      <c r="FH343">
        <v>78.380950927734375</v>
      </c>
      <c r="FI343">
        <v>81.448417663574219</v>
      </c>
      <c r="FJ343">
        <v>84.161270141601563</v>
      </c>
      <c r="FK343">
        <v>86.152915954589844</v>
      </c>
      <c r="FL343">
        <v>87.254379272460938</v>
      </c>
      <c r="FM343">
        <v>87.179786682128906</v>
      </c>
      <c r="FN343">
        <v>85.979789733886719</v>
      </c>
      <c r="FO343">
        <v>83.757453918457031</v>
      </c>
      <c r="FP343">
        <v>79.721221923828125</v>
      </c>
      <c r="FQ343">
        <v>75.42218017578125</v>
      </c>
      <c r="FR343">
        <v>72.618766784667969</v>
      </c>
      <c r="FS343">
        <v>70.472625732421875</v>
      </c>
      <c r="FT343">
        <v>68.833145141601563</v>
      </c>
      <c r="FU343">
        <v>4.8290155827999115E-3</v>
      </c>
      <c r="FV343">
        <v>7.3351627215743065E-3</v>
      </c>
      <c r="FW343">
        <v>0</v>
      </c>
      <c r="FX343">
        <v>5.0086677074432373E-3</v>
      </c>
      <c r="FY343">
        <v>7</v>
      </c>
      <c r="FZ343">
        <v>12.930000305175781</v>
      </c>
      <c r="GA343">
        <v>13026.74</v>
      </c>
      <c r="GB343">
        <v>1</v>
      </c>
    </row>
    <row r="344" spans="1:184" x14ac:dyDescent="0.2">
      <c r="A344" t="s">
        <v>186</v>
      </c>
      <c r="B344" t="s">
        <v>237</v>
      </c>
      <c r="C344" t="s">
        <v>194</v>
      </c>
      <c r="D344" t="s">
        <v>202</v>
      </c>
      <c r="E344" t="s">
        <v>211</v>
      </c>
      <c r="F344" t="s">
        <v>1</v>
      </c>
      <c r="G344" t="s">
        <v>200</v>
      </c>
      <c r="H344">
        <v>5015</v>
      </c>
      <c r="I344">
        <v>0.9094083309173584</v>
      </c>
      <c r="J344">
        <v>0.79310929775238037</v>
      </c>
      <c r="K344">
        <v>0.72747290134429932</v>
      </c>
      <c r="L344">
        <v>0.69508260488510132</v>
      </c>
      <c r="M344">
        <v>0.69576376676559448</v>
      </c>
      <c r="N344">
        <v>0.73666059970855713</v>
      </c>
      <c r="O344">
        <v>0.83645808696746826</v>
      </c>
      <c r="P344">
        <v>0.89807945489883423</v>
      </c>
      <c r="Q344">
        <v>0.88443207740783691</v>
      </c>
      <c r="R344">
        <v>0.93605655431747437</v>
      </c>
      <c r="S344">
        <v>0.98942583799362183</v>
      </c>
      <c r="T344">
        <v>1.0769065618515015</v>
      </c>
      <c r="U344">
        <v>1.1817817687988281</v>
      </c>
      <c r="V344">
        <v>1.2804948091506958</v>
      </c>
      <c r="W344">
        <v>1.3990386724472046</v>
      </c>
      <c r="X344">
        <v>1.5409808158874512</v>
      </c>
      <c r="Y344">
        <v>1.6609888076782227</v>
      </c>
      <c r="Z344">
        <v>1.7494094371795654</v>
      </c>
      <c r="AA344">
        <v>1.7502951622009277</v>
      </c>
      <c r="AB344">
        <v>1.6785482168197632</v>
      </c>
      <c r="AC344">
        <v>1.6675957441329956</v>
      </c>
      <c r="AD344">
        <v>1.5519928932189941</v>
      </c>
      <c r="AE344">
        <v>1.3203459978103638</v>
      </c>
      <c r="AF344">
        <v>1.0883907079696655</v>
      </c>
      <c r="AG344">
        <v>-3.708050400018692E-2</v>
      </c>
      <c r="AH344">
        <v>-8.0633766949176788E-2</v>
      </c>
      <c r="AI344">
        <v>-9.8667778074741364E-2</v>
      </c>
      <c r="AJ344">
        <v>-0.10843580216169357</v>
      </c>
      <c r="AK344">
        <v>-0.11084657162427902</v>
      </c>
      <c r="AL344">
        <v>-0.11053973436355591</v>
      </c>
      <c r="AM344">
        <v>-9.2275127768516541E-2</v>
      </c>
      <c r="AN344">
        <v>-0.13403752446174622</v>
      </c>
      <c r="AO344">
        <v>-0.21783652901649475</v>
      </c>
      <c r="AP344">
        <v>-0.21467041969299316</v>
      </c>
      <c r="AQ344">
        <v>-0.17730046808719635</v>
      </c>
      <c r="AR344">
        <v>-9.0871334075927734E-2</v>
      </c>
      <c r="AS344">
        <v>3.1333770602941513E-2</v>
      </c>
      <c r="AT344">
        <v>6.1085637658834457E-2</v>
      </c>
      <c r="AU344">
        <v>8.3214946091175079E-2</v>
      </c>
      <c r="AV344">
        <v>0.11676441133022308</v>
      </c>
      <c r="AW344">
        <v>0.12166497856378555</v>
      </c>
      <c r="AX344">
        <v>0.11569120734930038</v>
      </c>
      <c r="AY344">
        <v>-3.0044788494706154E-2</v>
      </c>
      <c r="AZ344">
        <v>-5.8627970516681671E-2</v>
      </c>
      <c r="BA344">
        <v>1.6169803217053413E-2</v>
      </c>
      <c r="BB344">
        <v>5.5998552590608597E-2</v>
      </c>
      <c r="BC344">
        <v>4.0550153702497482E-2</v>
      </c>
      <c r="BD344">
        <v>1.0801665484905243E-2</v>
      </c>
      <c r="BE344">
        <v>-4.755605012178421E-3</v>
      </c>
      <c r="BF344">
        <v>-4.9840498715639114E-2</v>
      </c>
      <c r="BG344">
        <v>-6.8891271948814392E-2</v>
      </c>
      <c r="BH344">
        <v>-7.9007171094417572E-2</v>
      </c>
      <c r="BI344">
        <v>-8.1389807164669037E-2</v>
      </c>
      <c r="BJ344">
        <v>-8.048500120639801E-2</v>
      </c>
      <c r="BK344">
        <v>-6.0868490487337112E-2</v>
      </c>
      <c r="BL344">
        <v>-0.10100095719099045</v>
      </c>
      <c r="BM344">
        <v>-0.18437443673610687</v>
      </c>
      <c r="BN344">
        <v>-0.18028292059898376</v>
      </c>
      <c r="BO344">
        <v>-0.14171285927295685</v>
      </c>
      <c r="BP344">
        <v>-5.4750896990299225E-2</v>
      </c>
      <c r="BQ344">
        <v>6.8012319505214691E-2</v>
      </c>
      <c r="BR344">
        <v>9.9117040634155273E-2</v>
      </c>
      <c r="BS344">
        <v>0.12272826582193375</v>
      </c>
      <c r="BT344">
        <v>0.15748150646686554</v>
      </c>
      <c r="BU344">
        <v>0.1633208841085434</v>
      </c>
      <c r="BV344">
        <v>0.15778230130672455</v>
      </c>
      <c r="BW344">
        <v>1.229486521333456E-2</v>
      </c>
      <c r="BX344">
        <v>-1.7072897404432297E-2</v>
      </c>
      <c r="BY344">
        <v>5.6683279573917389E-2</v>
      </c>
      <c r="BZ344">
        <v>9.5388397574424744E-2</v>
      </c>
      <c r="CA344">
        <v>7.7777944505214691E-2</v>
      </c>
      <c r="CB344">
        <v>4.5362386852502823E-2</v>
      </c>
      <c r="CC344">
        <v>1.7632521688938141E-2</v>
      </c>
      <c r="CD344">
        <v>-2.8513174504041672E-2</v>
      </c>
      <c r="CE344">
        <v>-4.8268146812915802E-2</v>
      </c>
      <c r="CF344">
        <v>-5.8624986559152603E-2</v>
      </c>
      <c r="CG344">
        <v>-6.0988150537014008E-2</v>
      </c>
      <c r="CH344">
        <v>-5.9669185429811478E-2</v>
      </c>
      <c r="CI344">
        <v>-3.9116349071264267E-2</v>
      </c>
      <c r="CJ344">
        <v>-7.8119926154613495E-2</v>
      </c>
      <c r="CK344">
        <v>-0.16119870543479919</v>
      </c>
      <c r="CL344">
        <v>-0.15646624565124512</v>
      </c>
      <c r="CM344">
        <v>-0.11706500500440598</v>
      </c>
      <c r="CN344">
        <v>-2.9733985662460327E-2</v>
      </c>
      <c r="CO344">
        <v>9.3415774405002594E-2</v>
      </c>
      <c r="CP344">
        <v>0.12545748054981232</v>
      </c>
      <c r="CQ344">
        <v>0.15009509027004242</v>
      </c>
      <c r="CR344">
        <v>0.18568205833435059</v>
      </c>
      <c r="CS344">
        <v>0.19217164814472198</v>
      </c>
      <c r="CT344">
        <v>0.18693447113037109</v>
      </c>
      <c r="CU344">
        <v>4.1619177907705307E-2</v>
      </c>
      <c r="CV344">
        <v>1.170801930129528E-2</v>
      </c>
      <c r="CW344">
        <v>8.474278450012207E-2</v>
      </c>
      <c r="CX344">
        <v>0.12266970425844193</v>
      </c>
      <c r="CY344">
        <v>0.10356178879737854</v>
      </c>
      <c r="CZ344">
        <v>6.9299034774303436E-2</v>
      </c>
      <c r="DA344">
        <v>4.0020644664764404E-2</v>
      </c>
      <c r="DB344">
        <v>-7.1858493611216545E-3</v>
      </c>
      <c r="DC344">
        <v>-2.764502726495266E-2</v>
      </c>
      <c r="DD344">
        <v>-3.8242809474468231E-2</v>
      </c>
      <c r="DE344">
        <v>-4.0586493909358978E-2</v>
      </c>
      <c r="DF344">
        <v>-3.8853373378515244E-2</v>
      </c>
      <c r="DG344">
        <v>-1.7364205792546272E-2</v>
      </c>
      <c r="DH344">
        <v>-5.5238891392946243E-2</v>
      </c>
      <c r="DI344">
        <v>-0.13802297413349152</v>
      </c>
      <c r="DJ344">
        <v>-0.13264957070350647</v>
      </c>
      <c r="DK344">
        <v>-9.2417150735855103E-2</v>
      </c>
      <c r="DL344">
        <v>-4.7170775942504406E-3</v>
      </c>
      <c r="DM344">
        <v>0.1188192218542099</v>
      </c>
      <c r="DN344">
        <v>0.15179789066314697</v>
      </c>
      <c r="DO344">
        <v>0.1774619072675705</v>
      </c>
      <c r="DP344">
        <v>0.21388259530067444</v>
      </c>
      <c r="DQ344">
        <v>0.22102241218090057</v>
      </c>
      <c r="DR344">
        <v>0.21608665585517883</v>
      </c>
      <c r="DS344">
        <v>7.0943497121334076E-2</v>
      </c>
      <c r="DT344">
        <v>4.0488936007022858E-2</v>
      </c>
      <c r="DU344">
        <v>0.11280228942632675</v>
      </c>
      <c r="DV344">
        <v>0.14995098114013672</v>
      </c>
      <c r="DW344">
        <v>0.12934564054012299</v>
      </c>
      <c r="DX344">
        <v>9.3235686421394348E-2</v>
      </c>
      <c r="DY344">
        <v>7.2345547378063202E-2</v>
      </c>
      <c r="DZ344">
        <v>2.3607421666383743E-2</v>
      </c>
      <c r="EA344">
        <v>2.1314830519258976E-3</v>
      </c>
      <c r="EB344">
        <v>-8.8141774758696556E-3</v>
      </c>
      <c r="EC344">
        <v>-1.1129732243716717E-2</v>
      </c>
      <c r="ED344">
        <v>-8.7986430153250694E-3</v>
      </c>
      <c r="EE344">
        <v>1.404243241995573E-2</v>
      </c>
      <c r="EF344">
        <v>-2.2202318534255028E-2</v>
      </c>
      <c r="EG344">
        <v>-0.10456091910600662</v>
      </c>
      <c r="EH344">
        <v>-9.826207160949707E-2</v>
      </c>
      <c r="EI344">
        <v>-5.6829549372196198E-2</v>
      </c>
      <c r="EJ344">
        <v>3.140336275100708E-2</v>
      </c>
      <c r="EK344">
        <v>0.15549777448177338</v>
      </c>
      <c r="EL344">
        <v>0.18982930481433868</v>
      </c>
      <c r="EM344">
        <v>0.21697521209716797</v>
      </c>
      <c r="EN344">
        <v>0.25459969043731689</v>
      </c>
      <c r="EO344">
        <v>0.26267829537391663</v>
      </c>
      <c r="EP344">
        <v>0.25817775726318359</v>
      </c>
      <c r="EQ344">
        <v>0.11328314989805222</v>
      </c>
      <c r="ER344">
        <v>8.2044012844562531E-2</v>
      </c>
      <c r="ES344">
        <v>0.15331576764583588</v>
      </c>
      <c r="ET344">
        <v>0.18934082984924316</v>
      </c>
      <c r="EU344">
        <v>0.16657343506813049</v>
      </c>
      <c r="EV344">
        <v>0.12779639661312103</v>
      </c>
      <c r="EW344">
        <v>69.146522521972656</v>
      </c>
      <c r="EX344">
        <v>67.841949462890625</v>
      </c>
      <c r="EY344">
        <v>66.720779418945313</v>
      </c>
      <c r="EZ344">
        <v>65.81146240234375</v>
      </c>
      <c r="FA344">
        <v>64.940803527832031</v>
      </c>
      <c r="FB344">
        <v>64.073516845703125</v>
      </c>
      <c r="FC344">
        <v>63.493415832519531</v>
      </c>
      <c r="FD344">
        <v>65.30670166015625</v>
      </c>
      <c r="FE344">
        <v>68.831062316894531</v>
      </c>
      <c r="FF344">
        <v>72.498954772949219</v>
      </c>
      <c r="FG344">
        <v>76.146835327148438</v>
      </c>
      <c r="FH344">
        <v>79.682296752929688</v>
      </c>
      <c r="FI344">
        <v>82.996147155761719</v>
      </c>
      <c r="FJ344">
        <v>85.866813659667969</v>
      </c>
      <c r="FK344">
        <v>87.839065551757813</v>
      </c>
      <c r="FL344">
        <v>89.183174133300781</v>
      </c>
      <c r="FM344">
        <v>89.335128784179688</v>
      </c>
      <c r="FN344">
        <v>88.338462829589844</v>
      </c>
      <c r="FO344">
        <v>85.993827819824219</v>
      </c>
      <c r="FP344">
        <v>82.219108581542969</v>
      </c>
      <c r="FQ344">
        <v>78.011848449707031</v>
      </c>
      <c r="FR344">
        <v>74.900505065917969</v>
      </c>
      <c r="FS344">
        <v>72.580680847167969</v>
      </c>
      <c r="FT344">
        <v>70.559127807617188</v>
      </c>
      <c r="FU344">
        <v>2.2537978366017342E-2</v>
      </c>
      <c r="FV344">
        <v>3.3947329968214035E-2</v>
      </c>
      <c r="FW344">
        <v>0</v>
      </c>
      <c r="FX344">
        <v>2.3392612114548683E-2</v>
      </c>
      <c r="FY344">
        <v>7</v>
      </c>
      <c r="FZ344">
        <v>9.630000114440918</v>
      </c>
      <c r="GA344">
        <v>2046.48</v>
      </c>
      <c r="GB344">
        <v>1</v>
      </c>
    </row>
    <row r="345" spans="1:184" x14ac:dyDescent="0.2">
      <c r="A345" t="s">
        <v>186</v>
      </c>
      <c r="B345" t="s">
        <v>237</v>
      </c>
      <c r="C345" t="s">
        <v>194</v>
      </c>
      <c r="D345" t="s">
        <v>202</v>
      </c>
      <c r="E345" t="s">
        <v>211</v>
      </c>
      <c r="F345" t="s">
        <v>1</v>
      </c>
      <c r="G345" t="s">
        <v>1</v>
      </c>
      <c r="H345">
        <v>47777</v>
      </c>
      <c r="I345">
        <v>0.8886227011680603</v>
      </c>
      <c r="J345">
        <v>0.78856319189071655</v>
      </c>
      <c r="K345">
        <v>0.73218125104904175</v>
      </c>
      <c r="L345">
        <v>0.70968687534332275</v>
      </c>
      <c r="M345">
        <v>0.71543967723846436</v>
      </c>
      <c r="N345">
        <v>0.77587056159973145</v>
      </c>
      <c r="O345">
        <v>0.88717192411422729</v>
      </c>
      <c r="P345">
        <v>0.9423784613609314</v>
      </c>
      <c r="Q345">
        <v>0.94392198324203491</v>
      </c>
      <c r="R345">
        <v>0.96943610906600952</v>
      </c>
      <c r="S345">
        <v>1.0185058116912842</v>
      </c>
      <c r="T345">
        <v>1.0827720165252686</v>
      </c>
      <c r="U345">
        <v>1.160768985748291</v>
      </c>
      <c r="V345">
        <v>1.241573691368103</v>
      </c>
      <c r="W345">
        <v>1.3379678726196289</v>
      </c>
      <c r="X345">
        <v>1.4665449857711792</v>
      </c>
      <c r="Y345">
        <v>1.5909804105758667</v>
      </c>
      <c r="Z345">
        <v>1.7078292369842529</v>
      </c>
      <c r="AA345">
        <v>1.7286794185638428</v>
      </c>
      <c r="AB345">
        <v>1.6605027914047241</v>
      </c>
      <c r="AC345">
        <v>1.6648317575454712</v>
      </c>
      <c r="AD345">
        <v>1.5329374074935913</v>
      </c>
      <c r="AE345">
        <v>1.288738489151001</v>
      </c>
      <c r="AF345">
        <v>1.0477594137191772</v>
      </c>
      <c r="AG345">
        <v>1.691499724984169E-2</v>
      </c>
      <c r="AH345">
        <v>-9.2723798006772995E-3</v>
      </c>
      <c r="AI345">
        <v>-2.5952832773327827E-2</v>
      </c>
      <c r="AJ345">
        <v>-3.4212406724691391E-2</v>
      </c>
      <c r="AK345">
        <v>-4.5307669788599014E-2</v>
      </c>
      <c r="AL345">
        <v>-5.9416621923446655E-2</v>
      </c>
      <c r="AM345">
        <v>-7.1737475693225861E-2</v>
      </c>
      <c r="AN345">
        <v>-0.11024264246225357</v>
      </c>
      <c r="AO345">
        <v>-0.17776165902614594</v>
      </c>
      <c r="AP345">
        <v>-0.18565723299980164</v>
      </c>
      <c r="AQ345">
        <v>-0.13252444565296173</v>
      </c>
      <c r="AR345">
        <v>-4.4766645878553391E-2</v>
      </c>
      <c r="AS345">
        <v>9.2220865190029144E-2</v>
      </c>
      <c r="AT345">
        <v>0.13734355568885803</v>
      </c>
      <c r="AU345">
        <v>0.15532627701759338</v>
      </c>
      <c r="AV345">
        <v>0.17730642855167389</v>
      </c>
      <c r="AW345">
        <v>0.17785190045833588</v>
      </c>
      <c r="AX345">
        <v>0.16961066424846649</v>
      </c>
      <c r="AY345">
        <v>1.628202386200428E-2</v>
      </c>
      <c r="AZ345">
        <v>-2.3750191554427147E-2</v>
      </c>
      <c r="BA345">
        <v>1.0532018728554249E-2</v>
      </c>
      <c r="BB345">
        <v>3.2625958323478699E-2</v>
      </c>
      <c r="BC345">
        <v>3.5626109689474106E-2</v>
      </c>
      <c r="BD345">
        <v>2.6934782043099403E-2</v>
      </c>
      <c r="BE345">
        <v>2.3904141038656235E-2</v>
      </c>
      <c r="BF345">
        <v>-2.5766415055841208E-3</v>
      </c>
      <c r="BG345">
        <v>-1.9451836124062538E-2</v>
      </c>
      <c r="BH345">
        <v>-2.7785496786236763E-2</v>
      </c>
      <c r="BI345">
        <v>-3.8840025663375854E-2</v>
      </c>
      <c r="BJ345">
        <v>-5.2730318158864975E-2</v>
      </c>
      <c r="BK345">
        <v>-6.4686737954616547E-2</v>
      </c>
      <c r="BL345">
        <v>-0.10288706421852112</v>
      </c>
      <c r="BM345">
        <v>-0.17017675936222076</v>
      </c>
      <c r="BN345">
        <v>-0.17785893380641937</v>
      </c>
      <c r="BO345">
        <v>-0.1245252937078476</v>
      </c>
      <c r="BP345">
        <v>-3.6669287830591202E-2</v>
      </c>
      <c r="BQ345">
        <v>0.1003706082701683</v>
      </c>
      <c r="BR345">
        <v>0.14577227830886841</v>
      </c>
      <c r="BS345">
        <v>0.16408282518386841</v>
      </c>
      <c r="BT345">
        <v>0.18638674914836884</v>
      </c>
      <c r="BU345">
        <v>0.18716831505298615</v>
      </c>
      <c r="BV345">
        <v>0.17905774712562561</v>
      </c>
      <c r="BW345">
        <v>2.579532191157341E-2</v>
      </c>
      <c r="BX345">
        <v>-1.4502872712910175E-2</v>
      </c>
      <c r="BY345">
        <v>1.9495390355587006E-2</v>
      </c>
      <c r="BZ345">
        <v>4.1239753365516663E-2</v>
      </c>
      <c r="CA345">
        <v>4.3692301958799362E-2</v>
      </c>
      <c r="CB345">
        <v>3.4400679171085358E-2</v>
      </c>
      <c r="CC345">
        <v>2.8744801878929138E-2</v>
      </c>
      <c r="CD345">
        <v>2.0608063787221909E-3</v>
      </c>
      <c r="CE345">
        <v>-1.4949265867471695E-2</v>
      </c>
      <c r="CF345">
        <v>-2.3334236815571785E-2</v>
      </c>
      <c r="CG345">
        <v>-3.4360554069280624E-2</v>
      </c>
      <c r="CH345">
        <v>-4.8099402338266373E-2</v>
      </c>
      <c r="CI345">
        <v>-5.9803418815135956E-2</v>
      </c>
      <c r="CJ345">
        <v>-9.77926105260849E-2</v>
      </c>
      <c r="CK345">
        <v>-0.16492345929145813</v>
      </c>
      <c r="CL345">
        <v>-0.17245785892009735</v>
      </c>
      <c r="CM345">
        <v>-0.11898510903120041</v>
      </c>
      <c r="CN345">
        <v>-3.1061077490448952E-2</v>
      </c>
      <c r="CO345">
        <v>0.10601508617401123</v>
      </c>
      <c r="CP345">
        <v>0.15161000192165375</v>
      </c>
      <c r="CQ345">
        <v>0.1701475977897644</v>
      </c>
      <c r="CR345">
        <v>0.19267573952674866</v>
      </c>
      <c r="CS345">
        <v>0.19362086057662964</v>
      </c>
      <c r="CT345">
        <v>0.18560077250003815</v>
      </c>
      <c r="CU345">
        <v>3.2384201884269714E-2</v>
      </c>
      <c r="CV345">
        <v>-8.098207414150238E-3</v>
      </c>
      <c r="CW345">
        <v>2.5703392922878265E-2</v>
      </c>
      <c r="CX345">
        <v>4.7205641865730286E-2</v>
      </c>
      <c r="CY345">
        <v>4.9278926104307175E-2</v>
      </c>
      <c r="CZ345">
        <v>3.957153856754303E-2</v>
      </c>
      <c r="DA345">
        <v>3.3585458993911743E-2</v>
      </c>
      <c r="DB345">
        <v>6.6982544958591461E-3</v>
      </c>
      <c r="DC345">
        <v>-1.0446695610880852E-2</v>
      </c>
      <c r="DD345">
        <v>-1.8882976844906807E-2</v>
      </c>
      <c r="DE345">
        <v>-2.9881080612540245E-2</v>
      </c>
      <c r="DF345">
        <v>-4.346848651766777E-2</v>
      </c>
      <c r="DG345">
        <v>-5.4920099675655365E-2</v>
      </c>
      <c r="DH345">
        <v>-9.2698149383068085E-2</v>
      </c>
      <c r="DI345">
        <v>-0.15967018902301788</v>
      </c>
      <c r="DJ345">
        <v>-0.16705678403377533</v>
      </c>
      <c r="DK345">
        <v>-0.11344491690397263</v>
      </c>
      <c r="DL345">
        <v>-2.5452869012951851E-2</v>
      </c>
      <c r="DM345">
        <v>0.11165955662727356</v>
      </c>
      <c r="DN345">
        <v>0.15744772553443909</v>
      </c>
      <c r="DO345">
        <v>0.17621235549449921</v>
      </c>
      <c r="DP345">
        <v>0.19896474480628967</v>
      </c>
      <c r="DQ345">
        <v>0.20007339119911194</v>
      </c>
      <c r="DR345">
        <v>0.19214378297328949</v>
      </c>
      <c r="DS345">
        <v>3.8973085582256317E-2</v>
      </c>
      <c r="DT345">
        <v>-1.6935422318056226E-3</v>
      </c>
      <c r="DU345">
        <v>3.1911395490169525E-2</v>
      </c>
      <c r="DV345">
        <v>5.3171530365943909E-2</v>
      </c>
      <c r="DW345">
        <v>5.486554279923439E-2</v>
      </c>
      <c r="DX345">
        <v>4.4742394238710403E-2</v>
      </c>
      <c r="DY345">
        <v>4.0574606508016586E-2</v>
      </c>
      <c r="DZ345">
        <v>1.3393991626799107E-2</v>
      </c>
      <c r="EA345">
        <v>-3.9456975646317005E-3</v>
      </c>
      <c r="EB345">
        <v>-1.245606504380703E-2</v>
      </c>
      <c r="EC345">
        <v>-2.3413436487317085E-2</v>
      </c>
      <c r="ED345">
        <v>-3.678218275308609E-2</v>
      </c>
      <c r="EE345">
        <v>-4.7869361937046051E-2</v>
      </c>
      <c r="EF345">
        <v>-8.5342571139335632E-2</v>
      </c>
      <c r="EG345">
        <v>-0.15208527445793152</v>
      </c>
      <c r="EH345">
        <v>-0.15925846993923187</v>
      </c>
      <c r="EI345">
        <v>-0.10544576495885849</v>
      </c>
      <c r="EJ345">
        <v>-1.7355505377054214E-2</v>
      </c>
      <c r="EK345">
        <v>0.11980929225683212</v>
      </c>
      <c r="EL345">
        <v>0.16587644815444946</v>
      </c>
      <c r="EM345">
        <v>0.18496893346309662</v>
      </c>
      <c r="EN345">
        <v>0.20804506540298462</v>
      </c>
      <c r="EO345">
        <v>0.20938980579376221</v>
      </c>
      <c r="EP345">
        <v>0.20159086585044861</v>
      </c>
      <c r="EQ345">
        <v>4.8486385494470596E-2</v>
      </c>
      <c r="ER345">
        <v>7.5537767261266708E-3</v>
      </c>
      <c r="ES345">
        <v>4.0874768048524857E-2</v>
      </c>
      <c r="ET345">
        <v>6.1785321682691574E-2</v>
      </c>
      <c r="EU345">
        <v>6.2931746244430542E-2</v>
      </c>
      <c r="EV345">
        <v>5.2208296954631805E-2</v>
      </c>
      <c r="EW345">
        <v>67.974441528320313</v>
      </c>
      <c r="EX345">
        <v>66.806495666503906</v>
      </c>
      <c r="EY345">
        <v>65.740814208984375</v>
      </c>
      <c r="EZ345">
        <v>64.850212097167969</v>
      </c>
      <c r="FA345">
        <v>64.064590454101563</v>
      </c>
      <c r="FB345">
        <v>63.356815338134766</v>
      </c>
      <c r="FC345">
        <v>62.952812194824219</v>
      </c>
      <c r="FD345">
        <v>64.724761962890625</v>
      </c>
      <c r="FE345">
        <v>68.078849792480469</v>
      </c>
      <c r="FF345">
        <v>71.529861450195313</v>
      </c>
      <c r="FG345">
        <v>75.069717407226563</v>
      </c>
      <c r="FH345">
        <v>78.542167663574219</v>
      </c>
      <c r="FI345">
        <v>81.647544860839844</v>
      </c>
      <c r="FJ345">
        <v>84.386627197265625</v>
      </c>
      <c r="FK345">
        <v>86.377761840820313</v>
      </c>
      <c r="FL345">
        <v>87.510246276855469</v>
      </c>
      <c r="FM345">
        <v>87.462272644042969</v>
      </c>
      <c r="FN345">
        <v>86.281661987304688</v>
      </c>
      <c r="FO345">
        <v>84.038337707519531</v>
      </c>
      <c r="FP345">
        <v>80.032341003417969</v>
      </c>
      <c r="FQ345">
        <v>75.733993530273438</v>
      </c>
      <c r="FR345">
        <v>72.892471313476563</v>
      </c>
      <c r="FS345">
        <v>70.730667114257813</v>
      </c>
      <c r="FT345">
        <v>69.050682067871094</v>
      </c>
      <c r="FU345">
        <v>4.9917334690690041E-3</v>
      </c>
      <c r="FV345">
        <v>7.565399631857872E-3</v>
      </c>
      <c r="FW345">
        <v>0</v>
      </c>
      <c r="FX345">
        <v>5.1783942617475986E-3</v>
      </c>
      <c r="FY345">
        <v>7</v>
      </c>
      <c r="FZ345">
        <v>12.930000305175781</v>
      </c>
      <c r="GA345">
        <v>15073.220000000001</v>
      </c>
      <c r="GB345">
        <v>1</v>
      </c>
    </row>
    <row r="346" spans="1:184" x14ac:dyDescent="0.2">
      <c r="A346" t="s">
        <v>186</v>
      </c>
      <c r="B346" t="s">
        <v>237</v>
      </c>
      <c r="C346" t="s">
        <v>194</v>
      </c>
      <c r="D346" t="s">
        <v>202</v>
      </c>
      <c r="E346" t="s">
        <v>211</v>
      </c>
      <c r="F346" t="s">
        <v>178</v>
      </c>
      <c r="G346" t="s">
        <v>1</v>
      </c>
      <c r="H346">
        <v>17136</v>
      </c>
      <c r="I346">
        <v>0.80653715133666992</v>
      </c>
      <c r="J346">
        <v>0.71391481161117554</v>
      </c>
      <c r="K346">
        <v>0.65900039672851563</v>
      </c>
      <c r="L346">
        <v>0.63809162378311157</v>
      </c>
      <c r="M346">
        <v>0.63543331623077393</v>
      </c>
      <c r="N346">
        <v>0.67016327381134033</v>
      </c>
      <c r="O346">
        <v>0.73685503005981445</v>
      </c>
      <c r="P346">
        <v>0.78136599063873291</v>
      </c>
      <c r="Q346">
        <v>0.79719150066375732</v>
      </c>
      <c r="R346">
        <v>0.82605850696563721</v>
      </c>
      <c r="S346">
        <v>0.87583619356155396</v>
      </c>
      <c r="T346">
        <v>0.94260907173156738</v>
      </c>
      <c r="U346">
        <v>1.0007585287094116</v>
      </c>
      <c r="V346">
        <v>1.0453163385391235</v>
      </c>
      <c r="W346">
        <v>1.1001541614532471</v>
      </c>
      <c r="X346">
        <v>1.1784671545028687</v>
      </c>
      <c r="Y346">
        <v>1.2534434795379639</v>
      </c>
      <c r="Z346">
        <v>1.3423757553100586</v>
      </c>
      <c r="AA346">
        <v>1.3666971921920776</v>
      </c>
      <c r="AB346">
        <v>1.3396979570388794</v>
      </c>
      <c r="AC346">
        <v>1.3984936475753784</v>
      </c>
      <c r="AD346">
        <v>1.3333483934402466</v>
      </c>
      <c r="AE346">
        <v>1.1556417942047119</v>
      </c>
      <c r="AF346">
        <v>0.95055508613586426</v>
      </c>
      <c r="AG346">
        <v>2.8824064880609512E-2</v>
      </c>
      <c r="AH346">
        <v>2.1358046215027571E-3</v>
      </c>
      <c r="AI346">
        <v>-1.7040643841028214E-2</v>
      </c>
      <c r="AJ346">
        <v>-2.2918378934264183E-2</v>
      </c>
      <c r="AK346">
        <v>-2.7374232187867165E-2</v>
      </c>
      <c r="AL346">
        <v>-3.1245879828929901E-2</v>
      </c>
      <c r="AM346">
        <v>-5.578342080116272E-2</v>
      </c>
      <c r="AN346">
        <v>-9.8282776772975922E-2</v>
      </c>
      <c r="AO346">
        <v>-0.16142232716083527</v>
      </c>
      <c r="AP346">
        <v>-0.1840478926897049</v>
      </c>
      <c r="AQ346">
        <v>-0.13870914280414581</v>
      </c>
      <c r="AR346">
        <v>-4.9473274499177933E-2</v>
      </c>
      <c r="AS346">
        <v>4.6154238283634186E-2</v>
      </c>
      <c r="AT346">
        <v>7.5851529836654663E-2</v>
      </c>
      <c r="AU346">
        <v>8.3868123590946198E-2</v>
      </c>
      <c r="AV346">
        <v>8.8060580193996429E-2</v>
      </c>
      <c r="AW346">
        <v>7.4162863194942474E-2</v>
      </c>
      <c r="AX346">
        <v>7.6884716749191284E-2</v>
      </c>
      <c r="AY346">
        <v>2.8565876185894012E-2</v>
      </c>
      <c r="AZ346">
        <v>6.4104064367711544E-3</v>
      </c>
      <c r="BA346">
        <v>2.6304295286536217E-2</v>
      </c>
      <c r="BB346">
        <v>3.8079511374235153E-2</v>
      </c>
      <c r="BC346">
        <v>4.1211508214473724E-2</v>
      </c>
      <c r="BD346">
        <v>3.9273794740438461E-2</v>
      </c>
      <c r="BE346">
        <v>3.725670650601387E-2</v>
      </c>
      <c r="BF346">
        <v>1.0185644030570984E-2</v>
      </c>
      <c r="BG346">
        <v>-9.2874765396118164E-3</v>
      </c>
      <c r="BH346">
        <v>-1.5241054818034172E-2</v>
      </c>
      <c r="BI346">
        <v>-1.9771905615925789E-2</v>
      </c>
      <c r="BJ346">
        <v>-2.3483766242861748E-2</v>
      </c>
      <c r="BK346">
        <v>-4.7675192356109619E-2</v>
      </c>
      <c r="BL346">
        <v>-8.9679770171642303E-2</v>
      </c>
      <c r="BM346">
        <v>-0.15236662328243256</v>
      </c>
      <c r="BN346">
        <v>-0.17454031109809875</v>
      </c>
      <c r="BO346">
        <v>-0.12890250980854034</v>
      </c>
      <c r="BP346">
        <v>-3.9489045739173889E-2</v>
      </c>
      <c r="BQ346">
        <v>5.6290481239557266E-2</v>
      </c>
      <c r="BR346">
        <v>8.6264997720718384E-2</v>
      </c>
      <c r="BS346">
        <v>9.4653017818927765E-2</v>
      </c>
      <c r="BT346">
        <v>9.9236592650413513E-2</v>
      </c>
      <c r="BU346">
        <v>8.5607744753360748E-2</v>
      </c>
      <c r="BV346">
        <v>8.8473089039325714E-2</v>
      </c>
      <c r="BW346">
        <v>4.0062826126813889E-2</v>
      </c>
      <c r="BX346">
        <v>1.7471384257078171E-2</v>
      </c>
      <c r="BY346">
        <v>3.7015408277511597E-2</v>
      </c>
      <c r="BZ346">
        <v>4.838959127664566E-2</v>
      </c>
      <c r="CA346">
        <v>5.0914958119392395E-2</v>
      </c>
      <c r="CB346">
        <v>4.8254914581775665E-2</v>
      </c>
      <c r="CC346">
        <v>4.3097130954265594E-2</v>
      </c>
      <c r="CD346">
        <v>1.5760937705636024E-2</v>
      </c>
      <c r="CE346">
        <v>-3.9176568388938904E-3</v>
      </c>
      <c r="CF346">
        <v>-9.9237654358148575E-3</v>
      </c>
      <c r="CG346">
        <v>-1.450655609369278E-2</v>
      </c>
      <c r="CH346">
        <v>-1.8107747659087181E-2</v>
      </c>
      <c r="CI346">
        <v>-4.2059451341629028E-2</v>
      </c>
      <c r="CJ346">
        <v>-8.3721354603767395E-2</v>
      </c>
      <c r="CK346">
        <v>-0.1460946649312973</v>
      </c>
      <c r="CL346">
        <v>-0.16795538365840912</v>
      </c>
      <c r="CM346">
        <v>-0.12211046367883682</v>
      </c>
      <c r="CN346">
        <v>-3.2573997974395752E-2</v>
      </c>
      <c r="CO346">
        <v>6.3310824334621429E-2</v>
      </c>
      <c r="CP346">
        <v>9.3477338552474976E-2</v>
      </c>
      <c r="CQ346">
        <v>0.10212260484695435</v>
      </c>
      <c r="CR346">
        <v>0.10697706788778305</v>
      </c>
      <c r="CS346">
        <v>9.35344398021698E-2</v>
      </c>
      <c r="CT346">
        <v>9.6499167382717133E-2</v>
      </c>
      <c r="CU346">
        <v>4.8025578260421753E-2</v>
      </c>
      <c r="CV346">
        <v>2.5132182985544205E-2</v>
      </c>
      <c r="CW346">
        <v>4.4433891773223877E-2</v>
      </c>
      <c r="CX346">
        <v>5.5530328303575516E-2</v>
      </c>
      <c r="CY346">
        <v>5.7635538280010223E-2</v>
      </c>
      <c r="CZ346">
        <v>5.4475210607051849E-2</v>
      </c>
      <c r="DA346">
        <v>4.8937547951936722E-2</v>
      </c>
      <c r="DB346">
        <v>2.1336231380701065E-2</v>
      </c>
      <c r="DC346">
        <v>1.452163327485323E-3</v>
      </c>
      <c r="DD346">
        <v>-4.6064737252891064E-3</v>
      </c>
      <c r="DE346">
        <v>-9.2412075027823448E-3</v>
      </c>
      <c r="DF346">
        <v>-1.2731731869280338E-2</v>
      </c>
      <c r="DG346">
        <v>-3.6443714052438736E-2</v>
      </c>
      <c r="DH346">
        <v>-7.776293158531189E-2</v>
      </c>
      <c r="DI346">
        <v>-0.13982272148132324</v>
      </c>
      <c r="DJ346">
        <v>-0.16137047111988068</v>
      </c>
      <c r="DK346">
        <v>-0.1153184175491333</v>
      </c>
      <c r="DL346">
        <v>-2.5658950209617615E-2</v>
      </c>
      <c r="DM346">
        <v>7.0331156253814697E-2</v>
      </c>
      <c r="DN346">
        <v>0.10068968683481216</v>
      </c>
      <c r="DO346">
        <v>0.10959219187498093</v>
      </c>
      <c r="DP346">
        <v>0.11471753567457199</v>
      </c>
      <c r="DQ346">
        <v>0.10146113485097885</v>
      </c>
      <c r="DR346">
        <v>0.10452524572610855</v>
      </c>
      <c r="DS346">
        <v>5.5988326668739319E-2</v>
      </c>
      <c r="DT346">
        <v>3.2792981714010239E-2</v>
      </c>
      <c r="DU346">
        <v>5.1852375268936157E-2</v>
      </c>
      <c r="DV346">
        <v>6.2671057879924774E-2</v>
      </c>
      <c r="DW346">
        <v>6.4356118440628052E-2</v>
      </c>
      <c r="DX346">
        <v>6.0695502907037735E-2</v>
      </c>
      <c r="DY346">
        <v>5.7370193302631378E-2</v>
      </c>
      <c r="DZ346">
        <v>2.9386069625616074E-2</v>
      </c>
      <c r="EA346">
        <v>9.2053301632404327E-3</v>
      </c>
      <c r="EB346">
        <v>3.0708496924489737E-3</v>
      </c>
      <c r="EC346">
        <v>-1.6388802323490381E-3</v>
      </c>
      <c r="ED346">
        <v>-4.9696173518896103E-3</v>
      </c>
      <c r="EE346">
        <v>-2.8335485607385635E-2</v>
      </c>
      <c r="EF346">
        <v>-6.9159924983978271E-2</v>
      </c>
      <c r="EG346">
        <v>-0.13076701760292053</v>
      </c>
      <c r="EH346">
        <v>-0.15186288952827454</v>
      </c>
      <c r="EI346">
        <v>-0.10551179200410843</v>
      </c>
      <c r="EJ346">
        <v>-1.5674721449613571E-2</v>
      </c>
      <c r="EK346">
        <v>8.0467395484447479E-2</v>
      </c>
      <c r="EL346">
        <v>0.11110315471887589</v>
      </c>
      <c r="EM346">
        <v>0.12037708610296249</v>
      </c>
      <c r="EN346">
        <v>0.12589353322982788</v>
      </c>
      <c r="EO346">
        <v>0.11290601640939713</v>
      </c>
      <c r="EP346">
        <v>0.11611361801624298</v>
      </c>
      <c r="EQ346">
        <v>6.7485272884368896E-2</v>
      </c>
      <c r="ER346">
        <v>4.3853960931301117E-2</v>
      </c>
      <c r="ES346">
        <v>6.2563493847846985E-2</v>
      </c>
      <c r="ET346">
        <v>7.298114150762558E-2</v>
      </c>
      <c r="EU346">
        <v>7.4059568345546722E-2</v>
      </c>
      <c r="EV346">
        <v>6.9676630198955536E-2</v>
      </c>
      <c r="EW346">
        <v>65.632392883300781</v>
      </c>
      <c r="EX346">
        <v>65.012565612792969</v>
      </c>
      <c r="EY346">
        <v>64.3785400390625</v>
      </c>
      <c r="EZ346">
        <v>63.778495788574219</v>
      </c>
      <c r="FA346">
        <v>63.261753082275391</v>
      </c>
      <c r="FB346">
        <v>62.783466339111328</v>
      </c>
      <c r="FC346">
        <v>62.623786926269531</v>
      </c>
      <c r="FD346">
        <v>64.016517639160156</v>
      </c>
      <c r="FE346">
        <v>66.552963256835938</v>
      </c>
      <c r="FF346">
        <v>69.322479248046875</v>
      </c>
      <c r="FG346">
        <v>72.259254455566406</v>
      </c>
      <c r="FH346">
        <v>75.160591125488281</v>
      </c>
      <c r="FI346">
        <v>77.933853149414063</v>
      </c>
      <c r="FJ346">
        <v>80.344856262207031</v>
      </c>
      <c r="FK346">
        <v>81.923301696777344</v>
      </c>
      <c r="FL346">
        <v>82.45562744140625</v>
      </c>
      <c r="FM346">
        <v>81.778846740722656</v>
      </c>
      <c r="FN346">
        <v>80.037055969238281</v>
      </c>
      <c r="FO346">
        <v>77.379890441894531</v>
      </c>
      <c r="FP346">
        <v>73.371482849121094</v>
      </c>
      <c r="FQ346">
        <v>69.815811157226563</v>
      </c>
      <c r="FR346">
        <v>67.910430908203125</v>
      </c>
      <c r="FS346">
        <v>66.613716125488281</v>
      </c>
      <c r="FT346">
        <v>65.771621704101563</v>
      </c>
      <c r="FU346">
        <v>5.9715230017900467E-3</v>
      </c>
      <c r="FV346">
        <v>9.2747407034039497E-3</v>
      </c>
      <c r="FW346">
        <v>0</v>
      </c>
      <c r="FX346">
        <v>6.1359996907413006E-3</v>
      </c>
      <c r="FY346">
        <v>7</v>
      </c>
      <c r="FZ346">
        <v>12.609999656677246</v>
      </c>
      <c r="GA346">
        <v>4970.3</v>
      </c>
      <c r="GB346">
        <v>1</v>
      </c>
    </row>
    <row r="347" spans="1:184" x14ac:dyDescent="0.2">
      <c r="A347" t="s">
        <v>186</v>
      </c>
      <c r="B347" t="s">
        <v>237</v>
      </c>
      <c r="C347" t="s">
        <v>194</v>
      </c>
      <c r="D347" t="s">
        <v>202</v>
      </c>
      <c r="E347" t="s">
        <v>211</v>
      </c>
      <c r="F347" t="s">
        <v>179</v>
      </c>
      <c r="G347" t="s">
        <v>1</v>
      </c>
      <c r="H347">
        <v>2875</v>
      </c>
      <c r="I347">
        <v>1.3427977561950684</v>
      </c>
      <c r="J347">
        <v>1.1751753091812134</v>
      </c>
      <c r="K347">
        <v>1.05828857421875</v>
      </c>
      <c r="L347">
        <v>1.0089613199234009</v>
      </c>
      <c r="M347">
        <v>1.0105180740356445</v>
      </c>
      <c r="N347">
        <v>1.0692704916000366</v>
      </c>
      <c r="O347">
        <v>1.178640604019165</v>
      </c>
      <c r="P347">
        <v>1.2446489334106445</v>
      </c>
      <c r="Q347">
        <v>1.2796297073364258</v>
      </c>
      <c r="R347">
        <v>1.3519338369369507</v>
      </c>
      <c r="S347">
        <v>1.4763418436050415</v>
      </c>
      <c r="T347">
        <v>1.5973622798919678</v>
      </c>
      <c r="U347">
        <v>1.8220202922821045</v>
      </c>
      <c r="V347">
        <v>2.0299801826477051</v>
      </c>
      <c r="W347">
        <v>2.282310962677002</v>
      </c>
      <c r="X347">
        <v>2.627002477645874</v>
      </c>
      <c r="Y347">
        <v>2.8862714767456055</v>
      </c>
      <c r="Z347">
        <v>3.0815649032592773</v>
      </c>
      <c r="AA347">
        <v>3.0934970378875732</v>
      </c>
      <c r="AB347">
        <v>2.861011266708374</v>
      </c>
      <c r="AC347">
        <v>2.7534854412078857</v>
      </c>
      <c r="AD347">
        <v>2.4567573070526123</v>
      </c>
      <c r="AE347">
        <v>2.0239856243133545</v>
      </c>
      <c r="AF347">
        <v>1.6020257472991943</v>
      </c>
      <c r="AG347">
        <v>-2.674785815179348E-2</v>
      </c>
      <c r="AH347">
        <v>-6.5981559455394745E-2</v>
      </c>
      <c r="AI347">
        <v>-0.1053868904709816</v>
      </c>
      <c r="AJ347">
        <v>-0.12914912402629852</v>
      </c>
      <c r="AK347">
        <v>-0.1719839870929718</v>
      </c>
      <c r="AL347">
        <v>-0.27720946073532104</v>
      </c>
      <c r="AM347">
        <v>-0.29157277941703796</v>
      </c>
      <c r="AN347">
        <v>-0.29920953512191772</v>
      </c>
      <c r="AO347">
        <v>-0.34509074687957764</v>
      </c>
      <c r="AP347">
        <v>-0.30634772777557373</v>
      </c>
      <c r="AQ347">
        <v>-0.18908175826072693</v>
      </c>
      <c r="AR347">
        <v>-2.9531972482800484E-2</v>
      </c>
      <c r="AS347">
        <v>0.19372275471687317</v>
      </c>
      <c r="AT347">
        <v>0.2239985466003418</v>
      </c>
      <c r="AU347">
        <v>0.23619376122951508</v>
      </c>
      <c r="AV347">
        <v>0.33456271886825562</v>
      </c>
      <c r="AW347">
        <v>0.31953462958335876</v>
      </c>
      <c r="AX347">
        <v>0.27606922388076782</v>
      </c>
      <c r="AY347">
        <v>-8.9667871594429016E-2</v>
      </c>
      <c r="AZ347">
        <v>-0.2262539267539978</v>
      </c>
      <c r="BA347">
        <v>-0.13760794699192047</v>
      </c>
      <c r="BB347">
        <v>-8.503403514623642E-2</v>
      </c>
      <c r="BC347">
        <v>-3.2840251922607422E-2</v>
      </c>
      <c r="BD347">
        <v>-2.5636652484536171E-2</v>
      </c>
      <c r="BE347">
        <v>1.4032631181180477E-2</v>
      </c>
      <c r="BF347">
        <v>-2.7038589119911194E-2</v>
      </c>
      <c r="BG347">
        <v>-6.7774392664432526E-2</v>
      </c>
      <c r="BH347">
        <v>-9.1854222118854523E-2</v>
      </c>
      <c r="BI347">
        <v>-0.13433070480823517</v>
      </c>
      <c r="BJ347">
        <v>-0.23796352744102478</v>
      </c>
      <c r="BK347">
        <v>-0.25143018364906311</v>
      </c>
      <c r="BL347">
        <v>-0.25786519050598145</v>
      </c>
      <c r="BM347">
        <v>-0.30188071727752686</v>
      </c>
      <c r="BN347">
        <v>-0.26128619909286499</v>
      </c>
      <c r="BO347">
        <v>-0.14204059541225433</v>
      </c>
      <c r="BP347">
        <v>1.7575696110725403E-2</v>
      </c>
      <c r="BQ347">
        <v>0.24221673607826233</v>
      </c>
      <c r="BR347">
        <v>0.27464884519577026</v>
      </c>
      <c r="BS347">
        <v>0.28892254829406738</v>
      </c>
      <c r="BT347">
        <v>0.38915058970451355</v>
      </c>
      <c r="BU347">
        <v>0.37531456351280212</v>
      </c>
      <c r="BV347">
        <v>0.33228784799575806</v>
      </c>
      <c r="BW347">
        <v>-3.3175501972436905E-2</v>
      </c>
      <c r="BX347">
        <v>-0.17146804928779602</v>
      </c>
      <c r="BY347">
        <v>-8.4463976323604584E-2</v>
      </c>
      <c r="BZ347">
        <v>-3.3872060477733612E-2</v>
      </c>
      <c r="CA347">
        <v>1.5123596414923668E-2</v>
      </c>
      <c r="CB347">
        <v>1.8489893525838852E-2</v>
      </c>
      <c r="CC347">
        <v>4.2277075350284576E-2</v>
      </c>
      <c r="CD347">
        <v>-6.6807071561925113E-5</v>
      </c>
      <c r="CE347">
        <v>-4.1724096983671188E-2</v>
      </c>
      <c r="CF347">
        <v>-6.6023886203765869E-2</v>
      </c>
      <c r="CG347">
        <v>-0.10825215280056</v>
      </c>
      <c r="CH347">
        <v>-0.21078190207481384</v>
      </c>
      <c r="CI347">
        <v>-0.22362755239009857</v>
      </c>
      <c r="CJ347">
        <v>-0.22923023998737335</v>
      </c>
      <c r="CK347">
        <v>-0.27195355296134949</v>
      </c>
      <c r="CL347">
        <v>-0.23007671535015106</v>
      </c>
      <c r="CM347">
        <v>-0.10946004837751389</v>
      </c>
      <c r="CN347">
        <v>5.0202321261167526E-2</v>
      </c>
      <c r="CO347">
        <v>0.27580350637435913</v>
      </c>
      <c r="CP347">
        <v>0.30972903966903687</v>
      </c>
      <c r="CQ347">
        <v>0.32544231414794922</v>
      </c>
      <c r="CR347">
        <v>0.42695799469947815</v>
      </c>
      <c r="CS347">
        <v>0.41394749283790588</v>
      </c>
      <c r="CT347">
        <v>0.37122473120689392</v>
      </c>
      <c r="CU347">
        <v>5.9509403072297573E-3</v>
      </c>
      <c r="CV347">
        <v>-0.13352353870868683</v>
      </c>
      <c r="CW347">
        <v>-4.7656625509262085E-2</v>
      </c>
      <c r="CX347">
        <v>1.5625631203874946E-3</v>
      </c>
      <c r="CY347">
        <v>4.834321141242981E-2</v>
      </c>
      <c r="CZ347">
        <v>4.9051802605390549E-2</v>
      </c>
      <c r="DA347">
        <v>7.0521511137485504E-2</v>
      </c>
      <c r="DB347">
        <v>2.690497413277626E-2</v>
      </c>
      <c r="DC347">
        <v>-1.5673793852329254E-2</v>
      </c>
      <c r="DD347">
        <v>-4.0193557739257813E-2</v>
      </c>
      <c r="DE347">
        <v>-8.217359334230423E-2</v>
      </c>
      <c r="DF347">
        <v>-0.18360027670860291</v>
      </c>
      <c r="DG347">
        <v>-0.19582492113113403</v>
      </c>
      <c r="DH347">
        <v>-0.20059530436992645</v>
      </c>
      <c r="DI347">
        <v>-0.24202640354633331</v>
      </c>
      <c r="DJ347">
        <v>-0.19886721670627594</v>
      </c>
      <c r="DK347">
        <v>-7.6879486441612244E-2</v>
      </c>
      <c r="DL347">
        <v>8.282894641160965E-2</v>
      </c>
      <c r="DM347">
        <v>0.30939027667045593</v>
      </c>
      <c r="DN347">
        <v>0.34480929374694824</v>
      </c>
      <c r="DO347">
        <v>0.36196210980415344</v>
      </c>
      <c r="DP347">
        <v>0.46476539969444275</v>
      </c>
      <c r="DQ347">
        <v>0.45258048176765442</v>
      </c>
      <c r="DR347">
        <v>0.4101615846157074</v>
      </c>
      <c r="DS347">
        <v>4.5077379792928696E-2</v>
      </c>
      <c r="DT347">
        <v>-9.5579005777835846E-2</v>
      </c>
      <c r="DU347">
        <v>-1.0849270038306713E-2</v>
      </c>
      <c r="DV347">
        <v>3.6997187882661819E-2</v>
      </c>
      <c r="DW347">
        <v>8.1562831997871399E-2</v>
      </c>
      <c r="DX347">
        <v>7.9613707959651947E-2</v>
      </c>
      <c r="DY347">
        <v>0.11130200326442719</v>
      </c>
      <c r="DZ347">
        <v>6.5847940742969513E-2</v>
      </c>
      <c r="EA347">
        <v>2.1938705816864967E-2</v>
      </c>
      <c r="EB347">
        <v>-2.8986646793782711E-3</v>
      </c>
      <c r="EC347">
        <v>-4.4520303606987E-2</v>
      </c>
      <c r="ED347">
        <v>-0.14435432851314545</v>
      </c>
      <c r="EE347">
        <v>-0.15568231046199799</v>
      </c>
      <c r="EF347">
        <v>-0.15925097465515137</v>
      </c>
      <c r="EG347">
        <v>-0.19881638884544373</v>
      </c>
      <c r="EH347">
        <v>-0.15380567312240601</v>
      </c>
      <c r="EI347">
        <v>-2.9838338494300842E-2</v>
      </c>
      <c r="EJ347">
        <v>0.12993662059307098</v>
      </c>
      <c r="EK347">
        <v>0.35788425803184509</v>
      </c>
      <c r="EL347">
        <v>0.39545956254005432</v>
      </c>
      <c r="EM347">
        <v>0.41469088196754456</v>
      </c>
      <c r="EN347">
        <v>0.51935333013534546</v>
      </c>
      <c r="EO347">
        <v>0.50836038589477539</v>
      </c>
      <c r="EP347">
        <v>0.46638023853302002</v>
      </c>
      <c r="EQ347">
        <v>0.10156974941492081</v>
      </c>
      <c r="ER347">
        <v>-4.0793139487504959E-2</v>
      </c>
      <c r="ES347">
        <v>4.22946996986866E-2</v>
      </c>
      <c r="ET347">
        <v>8.8159151375293732E-2</v>
      </c>
      <c r="EU347">
        <v>0.12952667474746704</v>
      </c>
      <c r="EV347">
        <v>0.12374026328325272</v>
      </c>
      <c r="EW347">
        <v>79.09521484375</v>
      </c>
      <c r="EX347">
        <v>77.140411376953125</v>
      </c>
      <c r="EY347">
        <v>75.498428344726563</v>
      </c>
      <c r="EZ347">
        <v>73.913261413574219</v>
      </c>
      <c r="FA347">
        <v>72.657966613769531</v>
      </c>
      <c r="FB347">
        <v>71.215835571289063</v>
      </c>
      <c r="FC347">
        <v>70.551124572753906</v>
      </c>
      <c r="FD347">
        <v>71.691291809082031</v>
      </c>
      <c r="FE347">
        <v>75.254814147949219</v>
      </c>
      <c r="FF347">
        <v>79.263725280761719</v>
      </c>
      <c r="FG347">
        <v>83.109275817871094</v>
      </c>
      <c r="FH347">
        <v>86.749961853027344</v>
      </c>
      <c r="FI347">
        <v>90.310951232910156</v>
      </c>
      <c r="FJ347">
        <v>93.502891540527344</v>
      </c>
      <c r="FK347">
        <v>95.780075073242188</v>
      </c>
      <c r="FL347">
        <v>97.513717651367188</v>
      </c>
      <c r="FM347">
        <v>98.263236999511719</v>
      </c>
      <c r="FN347">
        <v>97.965576171875</v>
      </c>
      <c r="FO347">
        <v>96.496917724609375</v>
      </c>
      <c r="FP347">
        <v>94.416511535644531</v>
      </c>
      <c r="FQ347">
        <v>91.397346496582031</v>
      </c>
      <c r="FR347">
        <v>88.168418884277344</v>
      </c>
      <c r="FS347">
        <v>84.914405822753906</v>
      </c>
      <c r="FT347">
        <v>81.751091003417969</v>
      </c>
      <c r="FU347">
        <v>3.0074808746576309E-2</v>
      </c>
      <c r="FV347">
        <v>4.5600008219480515E-2</v>
      </c>
      <c r="FW347">
        <v>0</v>
      </c>
      <c r="FX347">
        <v>3.1019331887364388E-2</v>
      </c>
      <c r="FY347">
        <v>7</v>
      </c>
      <c r="FZ347">
        <v>12.930000305175781</v>
      </c>
      <c r="GA347">
        <v>1401.6000000000001</v>
      </c>
      <c r="GB347">
        <v>1</v>
      </c>
    </row>
    <row r="348" spans="1:184" x14ac:dyDescent="0.2">
      <c r="A348" t="s">
        <v>186</v>
      </c>
      <c r="B348" t="s">
        <v>237</v>
      </c>
      <c r="C348" t="s">
        <v>194</v>
      </c>
      <c r="D348" t="s">
        <v>202</v>
      </c>
      <c r="E348" t="s">
        <v>211</v>
      </c>
      <c r="F348" t="s">
        <v>180</v>
      </c>
      <c r="G348" t="s">
        <v>1</v>
      </c>
      <c r="H348">
        <v>3199</v>
      </c>
      <c r="I348">
        <v>0.73964178562164307</v>
      </c>
      <c r="J348">
        <v>0.66359442472457886</v>
      </c>
      <c r="K348">
        <v>0.62609446048736572</v>
      </c>
      <c r="L348">
        <v>0.60853415727615356</v>
      </c>
      <c r="M348">
        <v>0.62102526426315308</v>
      </c>
      <c r="N348">
        <v>0.68493562936782837</v>
      </c>
      <c r="O348">
        <v>0.86353474855422974</v>
      </c>
      <c r="P348">
        <v>0.96817201375961304</v>
      </c>
      <c r="Q348">
        <v>0.94393724203109741</v>
      </c>
      <c r="R348">
        <v>0.95171439647674561</v>
      </c>
      <c r="S348">
        <v>0.94704753160476685</v>
      </c>
      <c r="T348">
        <v>0.95466625690460205</v>
      </c>
      <c r="U348">
        <v>0.97994005680084229</v>
      </c>
      <c r="V348">
        <v>0.98107951879501343</v>
      </c>
      <c r="W348">
        <v>1.0268750190734863</v>
      </c>
      <c r="X348">
        <v>1.0738829374313354</v>
      </c>
      <c r="Y348">
        <v>1.1601043939590454</v>
      </c>
      <c r="Z348">
        <v>1.2673517465591431</v>
      </c>
      <c r="AA348">
        <v>1.3307367563247681</v>
      </c>
      <c r="AB348">
        <v>1.3248269557952881</v>
      </c>
      <c r="AC348">
        <v>1.3301817178726196</v>
      </c>
      <c r="AD348">
        <v>1.235517144203186</v>
      </c>
      <c r="AE348">
        <v>1.0555570125579834</v>
      </c>
      <c r="AF348">
        <v>0.86530798673629761</v>
      </c>
      <c r="AG348">
        <v>-2.3521842435002327E-2</v>
      </c>
      <c r="AH348">
        <v>-4.3335556983947754E-2</v>
      </c>
      <c r="AI348">
        <v>-4.6615429222583771E-2</v>
      </c>
      <c r="AJ348">
        <v>-6.2816724181175232E-2</v>
      </c>
      <c r="AK348">
        <v>-9.8964475095272064E-2</v>
      </c>
      <c r="AL348">
        <v>-0.11930800229310989</v>
      </c>
      <c r="AM348">
        <v>-0.11285390704870224</v>
      </c>
      <c r="AN348">
        <v>-0.10878949612379074</v>
      </c>
      <c r="AO348">
        <v>-0.15221491456031799</v>
      </c>
      <c r="AP348">
        <v>-0.10512647777795792</v>
      </c>
      <c r="AQ348">
        <v>-0.10038249939680099</v>
      </c>
      <c r="AR348">
        <v>-3.0538514256477356E-2</v>
      </c>
      <c r="AS348">
        <v>8.7720528244972229E-2</v>
      </c>
      <c r="AT348">
        <v>0.1246863529086113</v>
      </c>
      <c r="AU348">
        <v>0.1434558629989624</v>
      </c>
      <c r="AV348">
        <v>0.14397241175174713</v>
      </c>
      <c r="AW348">
        <v>0.16130885481834412</v>
      </c>
      <c r="AX348">
        <v>0.14378175139427185</v>
      </c>
      <c r="AY348">
        <v>-8.9248828589916229E-2</v>
      </c>
      <c r="AZ348">
        <v>-0.10856720805168152</v>
      </c>
      <c r="BA348">
        <v>-6.547294557094574E-2</v>
      </c>
      <c r="BB348">
        <v>-2.6271315291523933E-2</v>
      </c>
      <c r="BC348">
        <v>-1.1994164437055588E-2</v>
      </c>
      <c r="BD348">
        <v>-2.4719797074794769E-2</v>
      </c>
      <c r="BE348">
        <v>1.1463306844234467E-2</v>
      </c>
      <c r="BF348">
        <v>-9.4456588849425316E-3</v>
      </c>
      <c r="BG348">
        <v>-1.3528169132769108E-2</v>
      </c>
      <c r="BH348">
        <v>-3.00152488052845E-2</v>
      </c>
      <c r="BI348">
        <v>-6.5826267004013062E-2</v>
      </c>
      <c r="BJ348">
        <v>-8.5559576749801636E-2</v>
      </c>
      <c r="BK348">
        <v>-7.7060408890247345E-2</v>
      </c>
      <c r="BL348">
        <v>-7.1834571659564972E-2</v>
      </c>
      <c r="BM348">
        <v>-0.11487231403589249</v>
      </c>
      <c r="BN348">
        <v>-6.7906759679317474E-2</v>
      </c>
      <c r="BO348">
        <v>-6.2791742384433746E-2</v>
      </c>
      <c r="BP348">
        <v>6.4205918461084366E-3</v>
      </c>
      <c r="BQ348">
        <v>0.12373704463243484</v>
      </c>
      <c r="BR348">
        <v>0.16048365831375122</v>
      </c>
      <c r="BS348">
        <v>0.18037985265254974</v>
      </c>
      <c r="BT348">
        <v>0.18204629421234131</v>
      </c>
      <c r="BU348">
        <v>0.20052193105220795</v>
      </c>
      <c r="BV348">
        <v>0.18397627770900726</v>
      </c>
      <c r="BW348">
        <v>-4.6584796160459518E-2</v>
      </c>
      <c r="BX348">
        <v>-6.5912321209907532E-2</v>
      </c>
      <c r="BY348">
        <v>-2.3965626955032349E-2</v>
      </c>
      <c r="BZ348">
        <v>1.4263266697525978E-2</v>
      </c>
      <c r="CA348">
        <v>2.6548601686954498E-2</v>
      </c>
      <c r="CB348">
        <v>1.1892547830939293E-2</v>
      </c>
      <c r="CC348">
        <v>3.569391742348671E-2</v>
      </c>
      <c r="CD348">
        <v>1.4026381075382233E-2</v>
      </c>
      <c r="CE348">
        <v>9.3879681080579758E-3</v>
      </c>
      <c r="CF348">
        <v>-7.2970441542565823E-3</v>
      </c>
      <c r="CG348">
        <v>-4.2874850332736969E-2</v>
      </c>
      <c r="CH348">
        <v>-6.2185514718294144E-2</v>
      </c>
      <c r="CI348">
        <v>-5.2269943058490753E-2</v>
      </c>
      <c r="CJ348">
        <v>-4.6239700168371201E-2</v>
      </c>
      <c r="CK348">
        <v>-8.900894969701767E-2</v>
      </c>
      <c r="CL348">
        <v>-4.2128488421440125E-2</v>
      </c>
      <c r="CM348">
        <v>-3.6756493151187897E-2</v>
      </c>
      <c r="CN348">
        <v>3.2018356025218964E-2</v>
      </c>
      <c r="CO348">
        <v>0.14868196845054626</v>
      </c>
      <c r="CP348">
        <v>0.18527676165103912</v>
      </c>
      <c r="CQ348">
        <v>0.20595327019691467</v>
      </c>
      <c r="CR348">
        <v>0.2084161639213562</v>
      </c>
      <c r="CS348">
        <v>0.22768078744411469</v>
      </c>
      <c r="CT348">
        <v>0.21181488037109375</v>
      </c>
      <c r="CU348">
        <v>-1.7035806551575661E-2</v>
      </c>
      <c r="CV348">
        <v>-3.6369670182466507E-2</v>
      </c>
      <c r="CW348">
        <v>4.7822161577641964E-3</v>
      </c>
      <c r="CX348">
        <v>4.2337391525506973E-2</v>
      </c>
      <c r="CY348">
        <v>5.3243204951286316E-2</v>
      </c>
      <c r="CZ348">
        <v>3.7250149995088577E-2</v>
      </c>
      <c r="DA348">
        <v>5.9924524277448654E-2</v>
      </c>
      <c r="DB348">
        <v>3.7498418241739273E-2</v>
      </c>
      <c r="DC348">
        <v>3.2304100692272186E-2</v>
      </c>
      <c r="DD348">
        <v>1.542116142809391E-2</v>
      </c>
      <c r="DE348">
        <v>-1.9923433661460876E-2</v>
      </c>
      <c r="DF348">
        <v>-3.8811460137367249E-2</v>
      </c>
      <c r="DG348">
        <v>-2.7479479089379311E-2</v>
      </c>
      <c r="DH348">
        <v>-2.0644828677177429E-2</v>
      </c>
      <c r="DI348">
        <v>-6.314559280872345E-2</v>
      </c>
      <c r="DJ348">
        <v>-1.6350222751498222E-2</v>
      </c>
      <c r="DK348">
        <v>-1.0721247643232346E-2</v>
      </c>
      <c r="DL348">
        <v>5.7616118341684341E-2</v>
      </c>
      <c r="DM348">
        <v>0.17362688481807709</v>
      </c>
      <c r="DN348">
        <v>0.21006987988948822</v>
      </c>
      <c r="DO348">
        <v>0.2315267026424408</v>
      </c>
      <c r="DP348">
        <v>0.23478603363037109</v>
      </c>
      <c r="DQ348">
        <v>0.25483965873718262</v>
      </c>
      <c r="DR348">
        <v>0.23965346813201904</v>
      </c>
      <c r="DS348">
        <v>1.2513180263340473E-2</v>
      </c>
      <c r="DT348">
        <v>-6.8270242772996426E-3</v>
      </c>
      <c r="DU348">
        <v>3.3530056476593018E-2</v>
      </c>
      <c r="DV348">
        <v>7.0411525666713715E-2</v>
      </c>
      <c r="DW348">
        <v>7.9937800765037537E-2</v>
      </c>
      <c r="DX348">
        <v>6.2607742846012115E-2</v>
      </c>
      <c r="DY348">
        <v>9.4909675419330597E-2</v>
      </c>
      <c r="DZ348">
        <v>7.1388319134712219E-2</v>
      </c>
      <c r="EA348">
        <v>6.5391369163990021E-2</v>
      </c>
      <c r="EB348">
        <v>4.8222638666629791E-2</v>
      </c>
      <c r="EC348">
        <v>1.3214770704507828E-2</v>
      </c>
      <c r="ED348">
        <v>-5.0630304031074047E-3</v>
      </c>
      <c r="EE348">
        <v>8.3140134811401367E-3</v>
      </c>
      <c r="EF348">
        <v>1.631009578704834E-2</v>
      </c>
      <c r="EG348">
        <v>-2.580299973487854E-2</v>
      </c>
      <c r="EH348">
        <v>2.0869502797722816E-2</v>
      </c>
      <c r="EI348">
        <v>2.6869518682360649E-2</v>
      </c>
      <c r="EJ348">
        <v>9.4575226306915283E-2</v>
      </c>
      <c r="EK348">
        <v>0.20964342355728149</v>
      </c>
      <c r="EL348">
        <v>0.24586717784404755</v>
      </c>
      <c r="EM348">
        <v>0.26845070719718933</v>
      </c>
      <c r="EN348">
        <v>0.27285990118980408</v>
      </c>
      <c r="EO348">
        <v>0.29405272006988525</v>
      </c>
      <c r="EP348">
        <v>0.27984800934791565</v>
      </c>
      <c r="EQ348">
        <v>5.5177222937345505E-2</v>
      </c>
      <c r="ER348">
        <v>3.5827863961458206E-2</v>
      </c>
      <c r="ES348">
        <v>7.5037382543087006E-2</v>
      </c>
      <c r="ET348">
        <v>0.11094611138105392</v>
      </c>
      <c r="EU348">
        <v>0.11848057061433792</v>
      </c>
      <c r="EV348">
        <v>9.9220097064971924E-2</v>
      </c>
      <c r="EW348">
        <v>59.996814727783203</v>
      </c>
      <c r="EX348">
        <v>58.915653228759766</v>
      </c>
      <c r="EY348">
        <v>57.937797546386719</v>
      </c>
      <c r="EZ348">
        <v>57.280708312988281</v>
      </c>
      <c r="FA348">
        <v>56.455551147460938</v>
      </c>
      <c r="FB348">
        <v>55.950759887695313</v>
      </c>
      <c r="FC348">
        <v>55.675960540771484</v>
      </c>
      <c r="FD348">
        <v>57.129520416259766</v>
      </c>
      <c r="FE348">
        <v>59.705009460449219</v>
      </c>
      <c r="FF348">
        <v>62.603294372558594</v>
      </c>
      <c r="FG348">
        <v>65.603538513183594</v>
      </c>
      <c r="FH348">
        <v>68.771896362304688</v>
      </c>
      <c r="FI348">
        <v>71.766975402832031</v>
      </c>
      <c r="FJ348">
        <v>74.433769226074219</v>
      </c>
      <c r="FK348">
        <v>76.451934814453125</v>
      </c>
      <c r="FL348">
        <v>77.436561584472656</v>
      </c>
      <c r="FM348">
        <v>76.970314025878906</v>
      </c>
      <c r="FN348">
        <v>75.8895263671875</v>
      </c>
      <c r="FO348">
        <v>73.398002624511719</v>
      </c>
      <c r="FP348">
        <v>70.504310607910156</v>
      </c>
      <c r="FQ348">
        <v>67.215377807617188</v>
      </c>
      <c r="FR348">
        <v>64.620765686035156</v>
      </c>
      <c r="FS348">
        <v>63.023574829101563</v>
      </c>
      <c r="FT348">
        <v>61.452190399169922</v>
      </c>
      <c r="FU348">
        <v>2.2673709318041801E-2</v>
      </c>
      <c r="FV348">
        <v>3.1986001878976822E-2</v>
      </c>
      <c r="FW348">
        <v>0</v>
      </c>
      <c r="FX348">
        <v>2.435881644487381E-2</v>
      </c>
      <c r="FY348">
        <v>7</v>
      </c>
      <c r="FZ348">
        <v>7.7899999618530273</v>
      </c>
      <c r="GA348">
        <v>685.54</v>
      </c>
      <c r="GB348">
        <v>1</v>
      </c>
    </row>
    <row r="349" spans="1:184" x14ac:dyDescent="0.2">
      <c r="A349" t="s">
        <v>186</v>
      </c>
      <c r="B349" t="s">
        <v>237</v>
      </c>
      <c r="C349" t="s">
        <v>194</v>
      </c>
      <c r="D349" t="s">
        <v>202</v>
      </c>
      <c r="E349" t="s">
        <v>211</v>
      </c>
      <c r="F349" t="s">
        <v>181</v>
      </c>
      <c r="G349" t="s">
        <v>1</v>
      </c>
      <c r="H349">
        <v>1058</v>
      </c>
      <c r="I349">
        <v>1.4418188333511353</v>
      </c>
      <c r="J349">
        <v>1.2423667907714844</v>
      </c>
      <c r="K349">
        <v>1.1281388998031616</v>
      </c>
      <c r="L349">
        <v>1.0584273338317871</v>
      </c>
      <c r="M349">
        <v>1.0206863880157471</v>
      </c>
      <c r="N349">
        <v>1.0476768016815186</v>
      </c>
      <c r="O349">
        <v>1.1673727035522461</v>
      </c>
      <c r="P349">
        <v>1.2129843235015869</v>
      </c>
      <c r="Q349">
        <v>1.172960638999939</v>
      </c>
      <c r="R349">
        <v>1.2440768480300903</v>
      </c>
      <c r="S349">
        <v>1.3881900310516357</v>
      </c>
      <c r="T349">
        <v>1.5681185722351074</v>
      </c>
      <c r="U349">
        <v>1.8361858129501343</v>
      </c>
      <c r="V349">
        <v>2.1391699314117432</v>
      </c>
      <c r="W349">
        <v>2.4482858180999756</v>
      </c>
      <c r="X349">
        <v>2.6676902770996094</v>
      </c>
      <c r="Y349">
        <v>2.9126725196838379</v>
      </c>
      <c r="Z349">
        <v>3.256380558013916</v>
      </c>
      <c r="AA349">
        <v>3.2200977802276611</v>
      </c>
      <c r="AB349">
        <v>3.0680387020111084</v>
      </c>
      <c r="AC349">
        <v>2.8581640720367432</v>
      </c>
      <c r="AD349">
        <v>2.4956328868865967</v>
      </c>
      <c r="AE349">
        <v>2.112156867980957</v>
      </c>
      <c r="AF349">
        <v>1.7121870517730713</v>
      </c>
      <c r="AG349">
        <v>-0.18272805213928223</v>
      </c>
      <c r="AH349">
        <v>-0.22001183032989502</v>
      </c>
      <c r="AI349">
        <v>-0.20604100823402405</v>
      </c>
      <c r="AJ349">
        <v>-0.19148975610733032</v>
      </c>
      <c r="AK349">
        <v>-0.16062228381633759</v>
      </c>
      <c r="AL349">
        <v>-0.19296406209468842</v>
      </c>
      <c r="AM349">
        <v>-0.16628862917423248</v>
      </c>
      <c r="AN349">
        <v>-0.25711837410926819</v>
      </c>
      <c r="AO349">
        <v>-0.47784581780433655</v>
      </c>
      <c r="AP349">
        <v>-0.47878527641296387</v>
      </c>
      <c r="AQ349">
        <v>-0.45073789358139038</v>
      </c>
      <c r="AR349">
        <v>-0.35501661896705627</v>
      </c>
      <c r="AS349">
        <v>-4.184611514210701E-2</v>
      </c>
      <c r="AT349">
        <v>9.2285454273223877E-2</v>
      </c>
      <c r="AU349">
        <v>0.15580394864082336</v>
      </c>
      <c r="AV349">
        <v>0.19132731854915619</v>
      </c>
      <c r="AW349">
        <v>0.21042761206626892</v>
      </c>
      <c r="AX349">
        <v>0.40939375758171082</v>
      </c>
      <c r="AY349">
        <v>-8.3920411765575409E-2</v>
      </c>
      <c r="AZ349">
        <v>-0.12591907382011414</v>
      </c>
      <c r="BA349">
        <v>-0.18834918737411499</v>
      </c>
      <c r="BB349">
        <v>-0.25954881310462952</v>
      </c>
      <c r="BC349">
        <v>-0.15127182006835938</v>
      </c>
      <c r="BD349">
        <v>-0.193348228931427</v>
      </c>
      <c r="BE349">
        <v>-9.5890313386917114E-2</v>
      </c>
      <c r="BF349">
        <v>-0.13668769598007202</v>
      </c>
      <c r="BG349">
        <v>-0.12561333179473877</v>
      </c>
      <c r="BH349">
        <v>-0.11348801106214523</v>
      </c>
      <c r="BI349">
        <v>-8.4324486553668976E-2</v>
      </c>
      <c r="BJ349">
        <v>-0.11600913107395172</v>
      </c>
      <c r="BK349">
        <v>-8.716890960931778E-2</v>
      </c>
      <c r="BL349">
        <v>-0.17490082979202271</v>
      </c>
      <c r="BM349">
        <v>-0.39175370335578918</v>
      </c>
      <c r="BN349">
        <v>-0.38938486576080322</v>
      </c>
      <c r="BO349">
        <v>-0.35711184144020081</v>
      </c>
      <c r="BP349">
        <v>-0.25800910592079163</v>
      </c>
      <c r="BQ349">
        <v>5.8083143085241318E-2</v>
      </c>
      <c r="BR349">
        <v>0.19700293242931366</v>
      </c>
      <c r="BS349">
        <v>0.26538383960723877</v>
      </c>
      <c r="BT349">
        <v>0.30318525433540344</v>
      </c>
      <c r="BU349">
        <v>0.32359316945075989</v>
      </c>
      <c r="BV349">
        <v>0.52409994602203369</v>
      </c>
      <c r="BW349">
        <v>3.1576685607433319E-2</v>
      </c>
      <c r="BX349">
        <v>-1.3245308771729469E-2</v>
      </c>
      <c r="BY349">
        <v>-7.854219526052475E-2</v>
      </c>
      <c r="BZ349">
        <v>-0.15338172018527985</v>
      </c>
      <c r="CA349">
        <v>-5.1423680037260056E-2</v>
      </c>
      <c r="CB349">
        <v>-0.10043991357088089</v>
      </c>
      <c r="CC349">
        <v>-3.5746753215789795E-2</v>
      </c>
      <c r="CD349">
        <v>-7.8977666795253754E-2</v>
      </c>
      <c r="CE349">
        <v>-6.9909356534481049E-2</v>
      </c>
      <c r="CF349">
        <v>-5.9464234858751297E-2</v>
      </c>
      <c r="CG349">
        <v>-3.1480874866247177E-2</v>
      </c>
      <c r="CH349">
        <v>-6.2710389494895935E-2</v>
      </c>
      <c r="CI349">
        <v>-3.237084299325943E-2</v>
      </c>
      <c r="CJ349">
        <v>-0.11795718222856522</v>
      </c>
      <c r="CK349">
        <v>-0.33212652802467346</v>
      </c>
      <c r="CL349">
        <v>-0.32746639847755432</v>
      </c>
      <c r="CM349">
        <v>-0.29226666688919067</v>
      </c>
      <c r="CN349">
        <v>-0.19082200527191162</v>
      </c>
      <c r="CO349">
        <v>0.12729384005069733</v>
      </c>
      <c r="CP349">
        <v>0.26952993869781494</v>
      </c>
      <c r="CQ349">
        <v>0.34127849340438843</v>
      </c>
      <c r="CR349">
        <v>0.38065770268440247</v>
      </c>
      <c r="CS349">
        <v>0.40197131037712097</v>
      </c>
      <c r="CT349">
        <v>0.60354506969451904</v>
      </c>
      <c r="CU349">
        <v>0.11156962811946869</v>
      </c>
      <c r="CV349">
        <v>6.47922083735466E-2</v>
      </c>
      <c r="CW349">
        <v>-2.4902005679905415E-3</v>
      </c>
      <c r="CX349">
        <v>-7.9850733280181885E-2</v>
      </c>
      <c r="CY349">
        <v>1.7730828374624252E-2</v>
      </c>
      <c r="CZ349">
        <v>-3.6091901361942291E-2</v>
      </c>
      <c r="DA349">
        <v>2.4396797642111778E-2</v>
      </c>
      <c r="DB349">
        <v>-2.1267633885145187E-2</v>
      </c>
      <c r="DC349">
        <v>-1.4205398038029671E-2</v>
      </c>
      <c r="DD349">
        <v>-5.4404563270509243E-3</v>
      </c>
      <c r="DE349">
        <v>2.1362736821174622E-2</v>
      </c>
      <c r="DF349">
        <v>-9.4116451218724251E-3</v>
      </c>
      <c r="DG349">
        <v>2.2427229210734367E-2</v>
      </c>
      <c r="DH349">
        <v>-6.1013549566268921E-2</v>
      </c>
      <c r="DI349">
        <v>-0.27249938249588013</v>
      </c>
      <c r="DJ349">
        <v>-0.26554793119430542</v>
      </c>
      <c r="DK349">
        <v>-0.22742152214050293</v>
      </c>
      <c r="DL349">
        <v>-0.12363490462303162</v>
      </c>
      <c r="DM349">
        <v>0.19650453329086304</v>
      </c>
      <c r="DN349">
        <v>0.34205690026283264</v>
      </c>
      <c r="DO349">
        <v>0.41717320680618286</v>
      </c>
      <c r="DP349">
        <v>0.45813018083572388</v>
      </c>
      <c r="DQ349">
        <v>0.48034945130348206</v>
      </c>
      <c r="DR349">
        <v>0.68299013376235962</v>
      </c>
      <c r="DS349">
        <v>0.19156256318092346</v>
      </c>
      <c r="DT349">
        <v>0.14282973110675812</v>
      </c>
      <c r="DU349">
        <v>7.3561802506446838E-2</v>
      </c>
      <c r="DV349">
        <v>-6.3197431154549122E-3</v>
      </c>
      <c r="DW349">
        <v>8.6885340511798859E-2</v>
      </c>
      <c r="DX349">
        <v>2.8256114572286606E-2</v>
      </c>
      <c r="DY349">
        <v>0.11123453080654144</v>
      </c>
      <c r="DZ349">
        <v>6.2056489288806915E-2</v>
      </c>
      <c r="EA349">
        <v>6.6222280263900757E-2</v>
      </c>
      <c r="EB349">
        <v>7.2561301290988922E-2</v>
      </c>
      <c r="EC349">
        <v>9.7660519182682037E-2</v>
      </c>
      <c r="ED349">
        <v>6.7543275654315948E-2</v>
      </c>
      <c r="EE349">
        <v>0.10154693573713303</v>
      </c>
      <c r="EF349">
        <v>2.1204002201557159E-2</v>
      </c>
      <c r="EG349">
        <v>-0.18640728294849396</v>
      </c>
      <c r="EH349">
        <v>-0.17614747583866119</v>
      </c>
      <c r="EI349">
        <v>-0.13379542529582977</v>
      </c>
      <c r="EJ349">
        <v>-2.6627395302057266E-2</v>
      </c>
      <c r="EK349">
        <v>0.29643380641937256</v>
      </c>
      <c r="EL349">
        <v>0.44677439332008362</v>
      </c>
      <c r="EM349">
        <v>0.52675306797027588</v>
      </c>
      <c r="EN349">
        <v>0.56998807191848755</v>
      </c>
      <c r="EO349">
        <v>0.59351497888565063</v>
      </c>
      <c r="EP349">
        <v>0.79769629240036011</v>
      </c>
      <c r="EQ349">
        <v>0.30705967545509338</v>
      </c>
      <c r="ER349">
        <v>0.25550350546836853</v>
      </c>
      <c r="ES349">
        <v>0.18336880207061768</v>
      </c>
      <c r="ET349">
        <v>9.9847316741943359E-2</v>
      </c>
      <c r="EU349">
        <v>0.18673346936702728</v>
      </c>
      <c r="EV349">
        <v>0.12116442620754242</v>
      </c>
      <c r="EW349">
        <v>81.747642517089844</v>
      </c>
      <c r="EX349">
        <v>79.990287780761719</v>
      </c>
      <c r="EY349">
        <v>78.339668273925781</v>
      </c>
      <c r="EZ349">
        <v>76.510612487792969</v>
      </c>
      <c r="FA349">
        <v>74.7567138671875</v>
      </c>
      <c r="FB349">
        <v>73.652450561523438</v>
      </c>
      <c r="FC349">
        <v>72.661262512207031</v>
      </c>
      <c r="FD349">
        <v>74.17279052734375</v>
      </c>
      <c r="FE349">
        <v>77.16143798828125</v>
      </c>
      <c r="FF349">
        <v>80.478813171386719</v>
      </c>
      <c r="FG349">
        <v>83.777702331542969</v>
      </c>
      <c r="FH349">
        <v>87.114311218261719</v>
      </c>
      <c r="FI349">
        <v>90.084083557128906</v>
      </c>
      <c r="FJ349">
        <v>92.536819458007813</v>
      </c>
      <c r="FK349">
        <v>94.918937683105469</v>
      </c>
      <c r="FL349">
        <v>96.377326965332031</v>
      </c>
      <c r="FM349">
        <v>97.176506042480469</v>
      </c>
      <c r="FN349">
        <v>97.389114379882813</v>
      </c>
      <c r="FO349">
        <v>96.501121520996094</v>
      </c>
      <c r="FP349">
        <v>94.345306396484375</v>
      </c>
      <c r="FQ349">
        <v>91.767852783203125</v>
      </c>
      <c r="FR349">
        <v>89.196723937988281</v>
      </c>
      <c r="FS349">
        <v>86.291069030761719</v>
      </c>
      <c r="FT349">
        <v>83.546409606933594</v>
      </c>
      <c r="FU349">
        <v>6.2221575528383255E-2</v>
      </c>
      <c r="FV349">
        <v>9.3505658209323883E-2</v>
      </c>
      <c r="FW349">
        <v>0</v>
      </c>
      <c r="FX349">
        <v>6.4268574118614197E-2</v>
      </c>
      <c r="FY349">
        <v>7</v>
      </c>
      <c r="FZ349">
        <v>8.9399995803833008</v>
      </c>
      <c r="GA349">
        <v>793.04</v>
      </c>
      <c r="GB349">
        <v>1</v>
      </c>
    </row>
    <row r="350" spans="1:184" x14ac:dyDescent="0.2">
      <c r="A350" t="s">
        <v>186</v>
      </c>
      <c r="B350" t="s">
        <v>237</v>
      </c>
      <c r="C350" t="s">
        <v>194</v>
      </c>
      <c r="D350" t="s">
        <v>202</v>
      </c>
      <c r="E350" t="s">
        <v>211</v>
      </c>
      <c r="F350" t="s">
        <v>182</v>
      </c>
      <c r="G350" t="s">
        <v>1</v>
      </c>
      <c r="H350">
        <v>6086</v>
      </c>
      <c r="I350">
        <v>0.77247166633605957</v>
      </c>
      <c r="J350">
        <v>0.7018592357635498</v>
      </c>
      <c r="K350">
        <v>0.66754871606826782</v>
      </c>
      <c r="L350">
        <v>0.64850151538848877</v>
      </c>
      <c r="M350">
        <v>0.66179591417312622</v>
      </c>
      <c r="N350">
        <v>0.6957201361656189</v>
      </c>
      <c r="O350">
        <v>0.81630384922027588</v>
      </c>
      <c r="P350">
        <v>0.90321332216262817</v>
      </c>
      <c r="Q350">
        <v>0.94436377286911011</v>
      </c>
      <c r="R350">
        <v>0.96456438302993774</v>
      </c>
      <c r="S350">
        <v>1.0088006258010864</v>
      </c>
      <c r="T350">
        <v>1.0469416379928589</v>
      </c>
      <c r="U350">
        <v>1.0602248907089233</v>
      </c>
      <c r="V350">
        <v>1.071861743927002</v>
      </c>
      <c r="W350">
        <v>1.1033207178115845</v>
      </c>
      <c r="X350">
        <v>1.1563993692398071</v>
      </c>
      <c r="Y350">
        <v>1.2231494188308716</v>
      </c>
      <c r="Z350">
        <v>1.2782020568847656</v>
      </c>
      <c r="AA350">
        <v>1.3052749633789063</v>
      </c>
      <c r="AB350">
        <v>1.2966746091842651</v>
      </c>
      <c r="AC350">
        <v>1.3821426630020142</v>
      </c>
      <c r="AD350">
        <v>1.3133569955825806</v>
      </c>
      <c r="AE350">
        <v>1.1042584180831909</v>
      </c>
      <c r="AF350">
        <v>0.89703619480133057</v>
      </c>
      <c r="AG350">
        <v>-2.5019585154950619E-4</v>
      </c>
      <c r="AH350">
        <v>-1.3433386571705341E-2</v>
      </c>
      <c r="AI350">
        <v>-2.0441878587007523E-2</v>
      </c>
      <c r="AJ350">
        <v>-2.3622853681445122E-2</v>
      </c>
      <c r="AK350">
        <v>-2.0223461091518402E-2</v>
      </c>
      <c r="AL350">
        <v>-6.281115859746933E-2</v>
      </c>
      <c r="AM350">
        <v>-6.2138408422470093E-2</v>
      </c>
      <c r="AN350">
        <v>-0.10398278385400772</v>
      </c>
      <c r="AO350">
        <v>-0.15661999583244324</v>
      </c>
      <c r="AP350">
        <v>-0.19455461204051971</v>
      </c>
      <c r="AQ350">
        <v>-0.14116249978542328</v>
      </c>
      <c r="AR350">
        <v>-6.3248574733734131E-2</v>
      </c>
      <c r="AS350">
        <v>4.7331444919109344E-2</v>
      </c>
      <c r="AT350">
        <v>6.364460289478302E-2</v>
      </c>
      <c r="AU350">
        <v>7.0992931723594666E-2</v>
      </c>
      <c r="AV350">
        <v>8.751475065946579E-2</v>
      </c>
      <c r="AW350">
        <v>9.2024102807044983E-2</v>
      </c>
      <c r="AX350">
        <v>7.5580596923828125E-2</v>
      </c>
      <c r="AY350">
        <v>5.1628476940095425E-3</v>
      </c>
      <c r="AZ350">
        <v>-1.4795338734984398E-2</v>
      </c>
      <c r="BA350">
        <v>2.2416099905967712E-2</v>
      </c>
      <c r="BB350">
        <v>3.6284945905208588E-2</v>
      </c>
      <c r="BC350">
        <v>5.3356154821813107E-3</v>
      </c>
      <c r="BD350">
        <v>-5.1792231388390064E-3</v>
      </c>
      <c r="BE350">
        <v>1.8677597865462303E-2</v>
      </c>
      <c r="BF350">
        <v>4.9237404018640518E-3</v>
      </c>
      <c r="BG350">
        <v>-2.4461022112518549E-3</v>
      </c>
      <c r="BH350">
        <v>-5.8453250676393509E-3</v>
      </c>
      <c r="BI350">
        <v>-2.3355078883469105E-3</v>
      </c>
      <c r="BJ350">
        <v>-4.4493351131677628E-2</v>
      </c>
      <c r="BK350">
        <v>-4.2717553675174713E-2</v>
      </c>
      <c r="BL350">
        <v>-8.3099551498889923E-2</v>
      </c>
      <c r="BM350">
        <v>-0.13470181822776794</v>
      </c>
      <c r="BN350">
        <v>-0.17203302681446075</v>
      </c>
      <c r="BO350">
        <v>-0.11822003871202469</v>
      </c>
      <c r="BP350">
        <v>-4.0291819721460342E-2</v>
      </c>
      <c r="BQ350">
        <v>6.9983728229999542E-2</v>
      </c>
      <c r="BR350">
        <v>8.673945814371109E-2</v>
      </c>
      <c r="BS350">
        <v>9.4711549580097198E-2</v>
      </c>
      <c r="BT350">
        <v>0.11171812564134598</v>
      </c>
      <c r="BU350">
        <v>0.11673048138618469</v>
      </c>
      <c r="BV350">
        <v>0.1003069281578064</v>
      </c>
      <c r="BW350">
        <v>2.9683729633688927E-2</v>
      </c>
      <c r="BX350">
        <v>9.1079939156770706E-3</v>
      </c>
      <c r="BY350">
        <v>4.5905832201242447E-2</v>
      </c>
      <c r="BZ350">
        <v>5.9029184281826019E-2</v>
      </c>
      <c r="CA350">
        <v>2.6770411059260368E-2</v>
      </c>
      <c r="CB350">
        <v>1.4727957546710968E-2</v>
      </c>
      <c r="CC350">
        <v>3.1786929816007614E-2</v>
      </c>
      <c r="CD350">
        <v>1.7637830227613449E-2</v>
      </c>
      <c r="CE350">
        <v>1.0017718188464642E-2</v>
      </c>
      <c r="CF350">
        <v>6.4673363231122494E-3</v>
      </c>
      <c r="CG350">
        <v>1.0053634643554688E-2</v>
      </c>
      <c r="CH350">
        <v>-3.1806487590074539E-2</v>
      </c>
      <c r="CI350">
        <v>-2.9266724362969398E-2</v>
      </c>
      <c r="CJ350">
        <v>-6.8635888397693634E-2</v>
      </c>
      <c r="CK350">
        <v>-0.11952132731676102</v>
      </c>
      <c r="CL350">
        <v>-0.15643465518951416</v>
      </c>
      <c r="CM350">
        <v>-0.10233015567064285</v>
      </c>
      <c r="CN350">
        <v>-2.4392042309045792E-2</v>
      </c>
      <c r="CO350">
        <v>8.5672616958618164E-2</v>
      </c>
      <c r="CP350">
        <v>0.10273488610982895</v>
      </c>
      <c r="CQ350">
        <v>0.11113897711038589</v>
      </c>
      <c r="CR350">
        <v>0.12848129868507385</v>
      </c>
      <c r="CS350">
        <v>0.13384203612804413</v>
      </c>
      <c r="CT350">
        <v>0.11743231117725372</v>
      </c>
      <c r="CU350">
        <v>4.6666815876960754E-2</v>
      </c>
      <c r="CV350">
        <v>2.566337026655674E-2</v>
      </c>
      <c r="CW350">
        <v>6.2174752354621887E-2</v>
      </c>
      <c r="CX350">
        <v>7.478177547454834E-2</v>
      </c>
      <c r="CY350">
        <v>4.1616082191467285E-2</v>
      </c>
      <c r="CZ350">
        <v>2.8515608981251717E-2</v>
      </c>
      <c r="DA350">
        <v>4.4896263629198074E-2</v>
      </c>
      <c r="DB350">
        <v>3.0351921916007996E-2</v>
      </c>
      <c r="DC350">
        <v>2.2481542080640793E-2</v>
      </c>
      <c r="DD350">
        <v>1.8780000507831573E-2</v>
      </c>
      <c r="DE350">
        <v>2.2442776709794998E-2</v>
      </c>
      <c r="DF350">
        <v>-1.9119627773761749E-2</v>
      </c>
      <c r="DG350">
        <v>-1.5815898776054382E-2</v>
      </c>
      <c r="DH350">
        <v>-5.4172232747077942E-2</v>
      </c>
      <c r="DI350">
        <v>-0.10434085130691528</v>
      </c>
      <c r="DJ350">
        <v>-0.14083628356456757</v>
      </c>
      <c r="DK350">
        <v>-8.6440280079841614E-2</v>
      </c>
      <c r="DL350">
        <v>-8.4922658279538155E-3</v>
      </c>
      <c r="DM350">
        <v>0.10136152058839798</v>
      </c>
      <c r="DN350">
        <v>0.11873030662536621</v>
      </c>
      <c r="DO350">
        <v>0.12756641209125519</v>
      </c>
      <c r="DP350">
        <v>0.14524449408054352</v>
      </c>
      <c r="DQ350">
        <v>0.15095359086990356</v>
      </c>
      <c r="DR350">
        <v>0.13455770909786224</v>
      </c>
      <c r="DS350">
        <v>6.3649900257587433E-2</v>
      </c>
      <c r="DT350">
        <v>4.221874475479126E-2</v>
      </c>
      <c r="DU350">
        <v>7.8443668782711029E-2</v>
      </c>
      <c r="DV350">
        <v>9.0534359216690063E-2</v>
      </c>
      <c r="DW350">
        <v>5.646175891160965E-2</v>
      </c>
      <c r="DX350">
        <v>4.2303260415792465E-2</v>
      </c>
      <c r="DY350">
        <v>6.3824057579040527E-2</v>
      </c>
      <c r="DZ350">
        <v>4.8709046095609665E-2</v>
      </c>
      <c r="EA350">
        <v>4.0477316826581955E-2</v>
      </c>
      <c r="EB350">
        <v>3.6557525396347046E-2</v>
      </c>
      <c r="EC350">
        <v>4.0330730378627777E-2</v>
      </c>
      <c r="ED350">
        <v>-8.0181838711723685E-4</v>
      </c>
      <c r="EE350">
        <v>3.6049606278538704E-3</v>
      </c>
      <c r="EF350">
        <v>-3.3289011567831039E-2</v>
      </c>
      <c r="EG350">
        <v>-8.2422658801078796E-2</v>
      </c>
      <c r="EH350">
        <v>-0.1183147206902504</v>
      </c>
      <c r="EI350">
        <v>-6.3497819006443024E-2</v>
      </c>
      <c r="EJ350">
        <v>1.4464487321674824E-2</v>
      </c>
      <c r="EK350">
        <v>0.12401379644870758</v>
      </c>
      <c r="EL350">
        <v>0.14182516932487488</v>
      </c>
      <c r="EM350">
        <v>0.15128503739833832</v>
      </c>
      <c r="EN350">
        <v>0.16944785416126251</v>
      </c>
      <c r="EO350">
        <v>0.17565998435020447</v>
      </c>
      <c r="EP350">
        <v>0.15928402543067932</v>
      </c>
      <c r="EQ350">
        <v>8.8170789182186127E-2</v>
      </c>
      <c r="ER350">
        <v>6.6122077405452728E-2</v>
      </c>
      <c r="ES350">
        <v>0.10193340480327606</v>
      </c>
      <c r="ET350">
        <v>0.1132785975933075</v>
      </c>
      <c r="EU350">
        <v>7.7896557748317719E-2</v>
      </c>
      <c r="EV350">
        <v>6.2210440635681152E-2</v>
      </c>
      <c r="EW350">
        <v>61.84716796875</v>
      </c>
      <c r="EX350">
        <v>60.760627746582031</v>
      </c>
      <c r="EY350">
        <v>60.043003082275391</v>
      </c>
      <c r="EZ350">
        <v>59.416580200195313</v>
      </c>
      <c r="FA350">
        <v>58.882656097412109</v>
      </c>
      <c r="FB350">
        <v>58.366546630859375</v>
      </c>
      <c r="FC350">
        <v>58.21343994140625</v>
      </c>
      <c r="FD350">
        <v>59.632335662841797</v>
      </c>
      <c r="FE350">
        <v>62.594215393066406</v>
      </c>
      <c r="FF350">
        <v>65.648506164550781</v>
      </c>
      <c r="FG350">
        <v>69.731803894042969</v>
      </c>
      <c r="FH350">
        <v>74.108482360839844</v>
      </c>
      <c r="FI350">
        <v>78.176033020019531</v>
      </c>
      <c r="FJ350">
        <v>81.424400329589844</v>
      </c>
      <c r="FK350">
        <v>83.378089904785156</v>
      </c>
      <c r="FL350">
        <v>83.687255859375</v>
      </c>
      <c r="FM350">
        <v>82.60699462890625</v>
      </c>
      <c r="FN350">
        <v>80.052474975585938</v>
      </c>
      <c r="FO350">
        <v>76.640472412109375</v>
      </c>
      <c r="FP350">
        <v>71.587249755859375</v>
      </c>
      <c r="FQ350">
        <v>67.287406921386719</v>
      </c>
      <c r="FR350">
        <v>65.212318420410156</v>
      </c>
      <c r="FS350">
        <v>63.682083129882813</v>
      </c>
      <c r="FT350">
        <v>62.444278717041016</v>
      </c>
      <c r="FU350">
        <v>1.329420693218708E-2</v>
      </c>
      <c r="FV350">
        <v>2.0188707858324051E-2</v>
      </c>
      <c r="FW350">
        <v>0</v>
      </c>
      <c r="FX350">
        <v>1.3843023218214512E-2</v>
      </c>
      <c r="FY350">
        <v>7</v>
      </c>
      <c r="FZ350">
        <v>9.5200004577636719</v>
      </c>
      <c r="GA350">
        <v>1505.4</v>
      </c>
      <c r="GB350">
        <v>1</v>
      </c>
    </row>
    <row r="351" spans="1:184" x14ac:dyDescent="0.2">
      <c r="A351" t="s">
        <v>186</v>
      </c>
      <c r="B351" t="s">
        <v>237</v>
      </c>
      <c r="C351" t="s">
        <v>194</v>
      </c>
      <c r="D351" t="s">
        <v>202</v>
      </c>
      <c r="E351" t="s">
        <v>211</v>
      </c>
      <c r="F351" t="s">
        <v>183</v>
      </c>
      <c r="G351" t="s">
        <v>1</v>
      </c>
      <c r="H351">
        <v>11077</v>
      </c>
      <c r="I351">
        <v>0.9089013934135437</v>
      </c>
      <c r="J351">
        <v>0.80867481231689453</v>
      </c>
      <c r="K351">
        <v>0.75656116008758545</v>
      </c>
      <c r="L351">
        <v>0.73827832937240601</v>
      </c>
      <c r="M351">
        <v>0.75603652000427246</v>
      </c>
      <c r="N351">
        <v>0.85114651918411255</v>
      </c>
      <c r="O351">
        <v>0.98369407653808594</v>
      </c>
      <c r="P351">
        <v>1.0362520217895508</v>
      </c>
      <c r="Q351">
        <v>1.0084518194198608</v>
      </c>
      <c r="R351">
        <v>1.0208926200866699</v>
      </c>
      <c r="S351">
        <v>1.0482431650161743</v>
      </c>
      <c r="T351">
        <v>1.1135159730911255</v>
      </c>
      <c r="U351">
        <v>1.1981953382492065</v>
      </c>
      <c r="V351">
        <v>1.3047729730606079</v>
      </c>
      <c r="W351">
        <v>1.4168096780776978</v>
      </c>
      <c r="X351">
        <v>1.5662018060684204</v>
      </c>
      <c r="Y351">
        <v>1.712708592414856</v>
      </c>
      <c r="Z351">
        <v>1.8287736177444458</v>
      </c>
      <c r="AA351">
        <v>1.8597919940948486</v>
      </c>
      <c r="AB351">
        <v>1.7805154323577881</v>
      </c>
      <c r="AC351">
        <v>1.7753409147262573</v>
      </c>
      <c r="AD351">
        <v>1.6144874095916748</v>
      </c>
      <c r="AE351">
        <v>1.3284440040588379</v>
      </c>
      <c r="AF351">
        <v>1.0780098438262939</v>
      </c>
      <c r="AG351">
        <v>-1.3012951239943504E-2</v>
      </c>
      <c r="AH351">
        <v>-3.519878163933754E-2</v>
      </c>
      <c r="AI351">
        <v>-4.7114137560129166E-2</v>
      </c>
      <c r="AJ351">
        <v>-5.1506258547306061E-2</v>
      </c>
      <c r="AK351">
        <v>-6.9099083542823792E-2</v>
      </c>
      <c r="AL351">
        <v>-8.5027426481246948E-2</v>
      </c>
      <c r="AM351">
        <v>-9.6367493271827698E-2</v>
      </c>
      <c r="AN351">
        <v>-0.12391623854637146</v>
      </c>
      <c r="AO351">
        <v>-0.20508995652198792</v>
      </c>
      <c r="AP351">
        <v>-0.2086254209280014</v>
      </c>
      <c r="AQ351">
        <v>-0.1620168536901474</v>
      </c>
      <c r="AR351">
        <v>-7.3850452899932861E-2</v>
      </c>
      <c r="AS351">
        <v>7.8517168760299683E-2</v>
      </c>
      <c r="AT351">
        <v>0.1449761688709259</v>
      </c>
      <c r="AU351">
        <v>0.16773080825805664</v>
      </c>
      <c r="AV351">
        <v>0.1937284916639328</v>
      </c>
      <c r="AW351">
        <v>0.19717136025428772</v>
      </c>
      <c r="AX351">
        <v>0.16613346338272095</v>
      </c>
      <c r="AY351">
        <v>-2.301245741546154E-2</v>
      </c>
      <c r="AZ351">
        <v>-6.3102796673774719E-2</v>
      </c>
      <c r="BA351">
        <v>-1.026566419750452E-2</v>
      </c>
      <c r="BB351">
        <v>2.2790035232901573E-2</v>
      </c>
      <c r="BC351">
        <v>1.6303490847349167E-2</v>
      </c>
      <c r="BD351">
        <v>6.5403035841882229E-3</v>
      </c>
      <c r="BE351">
        <v>3.4411504748277366E-4</v>
      </c>
      <c r="BF351">
        <v>-2.2473139688372612E-2</v>
      </c>
      <c r="BG351">
        <v>-3.4694988280534744E-2</v>
      </c>
      <c r="BH351">
        <v>-3.9244368672370911E-2</v>
      </c>
      <c r="BI351">
        <v>-5.663718655705452E-2</v>
      </c>
      <c r="BJ351">
        <v>-7.1914546191692352E-2</v>
      </c>
      <c r="BK351">
        <v>-8.2586117088794708E-2</v>
      </c>
      <c r="BL351">
        <v>-0.10963280498981476</v>
      </c>
      <c r="BM351">
        <v>-0.19056971371173859</v>
      </c>
      <c r="BN351">
        <v>-0.19384999573230743</v>
      </c>
      <c r="BO351">
        <v>-0.14701326191425323</v>
      </c>
      <c r="BP351">
        <v>-5.8599125593900681E-2</v>
      </c>
      <c r="BQ351">
        <v>9.3829624354839325E-2</v>
      </c>
      <c r="BR351">
        <v>0.16095390915870667</v>
      </c>
      <c r="BS351">
        <v>0.18444782495498657</v>
      </c>
      <c r="BT351">
        <v>0.21120701730251312</v>
      </c>
      <c r="BU351">
        <v>0.21520191431045532</v>
      </c>
      <c r="BV351">
        <v>0.18445147573947906</v>
      </c>
      <c r="BW351">
        <v>-4.4201132841408253E-3</v>
      </c>
      <c r="BX351">
        <v>-4.506973922252655E-2</v>
      </c>
      <c r="BY351">
        <v>7.177713792771101E-3</v>
      </c>
      <c r="BZ351">
        <v>3.9445154368877411E-2</v>
      </c>
      <c r="CA351">
        <v>3.1737010926008224E-2</v>
      </c>
      <c r="CB351">
        <v>2.0811453461647034E-2</v>
      </c>
      <c r="CC351">
        <v>9.5951789990067482E-3</v>
      </c>
      <c r="CD351">
        <v>-1.3659397140145302E-2</v>
      </c>
      <c r="CE351">
        <v>-2.6093523949384689E-2</v>
      </c>
      <c r="CF351">
        <v>-3.0751820653676987E-2</v>
      </c>
      <c r="CG351">
        <v>-4.8006113618612289E-2</v>
      </c>
      <c r="CH351">
        <v>-6.2832601368427277E-2</v>
      </c>
      <c r="CI351">
        <v>-7.3041178286075592E-2</v>
      </c>
      <c r="CJ351">
        <v>-9.9740147590637207E-2</v>
      </c>
      <c r="CK351">
        <v>-0.18051302433013916</v>
      </c>
      <c r="CL351">
        <v>-0.18361659348011017</v>
      </c>
      <c r="CM351">
        <v>-0.13662180304527283</v>
      </c>
      <c r="CN351">
        <v>-4.8036098480224609E-2</v>
      </c>
      <c r="CO351">
        <v>0.10443498939275742</v>
      </c>
      <c r="CP351">
        <v>0.17202003300189972</v>
      </c>
      <c r="CQ351">
        <v>0.19602598249912262</v>
      </c>
      <c r="CR351">
        <v>0.2233126312494278</v>
      </c>
      <c r="CS351">
        <v>0.22768980264663696</v>
      </c>
      <c r="CT351">
        <v>0.1971384733915329</v>
      </c>
      <c r="CU351">
        <v>8.4568886086344719E-3</v>
      </c>
      <c r="CV351">
        <v>-3.2580107450485229E-2</v>
      </c>
      <c r="CW351">
        <v>1.9258944317698479E-2</v>
      </c>
      <c r="CX351">
        <v>5.098043754696846E-2</v>
      </c>
      <c r="CY351">
        <v>4.2426213622093201E-2</v>
      </c>
      <c r="CZ351">
        <v>3.0695609748363495E-2</v>
      </c>
      <c r="DA351">
        <v>1.8846241757273674E-2</v>
      </c>
      <c r="DB351">
        <v>-4.8456555232405663E-3</v>
      </c>
      <c r="DC351">
        <v>-1.7492061480879784E-2</v>
      </c>
      <c r="DD351">
        <v>-2.2259272634983063E-2</v>
      </c>
      <c r="DE351">
        <v>-3.9375040680170059E-2</v>
      </c>
      <c r="DF351">
        <v>-5.3750652819871902E-2</v>
      </c>
      <c r="DG351">
        <v>-6.3496232032775879E-2</v>
      </c>
      <c r="DH351">
        <v>-8.9847482740879059E-2</v>
      </c>
      <c r="DI351">
        <v>-0.17045634984970093</v>
      </c>
      <c r="DJ351">
        <v>-0.17338317632675171</v>
      </c>
      <c r="DK351">
        <v>-0.12623034417629242</v>
      </c>
      <c r="DL351">
        <v>-3.7473075091838837E-2</v>
      </c>
      <c r="DM351">
        <v>0.11504035443067551</v>
      </c>
      <c r="DN351">
        <v>0.18308615684509277</v>
      </c>
      <c r="DO351">
        <v>0.20760414004325867</v>
      </c>
      <c r="DP351">
        <v>0.23541823029518127</v>
      </c>
      <c r="DQ351">
        <v>0.2401776909828186</v>
      </c>
      <c r="DR351">
        <v>0.20982547104358673</v>
      </c>
      <c r="DS351">
        <v>2.1333890035748482E-2</v>
      </c>
      <c r="DT351">
        <v>-2.0090470090508461E-2</v>
      </c>
      <c r="DU351">
        <v>3.1340174376964569E-2</v>
      </c>
      <c r="DV351">
        <v>6.2515720725059509E-2</v>
      </c>
      <c r="DW351">
        <v>5.3115420043468475E-2</v>
      </c>
      <c r="DX351">
        <v>4.0579766035079956E-2</v>
      </c>
      <c r="DY351">
        <v>3.2203309237957001E-2</v>
      </c>
      <c r="DZ351">
        <v>7.879987359046936E-3</v>
      </c>
      <c r="EA351">
        <v>-5.0729122012853622E-3</v>
      </c>
      <c r="EB351">
        <v>-9.9973808974027634E-3</v>
      </c>
      <c r="EC351">
        <v>-2.6913143694400787E-2</v>
      </c>
      <c r="ED351">
        <v>-4.0637768805027008E-2</v>
      </c>
      <c r="EE351">
        <v>-4.9714863300323486E-2</v>
      </c>
      <c r="EF351">
        <v>-7.5564049184322357E-2</v>
      </c>
      <c r="EG351">
        <v>-0.15593609213829041</v>
      </c>
      <c r="EH351">
        <v>-0.15860775113105774</v>
      </c>
      <c r="EI351">
        <v>-0.11122675985097885</v>
      </c>
      <c r="EJ351">
        <v>-2.222173847258091E-2</v>
      </c>
      <c r="EK351">
        <v>0.13035281002521515</v>
      </c>
      <c r="EL351">
        <v>0.19906391203403473</v>
      </c>
      <c r="EM351">
        <v>0.2243211567401886</v>
      </c>
      <c r="EN351">
        <v>0.25289678573608398</v>
      </c>
      <c r="EO351">
        <v>0.25820824503898621</v>
      </c>
      <c r="EP351">
        <v>0.22814348340034485</v>
      </c>
      <c r="EQ351">
        <v>3.9926230907440186E-2</v>
      </c>
      <c r="ER351">
        <v>-2.0574207883328199E-3</v>
      </c>
      <c r="ES351">
        <v>4.8783551901578903E-2</v>
      </c>
      <c r="ET351">
        <v>7.9170845448970795E-2</v>
      </c>
      <c r="EU351">
        <v>6.8548932671546936E-2</v>
      </c>
      <c r="EV351">
        <v>5.4850917309522629E-2</v>
      </c>
      <c r="EW351">
        <v>69.479225158691406</v>
      </c>
      <c r="EX351">
        <v>67.985893249511719</v>
      </c>
      <c r="EY351">
        <v>66.5911865234375</v>
      </c>
      <c r="EZ351">
        <v>65.589401245117188</v>
      </c>
      <c r="FA351">
        <v>64.692604064941406</v>
      </c>
      <c r="FB351">
        <v>63.801364898681641</v>
      </c>
      <c r="FC351">
        <v>63.392086029052734</v>
      </c>
      <c r="FD351">
        <v>65.415763854980469</v>
      </c>
      <c r="FE351">
        <v>68.712608337402344</v>
      </c>
      <c r="FF351">
        <v>72.205413818359375</v>
      </c>
      <c r="FG351">
        <v>75.907440185546875</v>
      </c>
      <c r="FH351">
        <v>79.616226196289063</v>
      </c>
      <c r="FI351">
        <v>82.833885192871094</v>
      </c>
      <c r="FJ351">
        <v>85.512748718261719</v>
      </c>
      <c r="FK351">
        <v>87.604354858398438</v>
      </c>
      <c r="FL351">
        <v>89.077590942382813</v>
      </c>
      <c r="FM351">
        <v>89.198707580566406</v>
      </c>
      <c r="FN351">
        <v>88.272430419921875</v>
      </c>
      <c r="FO351">
        <v>86.033409118652344</v>
      </c>
      <c r="FP351">
        <v>82.230079650878906</v>
      </c>
      <c r="FQ351">
        <v>78.000801086425781</v>
      </c>
      <c r="FR351">
        <v>75.119552612304688</v>
      </c>
      <c r="FS351">
        <v>72.789337158203125</v>
      </c>
      <c r="FT351">
        <v>70.943267822265625</v>
      </c>
      <c r="FU351">
        <v>9.5399832352995872E-3</v>
      </c>
      <c r="FV351">
        <v>1.4489516615867615E-2</v>
      </c>
      <c r="FW351">
        <v>0</v>
      </c>
      <c r="FX351">
        <v>9.9112987518310547E-3</v>
      </c>
      <c r="FY351">
        <v>7</v>
      </c>
      <c r="FZ351">
        <v>9.2299995422363281</v>
      </c>
      <c r="GA351">
        <v>3611.8</v>
      </c>
      <c r="GB351">
        <v>1</v>
      </c>
    </row>
    <row r="352" spans="1:184" x14ac:dyDescent="0.2">
      <c r="A352" t="s">
        <v>186</v>
      </c>
      <c r="B352" t="s">
        <v>237</v>
      </c>
      <c r="C352" t="s">
        <v>194</v>
      </c>
      <c r="D352" t="s">
        <v>202</v>
      </c>
      <c r="E352" t="s">
        <v>211</v>
      </c>
      <c r="F352" t="s">
        <v>184</v>
      </c>
      <c r="G352" t="s">
        <v>1</v>
      </c>
      <c r="H352">
        <v>4160</v>
      </c>
      <c r="I352">
        <v>0.89528787136077881</v>
      </c>
      <c r="J352">
        <v>0.79375374317169189</v>
      </c>
      <c r="K352">
        <v>0.74269586801528931</v>
      </c>
      <c r="L352">
        <v>0.73242121934890747</v>
      </c>
      <c r="M352">
        <v>0.74572038650512695</v>
      </c>
      <c r="N352">
        <v>0.85524541139602661</v>
      </c>
      <c r="O352">
        <v>1.0282055139541626</v>
      </c>
      <c r="P352">
        <v>1.074150562286377</v>
      </c>
      <c r="Q352">
        <v>1.0606201887130737</v>
      </c>
      <c r="R352">
        <v>1.0638797283172607</v>
      </c>
      <c r="S352">
        <v>1.1084105968475342</v>
      </c>
      <c r="T352">
        <v>1.1720540523529053</v>
      </c>
      <c r="U352">
        <v>1.2779793739318848</v>
      </c>
      <c r="V352">
        <v>1.4116445779800415</v>
      </c>
      <c r="W352">
        <v>1.5537047386169434</v>
      </c>
      <c r="X352">
        <v>1.7749919891357422</v>
      </c>
      <c r="Y352">
        <v>1.9818717241287231</v>
      </c>
      <c r="Z352">
        <v>2.1663556098937988</v>
      </c>
      <c r="AA352">
        <v>2.153691291809082</v>
      </c>
      <c r="AB352">
        <v>1.991576075553894</v>
      </c>
      <c r="AC352">
        <v>1.8569698333740234</v>
      </c>
      <c r="AD352">
        <v>1.6319966316223145</v>
      </c>
      <c r="AE352">
        <v>1.3187112808227539</v>
      </c>
      <c r="AF352">
        <v>1.0530112981796265</v>
      </c>
      <c r="AG352">
        <v>-6.7296557128429413E-2</v>
      </c>
      <c r="AH352">
        <v>-9.0625353157520294E-2</v>
      </c>
      <c r="AI352">
        <v>-0.10779567062854767</v>
      </c>
      <c r="AJ352">
        <v>-0.11499635130167007</v>
      </c>
      <c r="AK352">
        <v>-0.12574535608291626</v>
      </c>
      <c r="AL352">
        <v>-9.3695193529129028E-2</v>
      </c>
      <c r="AM352">
        <v>-9.4395622611045837E-2</v>
      </c>
      <c r="AN352">
        <v>-0.14384879171848297</v>
      </c>
      <c r="AO352">
        <v>-0.22092941403388977</v>
      </c>
      <c r="AP352">
        <v>-0.24717313051223755</v>
      </c>
      <c r="AQ352">
        <v>-0.18926411867141724</v>
      </c>
      <c r="AR352">
        <v>-0.10952164232730865</v>
      </c>
      <c r="AS352">
        <v>9.6321620047092438E-2</v>
      </c>
      <c r="AT352">
        <v>0.17125831544399261</v>
      </c>
      <c r="AU352">
        <v>0.20989064872264862</v>
      </c>
      <c r="AV352">
        <v>0.26117244362831116</v>
      </c>
      <c r="AW352">
        <v>0.28551790118217468</v>
      </c>
      <c r="AX352">
        <v>0.28609728813171387</v>
      </c>
      <c r="AY352">
        <v>1.7342099919915199E-2</v>
      </c>
      <c r="AZ352">
        <v>-7.8023530542850494E-2</v>
      </c>
      <c r="BA352">
        <v>-6.6338188946247101E-2</v>
      </c>
      <c r="BB352">
        <v>-4.6195536851882935E-2</v>
      </c>
      <c r="BC352">
        <v>-4.2619578540325165E-2</v>
      </c>
      <c r="BD352">
        <v>-5.4487559944391251E-2</v>
      </c>
      <c r="BE352">
        <v>-4.1081570088863373E-2</v>
      </c>
      <c r="BF352">
        <v>-6.5579697489738464E-2</v>
      </c>
      <c r="BG352">
        <v>-8.3443939685821533E-2</v>
      </c>
      <c r="BH352">
        <v>-9.0808779001235962E-2</v>
      </c>
      <c r="BI352">
        <v>-0.10093272477388382</v>
      </c>
      <c r="BJ352">
        <v>-6.7593902349472046E-2</v>
      </c>
      <c r="BK352">
        <v>-6.6026583313941956E-2</v>
      </c>
      <c r="BL352">
        <v>-0.11461912095546722</v>
      </c>
      <c r="BM352">
        <v>-0.19135276973247528</v>
      </c>
      <c r="BN352">
        <v>-0.2171073853969574</v>
      </c>
      <c r="BO352">
        <v>-0.15864652395248413</v>
      </c>
      <c r="BP352">
        <v>-7.8165732324123383E-2</v>
      </c>
      <c r="BQ352">
        <v>0.12752658128738403</v>
      </c>
      <c r="BR352">
        <v>0.20395417511463165</v>
      </c>
      <c r="BS352">
        <v>0.24375668168067932</v>
      </c>
      <c r="BT352">
        <v>0.29669210314750671</v>
      </c>
      <c r="BU352">
        <v>0.32215076684951782</v>
      </c>
      <c r="BV352">
        <v>0.32354423403739929</v>
      </c>
      <c r="BW352">
        <v>5.4932594299316406E-2</v>
      </c>
      <c r="BX352">
        <v>-4.1452724486589432E-2</v>
      </c>
      <c r="BY352">
        <v>-3.1212795525789261E-2</v>
      </c>
      <c r="BZ352">
        <v>-1.272487360984087E-2</v>
      </c>
      <c r="CA352">
        <v>-1.1606113985180855E-2</v>
      </c>
      <c r="CB352">
        <v>-2.6261279359459877E-2</v>
      </c>
      <c r="CC352">
        <v>-2.2925153374671936E-2</v>
      </c>
      <c r="CD352">
        <v>-4.8233143985271454E-2</v>
      </c>
      <c r="CE352">
        <v>-6.6578008234500885E-2</v>
      </c>
      <c r="CF352">
        <v>-7.4056543409824371E-2</v>
      </c>
      <c r="CG352">
        <v>-8.3747558295726776E-2</v>
      </c>
      <c r="CH352">
        <v>-4.9516227096319199E-2</v>
      </c>
      <c r="CI352">
        <v>-4.6378277242183685E-2</v>
      </c>
      <c r="CJ352">
        <v>-9.4374746084213257E-2</v>
      </c>
      <c r="CK352">
        <v>-0.17086806893348694</v>
      </c>
      <c r="CL352">
        <v>-0.19628395140171051</v>
      </c>
      <c r="CM352">
        <v>-0.13744084537029266</v>
      </c>
      <c r="CN352">
        <v>-5.644872784614563E-2</v>
      </c>
      <c r="CO352">
        <v>0.14913906157016754</v>
      </c>
      <c r="CP352">
        <v>0.22659921646118164</v>
      </c>
      <c r="CQ352">
        <v>0.26721221208572388</v>
      </c>
      <c r="CR352">
        <v>0.32129287719726563</v>
      </c>
      <c r="CS352">
        <v>0.3475225567817688</v>
      </c>
      <c r="CT352">
        <v>0.34947985410690308</v>
      </c>
      <c r="CU352">
        <v>8.0967657268047333E-2</v>
      </c>
      <c r="CV352">
        <v>-1.6123898327350616E-2</v>
      </c>
      <c r="CW352">
        <v>-6.885056383907795E-3</v>
      </c>
      <c r="CX352">
        <v>1.0456803254783154E-2</v>
      </c>
      <c r="CY352">
        <v>9.8737180233001709E-3</v>
      </c>
      <c r="CZ352">
        <v>-6.7118466831743717E-3</v>
      </c>
      <c r="DA352">
        <v>-4.7687375918030739E-3</v>
      </c>
      <c r="DB352">
        <v>-3.088659979403019E-2</v>
      </c>
      <c r="DC352">
        <v>-4.9712076783180237E-2</v>
      </c>
      <c r="DD352">
        <v>-5.7304307818412781E-2</v>
      </c>
      <c r="DE352">
        <v>-6.656239926815033E-2</v>
      </c>
      <c r="DF352">
        <v>-3.143855556845665E-2</v>
      </c>
      <c r="DG352">
        <v>-2.6729967445135117E-2</v>
      </c>
      <c r="DH352">
        <v>-7.4130356311798096E-2</v>
      </c>
      <c r="DI352">
        <v>-0.1503833681344986</v>
      </c>
      <c r="DJ352">
        <v>-0.17546050250530243</v>
      </c>
      <c r="DK352">
        <v>-0.11623518168926239</v>
      </c>
      <c r="DL352">
        <v>-3.4731719642877579E-2</v>
      </c>
      <c r="DM352">
        <v>0.17075152695178986</v>
      </c>
      <c r="DN352">
        <v>0.24924427270889282</v>
      </c>
      <c r="DO352">
        <v>0.29066771268844604</v>
      </c>
      <c r="DP352">
        <v>0.34589368104934692</v>
      </c>
      <c r="DQ352">
        <v>0.37289437651634216</v>
      </c>
      <c r="DR352">
        <v>0.37541550397872925</v>
      </c>
      <c r="DS352">
        <v>0.10700272023677826</v>
      </c>
      <c r="DT352">
        <v>9.2049296945333481E-3</v>
      </c>
      <c r="DU352">
        <v>1.7442682757973671E-2</v>
      </c>
      <c r="DV352">
        <v>3.3638481050729752E-2</v>
      </c>
      <c r="DW352">
        <v>3.1353551894426346E-2</v>
      </c>
      <c r="DX352">
        <v>1.2837586924433708E-2</v>
      </c>
      <c r="DY352">
        <v>2.1446242928504944E-2</v>
      </c>
      <c r="DZ352">
        <v>-5.8409427292644978E-3</v>
      </c>
      <c r="EA352">
        <v>-2.5360351428389549E-2</v>
      </c>
      <c r="EB352">
        <v>-3.3116739243268967E-2</v>
      </c>
      <c r="EC352">
        <v>-4.1749771684408188E-2</v>
      </c>
      <c r="ED352">
        <v>-5.3372676484286785E-3</v>
      </c>
      <c r="EE352">
        <v>1.639069989323616E-3</v>
      </c>
      <c r="EF352">
        <v>-4.4900692999362946E-2</v>
      </c>
      <c r="EG352">
        <v>-0.12080670893192291</v>
      </c>
      <c r="EH352">
        <v>-0.14539475739002228</v>
      </c>
      <c r="EI352">
        <v>-8.5617572069168091E-2</v>
      </c>
      <c r="EJ352">
        <v>-3.3758087083697319E-3</v>
      </c>
      <c r="EK352">
        <v>0.20195649564266205</v>
      </c>
      <c r="EL352">
        <v>0.28194013237953186</v>
      </c>
      <c r="EM352">
        <v>0.32453376054763794</v>
      </c>
      <c r="EN352">
        <v>0.38141328096389771</v>
      </c>
      <c r="EO352">
        <v>0.4095272421836853</v>
      </c>
      <c r="EP352">
        <v>0.41286242008209229</v>
      </c>
      <c r="EQ352">
        <v>0.14459320902824402</v>
      </c>
      <c r="ER352">
        <v>4.5775733888149261E-2</v>
      </c>
      <c r="ES352">
        <v>5.2568074315786362E-2</v>
      </c>
      <c r="ET352">
        <v>6.7109137773513794E-2</v>
      </c>
      <c r="EU352">
        <v>6.2367022037506104E-2</v>
      </c>
      <c r="EV352">
        <v>4.1063863784074783E-2</v>
      </c>
      <c r="EW352">
        <v>64.845252990722656</v>
      </c>
      <c r="EX352">
        <v>63.915481567382813</v>
      </c>
      <c r="EY352">
        <v>63.054618835449219</v>
      </c>
      <c r="EZ352">
        <v>62.377899169921875</v>
      </c>
      <c r="FA352">
        <v>61.673252105712891</v>
      </c>
      <c r="FB352">
        <v>61.086662292480469</v>
      </c>
      <c r="FC352">
        <v>60.933212280273438</v>
      </c>
      <c r="FD352">
        <v>64.741386413574219</v>
      </c>
      <c r="FE352">
        <v>71.295616149902344</v>
      </c>
      <c r="FF352">
        <v>76.982185363769531</v>
      </c>
      <c r="FG352">
        <v>81.273399353027344</v>
      </c>
      <c r="FH352">
        <v>84.5023193359375</v>
      </c>
      <c r="FI352">
        <v>86.418960571289063</v>
      </c>
      <c r="FJ352">
        <v>87.947250366210938</v>
      </c>
      <c r="FK352">
        <v>89.254325866699219</v>
      </c>
      <c r="FL352">
        <v>90.522209167480469</v>
      </c>
      <c r="FM352">
        <v>90.999305725097656</v>
      </c>
      <c r="FN352">
        <v>90.214591979980469</v>
      </c>
      <c r="FO352">
        <v>87.775436401367188</v>
      </c>
      <c r="FP352">
        <v>81.792854309082031</v>
      </c>
      <c r="FQ352">
        <v>74.893455505371094</v>
      </c>
      <c r="FR352">
        <v>70.612579345703125</v>
      </c>
      <c r="FS352">
        <v>68.326087951660156</v>
      </c>
      <c r="FT352">
        <v>66.350502014160156</v>
      </c>
      <c r="FU352">
        <v>1.9549744203686714E-2</v>
      </c>
      <c r="FV352">
        <v>2.9660122469067574E-2</v>
      </c>
      <c r="FW352">
        <v>0</v>
      </c>
      <c r="FX352">
        <v>2.0233610644936562E-2</v>
      </c>
      <c r="FY352">
        <v>7</v>
      </c>
      <c r="FZ352">
        <v>7.2300000190734863</v>
      </c>
      <c r="GA352">
        <v>1361.1200000000001</v>
      </c>
      <c r="GB352">
        <v>1</v>
      </c>
    </row>
    <row r="353" spans="1:184" x14ac:dyDescent="0.2">
      <c r="A353" t="s">
        <v>186</v>
      </c>
      <c r="B353" t="s">
        <v>237</v>
      </c>
      <c r="C353" t="s">
        <v>194</v>
      </c>
      <c r="D353" t="s">
        <v>202</v>
      </c>
      <c r="E353" t="s">
        <v>211</v>
      </c>
      <c r="F353" t="s">
        <v>185</v>
      </c>
      <c r="G353" t="s">
        <v>1</v>
      </c>
      <c r="H353">
        <v>2186</v>
      </c>
      <c r="I353">
        <v>1.0218803882598877</v>
      </c>
      <c r="J353">
        <v>0.90469092130661011</v>
      </c>
      <c r="K353">
        <v>0.83920788764953613</v>
      </c>
      <c r="L353">
        <v>0.80575340986251831</v>
      </c>
      <c r="M353">
        <v>0.80833518505096436</v>
      </c>
      <c r="N353">
        <v>0.89688032865524292</v>
      </c>
      <c r="O353">
        <v>1.044061541557312</v>
      </c>
      <c r="P353">
        <v>1.0673959255218506</v>
      </c>
      <c r="Q353">
        <v>1.0344367027282715</v>
      </c>
      <c r="R353">
        <v>1.0874708890914917</v>
      </c>
      <c r="S353">
        <v>1.1741564273834229</v>
      </c>
      <c r="T353">
        <v>1.2123914957046509</v>
      </c>
      <c r="U353">
        <v>1.2952926158905029</v>
      </c>
      <c r="V353">
        <v>1.4300251007080078</v>
      </c>
      <c r="W353">
        <v>1.6063758134841919</v>
      </c>
      <c r="X353">
        <v>1.8168416023254395</v>
      </c>
      <c r="Y353">
        <v>2.027249813079834</v>
      </c>
      <c r="Z353">
        <v>2.1893045902252197</v>
      </c>
      <c r="AA353">
        <v>2.1680350303649902</v>
      </c>
      <c r="AB353">
        <v>2.036823034286499</v>
      </c>
      <c r="AC353">
        <v>1.9662380218505859</v>
      </c>
      <c r="AD353">
        <v>1.7458146810531616</v>
      </c>
      <c r="AE353">
        <v>1.4535064697265625</v>
      </c>
      <c r="AF353">
        <v>1.1926844120025635</v>
      </c>
      <c r="AG353">
        <v>2.6728035882115364E-2</v>
      </c>
      <c r="AH353">
        <v>-1.8379827961325645E-2</v>
      </c>
      <c r="AI353">
        <v>-4.9903783947229385E-2</v>
      </c>
      <c r="AJ353">
        <v>-8.7158612906932831E-2</v>
      </c>
      <c r="AK353">
        <v>-0.10666818916797638</v>
      </c>
      <c r="AL353">
        <v>-8.5581526160240173E-2</v>
      </c>
      <c r="AM353">
        <v>-0.12164165824651718</v>
      </c>
      <c r="AN353">
        <v>-0.24099758267402649</v>
      </c>
      <c r="AO353">
        <v>-0.29149460792541504</v>
      </c>
      <c r="AP353">
        <v>-0.23972460627555847</v>
      </c>
      <c r="AQ353">
        <v>-0.12682689726352692</v>
      </c>
      <c r="AR353">
        <v>-0.10031969845294952</v>
      </c>
      <c r="AS353">
        <v>4.6738177537918091E-2</v>
      </c>
      <c r="AT353">
        <v>9.48290154337883E-2</v>
      </c>
      <c r="AU353">
        <v>0.12037698179483414</v>
      </c>
      <c r="AV353">
        <v>0.12138929218053818</v>
      </c>
      <c r="AW353">
        <v>0.14704692363739014</v>
      </c>
      <c r="AX353">
        <v>0.10793957859277725</v>
      </c>
      <c r="AY353">
        <v>-0.15814429521560669</v>
      </c>
      <c r="AZ353">
        <v>-0.16505461931228638</v>
      </c>
      <c r="BA353">
        <v>-8.4253370761871338E-2</v>
      </c>
      <c r="BB353">
        <v>9.9294737447053194E-4</v>
      </c>
      <c r="BC353">
        <v>3.221602737903595E-2</v>
      </c>
      <c r="BD353">
        <v>2.3368753492832184E-2</v>
      </c>
      <c r="BE353">
        <v>7.1706049144268036E-2</v>
      </c>
      <c r="BF353">
        <v>2.4675266817212105E-2</v>
      </c>
      <c r="BG353">
        <v>-8.1178508698940277E-3</v>
      </c>
      <c r="BH353">
        <v>-4.5678440481424332E-2</v>
      </c>
      <c r="BI353">
        <v>-6.4736545085906982E-2</v>
      </c>
      <c r="BJ353">
        <v>-4.2201846837997437E-2</v>
      </c>
      <c r="BK353">
        <v>-7.428056001663208E-2</v>
      </c>
      <c r="BL353">
        <v>-0.19203647971153259</v>
      </c>
      <c r="BM353">
        <v>-0.24193735420703888</v>
      </c>
      <c r="BN353">
        <v>-0.18901631236076355</v>
      </c>
      <c r="BO353">
        <v>-7.4792802333831787E-2</v>
      </c>
      <c r="BP353">
        <v>-4.7529410570859909E-2</v>
      </c>
      <c r="BQ353">
        <v>9.9849916994571686E-2</v>
      </c>
      <c r="BR353">
        <v>0.14997406303882599</v>
      </c>
      <c r="BS353">
        <v>0.17799101769924164</v>
      </c>
      <c r="BT353">
        <v>0.18166245520114899</v>
      </c>
      <c r="BU353">
        <v>0.20931550860404968</v>
      </c>
      <c r="BV353">
        <v>0.17134280502796173</v>
      </c>
      <c r="BW353">
        <v>-9.4495229423046112E-2</v>
      </c>
      <c r="BX353">
        <v>-0.1032833456993103</v>
      </c>
      <c r="BY353">
        <v>-2.4711793288588524E-2</v>
      </c>
      <c r="BZ353">
        <v>5.7660985738039017E-2</v>
      </c>
      <c r="CA353">
        <v>8.5150830447673798E-2</v>
      </c>
      <c r="CB353">
        <v>7.2218060493469238E-2</v>
      </c>
      <c r="CC353">
        <v>0.10285767167806625</v>
      </c>
      <c r="CD353">
        <v>5.4495092481374741E-2</v>
      </c>
      <c r="CE353">
        <v>2.0822957158088684E-2</v>
      </c>
      <c r="CF353">
        <v>-1.694939099252224E-2</v>
      </c>
      <c r="CG353">
        <v>-3.5694815218448639E-2</v>
      </c>
      <c r="CH353">
        <v>-1.2157218530774117E-2</v>
      </c>
      <c r="CI353">
        <v>-4.1478406637907028E-2</v>
      </c>
      <c r="CJ353">
        <v>-0.15812614560127258</v>
      </c>
      <c r="CK353">
        <v>-0.20761416852474213</v>
      </c>
      <c r="CL353">
        <v>-0.15389586985111237</v>
      </c>
      <c r="CM353">
        <v>-3.8754146546125412E-2</v>
      </c>
      <c r="CN353">
        <v>-1.0967020876705647E-2</v>
      </c>
      <c r="CO353">
        <v>0.13663493096828461</v>
      </c>
      <c r="CP353">
        <v>0.18816736340522766</v>
      </c>
      <c r="CQ353">
        <v>0.21789436042308807</v>
      </c>
      <c r="CR353">
        <v>0.22340747714042664</v>
      </c>
      <c r="CS353">
        <v>0.25244250893592834</v>
      </c>
      <c r="CT353">
        <v>0.21525567770004272</v>
      </c>
      <c r="CU353">
        <v>-5.041208490729332E-2</v>
      </c>
      <c r="CV353">
        <v>-6.0500767081975937E-2</v>
      </c>
      <c r="CW353">
        <v>1.6526518389582634E-2</v>
      </c>
      <c r="CX353">
        <v>9.6909098327159882E-2</v>
      </c>
      <c r="CY353">
        <v>0.12181331217288971</v>
      </c>
      <c r="CZ353">
        <v>0.10605094581842422</v>
      </c>
      <c r="DA353">
        <v>0.13400930166244507</v>
      </c>
      <c r="DB353">
        <v>8.4314927458763123E-2</v>
      </c>
      <c r="DC353">
        <v>4.9763765186071396E-2</v>
      </c>
      <c r="DD353">
        <v>1.1779656633734703E-2</v>
      </c>
      <c r="DE353">
        <v>-6.6530844196677208E-3</v>
      </c>
      <c r="DF353">
        <v>1.7887409776449203E-2</v>
      </c>
      <c r="DG353">
        <v>-8.6762579157948494E-3</v>
      </c>
      <c r="DH353">
        <v>-0.12421581894159317</v>
      </c>
      <c r="DI353">
        <v>-0.17329096794128418</v>
      </c>
      <c r="DJ353">
        <v>-0.11877544969320297</v>
      </c>
      <c r="DK353">
        <v>-2.7154937852174044E-3</v>
      </c>
      <c r="DL353">
        <v>2.5595368817448616E-2</v>
      </c>
      <c r="DM353">
        <v>0.17341996729373932</v>
      </c>
      <c r="DN353">
        <v>0.22636066377162933</v>
      </c>
      <c r="DO353">
        <v>0.25779765844345093</v>
      </c>
      <c r="DP353">
        <v>0.26515248417854309</v>
      </c>
      <c r="DQ353">
        <v>0.29556953907012939</v>
      </c>
      <c r="DR353">
        <v>0.25916856527328491</v>
      </c>
      <c r="DS353">
        <v>-6.3289394602179527E-3</v>
      </c>
      <c r="DT353">
        <v>-1.7718181014060974E-2</v>
      </c>
      <c r="DU353">
        <v>5.7764828205108643E-2</v>
      </c>
      <c r="DV353">
        <v>0.13615719974040985</v>
      </c>
      <c r="DW353">
        <v>0.15847580134868622</v>
      </c>
      <c r="DX353">
        <v>0.13988381624221802</v>
      </c>
      <c r="DY353">
        <v>0.17898730933666229</v>
      </c>
      <c r="DZ353">
        <v>0.12737001478672028</v>
      </c>
      <c r="EA353">
        <v>9.1549701988697052E-2</v>
      </c>
      <c r="EB353">
        <v>5.3259838372468948E-2</v>
      </c>
      <c r="EC353">
        <v>3.52785624563694E-2</v>
      </c>
      <c r="ED353">
        <v>6.1267085373401642E-2</v>
      </c>
      <c r="EE353">
        <v>3.8684841245412827E-2</v>
      </c>
      <c r="EF353">
        <v>-7.525470107793808E-2</v>
      </c>
      <c r="EG353">
        <v>-0.12373374402523041</v>
      </c>
      <c r="EH353">
        <v>-6.8067140877246857E-2</v>
      </c>
      <c r="EI353">
        <v>4.9318596720695496E-2</v>
      </c>
      <c r="EJ353">
        <v>7.8385651111602783E-2</v>
      </c>
      <c r="EK353">
        <v>0.22653168439865112</v>
      </c>
      <c r="EL353">
        <v>0.28150570392608643</v>
      </c>
      <c r="EM353">
        <v>0.31541171669960022</v>
      </c>
      <c r="EN353">
        <v>0.32542568445205688</v>
      </c>
      <c r="EO353">
        <v>0.35783812403678894</v>
      </c>
      <c r="EP353">
        <v>0.32257181406021118</v>
      </c>
      <c r="EQ353">
        <v>5.7320117950439453E-2</v>
      </c>
      <c r="ER353">
        <v>4.4053073972463608E-2</v>
      </c>
      <c r="ES353">
        <v>0.11730640381574631</v>
      </c>
      <c r="ET353">
        <v>0.19282522797584534</v>
      </c>
      <c r="EU353">
        <v>0.21141059696674347</v>
      </c>
      <c r="EV353">
        <v>0.18873313069343567</v>
      </c>
      <c r="EW353">
        <v>69.721511840820313</v>
      </c>
      <c r="EX353">
        <v>68.343162536621094</v>
      </c>
      <c r="EY353">
        <v>67.202613830566406</v>
      </c>
      <c r="EZ353">
        <v>66.309829711914063</v>
      </c>
      <c r="FA353">
        <v>65.706710815429688</v>
      </c>
      <c r="FB353">
        <v>64.993583679199219</v>
      </c>
      <c r="FC353">
        <v>64.537284851074219</v>
      </c>
      <c r="FD353">
        <v>66.831802368164063</v>
      </c>
      <c r="FE353">
        <v>71.007591247558594</v>
      </c>
      <c r="FF353">
        <v>75.106193542480469</v>
      </c>
      <c r="FG353">
        <v>79.088310241699219</v>
      </c>
      <c r="FH353">
        <v>82.635147094726563</v>
      </c>
      <c r="FI353">
        <v>85.949211120605469</v>
      </c>
      <c r="FJ353">
        <v>88.538002014160156</v>
      </c>
      <c r="FK353">
        <v>90.26788330078125</v>
      </c>
      <c r="FL353">
        <v>91.324470520019531</v>
      </c>
      <c r="FM353">
        <v>91.360313415527344</v>
      </c>
      <c r="FN353">
        <v>90.176826477050781</v>
      </c>
      <c r="FO353">
        <v>87.598152160644531</v>
      </c>
      <c r="FP353">
        <v>83.668754577636719</v>
      </c>
      <c r="FQ353">
        <v>79.645790100097656</v>
      </c>
      <c r="FR353">
        <v>76.192588806152344</v>
      </c>
      <c r="FS353">
        <v>73.2742919921875</v>
      </c>
      <c r="FT353">
        <v>70.906875610351563</v>
      </c>
      <c r="FU353">
        <v>3.3077903091907501E-2</v>
      </c>
      <c r="FV353">
        <v>5.0328794866800308E-2</v>
      </c>
      <c r="FW353">
        <v>0</v>
      </c>
      <c r="FX353">
        <v>3.4197218716144562E-2</v>
      </c>
      <c r="FY353">
        <v>7</v>
      </c>
      <c r="FZ353">
        <v>7.3899998664855957</v>
      </c>
      <c r="GA353">
        <v>744.41</v>
      </c>
      <c r="GB353">
        <v>1</v>
      </c>
    </row>
    <row r="354" spans="1:184" x14ac:dyDescent="0.2">
      <c r="A354" t="s">
        <v>186</v>
      </c>
      <c r="B354" t="s">
        <v>237</v>
      </c>
      <c r="C354" t="s">
        <v>194</v>
      </c>
      <c r="D354" t="s">
        <v>202</v>
      </c>
      <c r="E354" t="s">
        <v>212</v>
      </c>
      <c r="F354" t="s">
        <v>1</v>
      </c>
      <c r="G354" t="s">
        <v>198</v>
      </c>
      <c r="H354">
        <v>42762</v>
      </c>
      <c r="I354">
        <v>0.82535815238952637</v>
      </c>
      <c r="J354">
        <v>0.74614512920379639</v>
      </c>
      <c r="K354">
        <v>0.70384609699249268</v>
      </c>
      <c r="L354">
        <v>0.68657988309860229</v>
      </c>
      <c r="M354">
        <v>0.7012215256690979</v>
      </c>
      <c r="N354">
        <v>0.77889609336853027</v>
      </c>
      <c r="O354">
        <v>0.92948651313781738</v>
      </c>
      <c r="P354">
        <v>0.98815757036209106</v>
      </c>
      <c r="Q354">
        <v>0.93593645095825195</v>
      </c>
      <c r="R354">
        <v>0.93946325778961182</v>
      </c>
      <c r="S354">
        <v>0.96736019849777222</v>
      </c>
      <c r="T354">
        <v>1.0069723129272461</v>
      </c>
      <c r="U354">
        <v>1.060512900352478</v>
      </c>
      <c r="V354">
        <v>1.112642765045166</v>
      </c>
      <c r="W354">
        <v>1.1811819076538086</v>
      </c>
      <c r="X354">
        <v>1.2787644863128662</v>
      </c>
      <c r="Y354">
        <v>1.3900574445724487</v>
      </c>
      <c r="Z354">
        <v>1.4908305406570435</v>
      </c>
      <c r="AA354">
        <v>1.5380456447601318</v>
      </c>
      <c r="AB354">
        <v>1.5910202264785767</v>
      </c>
      <c r="AC354">
        <v>1.5697035789489746</v>
      </c>
      <c r="AD354">
        <v>1.4054722785949707</v>
      </c>
      <c r="AE354">
        <v>1.1784267425537109</v>
      </c>
      <c r="AF354">
        <v>0.96285182237625122</v>
      </c>
      <c r="AG354">
        <v>1.3743513263761997E-2</v>
      </c>
      <c r="AH354">
        <v>-1.2407994363456964E-3</v>
      </c>
      <c r="AI354">
        <v>-1.4032470993697643E-2</v>
      </c>
      <c r="AJ354">
        <v>-2.3734278976917267E-2</v>
      </c>
      <c r="AK354">
        <v>-3.3072512596845627E-2</v>
      </c>
      <c r="AL354">
        <v>-4.583420604467392E-2</v>
      </c>
      <c r="AM354">
        <v>-4.9462463706731796E-2</v>
      </c>
      <c r="AN354">
        <v>-8.8463038206100464E-2</v>
      </c>
      <c r="AO354">
        <v>-0.1876201331615448</v>
      </c>
      <c r="AP354">
        <v>-0.1973959356546402</v>
      </c>
      <c r="AQ354">
        <v>-0.14455510675907135</v>
      </c>
      <c r="AR354">
        <v>-5.5625960230827332E-2</v>
      </c>
      <c r="AS354">
        <v>7.1014352142810822E-2</v>
      </c>
      <c r="AT354">
        <v>0.11284969002008438</v>
      </c>
      <c r="AU354">
        <v>0.13240456581115723</v>
      </c>
      <c r="AV354">
        <v>0.14996390044689178</v>
      </c>
      <c r="AW354">
        <v>0.16141523420810699</v>
      </c>
      <c r="AX354">
        <v>0.14023691415786743</v>
      </c>
      <c r="AY354">
        <v>1.5610124915838242E-2</v>
      </c>
      <c r="AZ354">
        <v>9.3672322109341621E-3</v>
      </c>
      <c r="BA354">
        <v>3.5804904997348785E-2</v>
      </c>
      <c r="BB354">
        <v>3.496982529759407E-2</v>
      </c>
      <c r="BC354">
        <v>2.5038868188858032E-2</v>
      </c>
      <c r="BD354">
        <v>1.9958214834332466E-2</v>
      </c>
      <c r="BE354">
        <v>2.0222684368491173E-2</v>
      </c>
      <c r="BF354">
        <v>5.0228438340127468E-3</v>
      </c>
      <c r="BG354">
        <v>-7.9013388603925705E-3</v>
      </c>
      <c r="BH354">
        <v>-1.7647463828325272E-2</v>
      </c>
      <c r="BI354">
        <v>-2.6892371475696564E-2</v>
      </c>
      <c r="BJ354">
        <v>-3.9366971701383591E-2</v>
      </c>
      <c r="BK354">
        <v>-4.2550466954708099E-2</v>
      </c>
      <c r="BL354">
        <v>-8.1263460218906403E-2</v>
      </c>
      <c r="BM354">
        <v>-0.18025769293308258</v>
      </c>
      <c r="BN354">
        <v>-0.18987427651882172</v>
      </c>
      <c r="BO354">
        <v>-0.13692747056484222</v>
      </c>
      <c r="BP354">
        <v>-4.7994460910558701E-2</v>
      </c>
      <c r="BQ354">
        <v>7.8618213534355164E-2</v>
      </c>
      <c r="BR354">
        <v>0.12064966559410095</v>
      </c>
      <c r="BS354">
        <v>0.14046131074428558</v>
      </c>
      <c r="BT354">
        <v>0.15828673541545868</v>
      </c>
      <c r="BU354">
        <v>0.16996386647224426</v>
      </c>
      <c r="BV354">
        <v>0.14889165759086609</v>
      </c>
      <c r="BW354">
        <v>2.4337129667401314E-2</v>
      </c>
      <c r="BX354">
        <v>1.7936339601874352E-2</v>
      </c>
      <c r="BY354">
        <v>4.4157270342111588E-2</v>
      </c>
      <c r="BZ354">
        <v>4.2918525636196136E-2</v>
      </c>
      <c r="CA354">
        <v>3.2472524791955948E-2</v>
      </c>
      <c r="CB354">
        <v>2.6850294321775436E-2</v>
      </c>
      <c r="CC354">
        <v>2.4710137397050858E-2</v>
      </c>
      <c r="CD354">
        <v>9.3610230833292007E-3</v>
      </c>
      <c r="CE354">
        <v>-3.6549358628690243E-3</v>
      </c>
      <c r="CF354">
        <v>-1.3431753031909466E-2</v>
      </c>
      <c r="CG354">
        <v>-2.261202409863472E-2</v>
      </c>
      <c r="CH354">
        <v>-3.4887786954641342E-2</v>
      </c>
      <c r="CI354">
        <v>-3.7763237953186035E-2</v>
      </c>
      <c r="CJ354">
        <v>-7.6277062296867371E-2</v>
      </c>
      <c r="CK354">
        <v>-0.17515848577022552</v>
      </c>
      <c r="CL354">
        <v>-0.18466481566429138</v>
      </c>
      <c r="CM354">
        <v>-0.1316445916891098</v>
      </c>
      <c r="CN354">
        <v>-4.2708903551101685E-2</v>
      </c>
      <c r="CO354">
        <v>8.3884626626968384E-2</v>
      </c>
      <c r="CP354">
        <v>0.12605190277099609</v>
      </c>
      <c r="CQ354">
        <v>0.14604140818119049</v>
      </c>
      <c r="CR354">
        <v>0.1640511155128479</v>
      </c>
      <c r="CS354">
        <v>0.17588461935520172</v>
      </c>
      <c r="CT354">
        <v>0.15488593280315399</v>
      </c>
      <c r="CU354">
        <v>3.0381428077816963E-2</v>
      </c>
      <c r="CV354">
        <v>2.3871276527643204E-2</v>
      </c>
      <c r="CW354">
        <v>4.9942094832658768E-2</v>
      </c>
      <c r="CX354">
        <v>4.8423774540424347E-2</v>
      </c>
      <c r="CY354">
        <v>3.7621054798364639E-2</v>
      </c>
      <c r="CZ354">
        <v>3.1623724848031998E-2</v>
      </c>
      <c r="DA354">
        <v>2.9197592288255692E-2</v>
      </c>
      <c r="DB354">
        <v>1.3699203729629517E-2</v>
      </c>
      <c r="DC354">
        <v>5.9146742569282651E-4</v>
      </c>
      <c r="DD354">
        <v>-9.2160431668162346E-3</v>
      </c>
      <c r="DE354">
        <v>-1.8331676721572876E-2</v>
      </c>
      <c r="DF354">
        <v>-3.0408602207899094E-2</v>
      </c>
      <c r="DG354">
        <v>-3.2976012676954269E-2</v>
      </c>
      <c r="DH354">
        <v>-7.1290664374828339E-2</v>
      </c>
      <c r="DI354">
        <v>-0.17005926370620728</v>
      </c>
      <c r="DJ354">
        <v>-0.17945535480976105</v>
      </c>
      <c r="DK354">
        <v>-0.12636171281337738</v>
      </c>
      <c r="DL354">
        <v>-3.7423349916934967E-2</v>
      </c>
      <c r="DM354">
        <v>8.9151032269001007E-2</v>
      </c>
      <c r="DN354">
        <v>0.13145413994789124</v>
      </c>
      <c r="DO354">
        <v>0.1516214907169342</v>
      </c>
      <c r="DP354">
        <v>0.16981549561023712</v>
      </c>
      <c r="DQ354">
        <v>0.18180538713932037</v>
      </c>
      <c r="DR354">
        <v>0.16088017821311951</v>
      </c>
      <c r="DS354">
        <v>3.6425724625587463E-2</v>
      </c>
      <c r="DT354">
        <v>2.9806213453412056E-2</v>
      </c>
      <c r="DU354">
        <v>5.5726923048496246E-2</v>
      </c>
      <c r="DV354">
        <v>5.3929027169942856E-2</v>
      </c>
      <c r="DW354">
        <v>4.2769581079483032E-2</v>
      </c>
      <c r="DX354">
        <v>3.6397155374288559E-2</v>
      </c>
      <c r="DY354">
        <v>3.5676762461662292E-2</v>
      </c>
      <c r="DZ354">
        <v>1.9962847232818604E-2</v>
      </c>
      <c r="EA354">
        <v>6.722599733620882E-3</v>
      </c>
      <c r="EB354">
        <v>-3.1292280182242393E-3</v>
      </c>
      <c r="EC354">
        <v>-1.2151535600423813E-2</v>
      </c>
      <c r="ED354">
        <v>-2.3941369727253914E-2</v>
      </c>
      <c r="EE354">
        <v>-2.6064012199640274E-2</v>
      </c>
      <c r="EF354">
        <v>-6.4091093838214874E-2</v>
      </c>
      <c r="EG354">
        <v>-0.16269682347774506</v>
      </c>
      <c r="EH354">
        <v>-0.17193369567394257</v>
      </c>
      <c r="EI354">
        <v>-0.11873408406972885</v>
      </c>
      <c r="EJ354">
        <v>-2.9791846871376038E-2</v>
      </c>
      <c r="EK354">
        <v>9.6754893660545349E-2</v>
      </c>
      <c r="EL354">
        <v>0.1392541378736496</v>
      </c>
      <c r="EM354">
        <v>0.15967823565006256</v>
      </c>
      <c r="EN354">
        <v>0.17813833057880402</v>
      </c>
      <c r="EO354">
        <v>0.19035400450229645</v>
      </c>
      <c r="EP354">
        <v>0.16953495144844055</v>
      </c>
      <c r="EQ354">
        <v>4.5152731239795685E-2</v>
      </c>
      <c r="ER354">
        <v>3.837532177567482E-2</v>
      </c>
      <c r="ES354">
        <v>6.407928466796875E-2</v>
      </c>
      <c r="ET354">
        <v>6.1877727508544922E-2</v>
      </c>
      <c r="EU354">
        <v>5.0203241407871246E-2</v>
      </c>
      <c r="EV354">
        <v>4.3289236724376678E-2</v>
      </c>
      <c r="EW354">
        <v>65.985015869140625</v>
      </c>
      <c r="EX354">
        <v>64.770011901855469</v>
      </c>
      <c r="EY354">
        <v>63.741695404052734</v>
      </c>
      <c r="EZ354">
        <v>62.866615295410156</v>
      </c>
      <c r="FA354">
        <v>62.155796051025391</v>
      </c>
      <c r="FB354">
        <v>61.57623291015625</v>
      </c>
      <c r="FC354">
        <v>61.013107299804688</v>
      </c>
      <c r="FD354">
        <v>61.742458343505859</v>
      </c>
      <c r="FE354">
        <v>65.347709655761719</v>
      </c>
      <c r="FF354">
        <v>69.3504638671875</v>
      </c>
      <c r="FG354">
        <v>73.211921691894531</v>
      </c>
      <c r="FH354">
        <v>76.813339233398438</v>
      </c>
      <c r="FI354">
        <v>79.94775390625</v>
      </c>
      <c r="FJ354">
        <v>82.701683044433594</v>
      </c>
      <c r="FK354">
        <v>84.741233825683594</v>
      </c>
      <c r="FL354">
        <v>85.835563659667969</v>
      </c>
      <c r="FM354">
        <v>85.583389282226563</v>
      </c>
      <c r="FN354">
        <v>83.868934631347656</v>
      </c>
      <c r="FO354">
        <v>80.461189270019531</v>
      </c>
      <c r="FP354">
        <v>75.89813232421875</v>
      </c>
      <c r="FQ354">
        <v>72.536735534667969</v>
      </c>
      <c r="FR354">
        <v>70.242927551269531</v>
      </c>
      <c r="FS354">
        <v>68.296920776367188</v>
      </c>
      <c r="FT354">
        <v>66.733047485351563</v>
      </c>
      <c r="FU354">
        <v>4.6359109692275524E-3</v>
      </c>
      <c r="FV354">
        <v>6.9554108195006847E-3</v>
      </c>
      <c r="FW354">
        <v>0</v>
      </c>
      <c r="FX354">
        <v>4.8427581787109375E-3</v>
      </c>
      <c r="FY354">
        <v>7</v>
      </c>
      <c r="FZ354">
        <v>14.569999694824219</v>
      </c>
      <c r="GA354">
        <v>12039.550000000001</v>
      </c>
      <c r="GB354">
        <v>1</v>
      </c>
    </row>
    <row r="355" spans="1:184" x14ac:dyDescent="0.2">
      <c r="A355" t="s">
        <v>186</v>
      </c>
      <c r="B355" t="s">
        <v>237</v>
      </c>
      <c r="C355" t="s">
        <v>194</v>
      </c>
      <c r="D355" t="s">
        <v>202</v>
      </c>
      <c r="E355" t="s">
        <v>212</v>
      </c>
      <c r="F355" t="s">
        <v>1</v>
      </c>
      <c r="G355" t="s">
        <v>200</v>
      </c>
      <c r="H355">
        <v>5015</v>
      </c>
      <c r="I355">
        <v>0.8182145357131958</v>
      </c>
      <c r="J355">
        <v>0.72565436363220215</v>
      </c>
      <c r="K355">
        <v>0.67088007926940918</v>
      </c>
      <c r="L355">
        <v>0.65343445539474487</v>
      </c>
      <c r="M355">
        <v>0.66279757022857666</v>
      </c>
      <c r="N355">
        <v>0.72024625539779663</v>
      </c>
      <c r="O355">
        <v>0.85240769386291504</v>
      </c>
      <c r="P355">
        <v>0.95013850927352905</v>
      </c>
      <c r="Q355">
        <v>0.87671321630477905</v>
      </c>
      <c r="R355">
        <v>0.88540035486221313</v>
      </c>
      <c r="S355">
        <v>0.90571218729019165</v>
      </c>
      <c r="T355">
        <v>0.95734173059463501</v>
      </c>
      <c r="U355">
        <v>1.023597240447998</v>
      </c>
      <c r="V355">
        <v>1.100614070892334</v>
      </c>
      <c r="W355">
        <v>1.1815676689147949</v>
      </c>
      <c r="X355">
        <v>1.2965469360351563</v>
      </c>
      <c r="Y355">
        <v>1.4157742261886597</v>
      </c>
      <c r="Z355">
        <v>1.5009033679962158</v>
      </c>
      <c r="AA355">
        <v>1.5341230630874634</v>
      </c>
      <c r="AB355">
        <v>1.5473078489303589</v>
      </c>
      <c r="AC355">
        <v>1.5346179008483887</v>
      </c>
      <c r="AD355">
        <v>1.3815072774887085</v>
      </c>
      <c r="AE355">
        <v>1.1762915849685669</v>
      </c>
      <c r="AF355">
        <v>0.96372950077056885</v>
      </c>
      <c r="AG355">
        <v>-4.8870056867599487E-2</v>
      </c>
      <c r="AH355">
        <v>-8.396477997303009E-2</v>
      </c>
      <c r="AI355">
        <v>-0.10729235410690308</v>
      </c>
      <c r="AJ355">
        <v>-0.108941450715065</v>
      </c>
      <c r="AK355">
        <v>-9.947417676448822E-2</v>
      </c>
      <c r="AL355">
        <v>-9.5445632934570313E-2</v>
      </c>
      <c r="AM355">
        <v>-7.6566986739635468E-2</v>
      </c>
      <c r="AN355">
        <v>-8.018532395362854E-2</v>
      </c>
      <c r="AO355">
        <v>-0.20466189086437225</v>
      </c>
      <c r="AP355">
        <v>-0.23493783175945282</v>
      </c>
      <c r="AQ355">
        <v>-0.2023889422416687</v>
      </c>
      <c r="AR355">
        <v>-0.13650798797607422</v>
      </c>
      <c r="AS355">
        <v>-9.8080914467573166E-3</v>
      </c>
      <c r="AT355">
        <v>3.9587561041116714E-2</v>
      </c>
      <c r="AU355">
        <v>6.2613427639007568E-2</v>
      </c>
      <c r="AV355">
        <v>8.1129752099514008E-2</v>
      </c>
      <c r="AW355">
        <v>0.10540211945772171</v>
      </c>
      <c r="AX355">
        <v>8.6152330040931702E-2</v>
      </c>
      <c r="AY355">
        <v>1.123945415019989E-2</v>
      </c>
      <c r="AZ355">
        <v>3.5371941048651934E-3</v>
      </c>
      <c r="BA355">
        <v>6.6564999520778656E-2</v>
      </c>
      <c r="BB355">
        <v>6.7610651254653931E-2</v>
      </c>
      <c r="BC355">
        <v>4.992298036813736E-2</v>
      </c>
      <c r="BD355">
        <v>-1.4070956967771053E-2</v>
      </c>
      <c r="BE355">
        <v>-1.7796758562326431E-2</v>
      </c>
      <c r="BF355">
        <v>-5.4148022085428238E-2</v>
      </c>
      <c r="BG355">
        <v>-7.8074179589748383E-2</v>
      </c>
      <c r="BH355">
        <v>-7.9916864633560181E-2</v>
      </c>
      <c r="BI355">
        <v>-7.0395052433013916E-2</v>
      </c>
      <c r="BJ355">
        <v>-6.5546639263629913E-2</v>
      </c>
      <c r="BK355">
        <v>-4.4687174260616302E-2</v>
      </c>
      <c r="BL355">
        <v>-4.6614974737167358E-2</v>
      </c>
      <c r="BM355">
        <v>-0.17114019393920898</v>
      </c>
      <c r="BN355">
        <v>-0.20055530965328217</v>
      </c>
      <c r="BO355">
        <v>-0.16756689548492432</v>
      </c>
      <c r="BP355">
        <v>-0.10152946412563324</v>
      </c>
      <c r="BQ355">
        <v>2.5039378553628922E-2</v>
      </c>
      <c r="BR355">
        <v>7.5423039495944977E-2</v>
      </c>
      <c r="BS355">
        <v>9.9503278732299805E-2</v>
      </c>
      <c r="BT355">
        <v>0.1194346696138382</v>
      </c>
      <c r="BU355">
        <v>0.14466759562492371</v>
      </c>
      <c r="BV355">
        <v>0.12617558240890503</v>
      </c>
      <c r="BW355">
        <v>5.1394697278738022E-2</v>
      </c>
      <c r="BX355">
        <v>4.3376915156841278E-2</v>
      </c>
      <c r="BY355">
        <v>0.10567867755889893</v>
      </c>
      <c r="BZ355">
        <v>0.1051054447889328</v>
      </c>
      <c r="CA355">
        <v>8.529459685087204E-2</v>
      </c>
      <c r="CB355">
        <v>1.9093012437224388E-2</v>
      </c>
      <c r="CC355">
        <v>3.7245145067572594E-3</v>
      </c>
      <c r="CD355">
        <v>-3.3497028052806854E-2</v>
      </c>
      <c r="CE355">
        <v>-5.7837769389152527E-2</v>
      </c>
      <c r="CF355">
        <v>-5.9814520180225372E-2</v>
      </c>
      <c r="CG355">
        <v>-5.0254933536052704E-2</v>
      </c>
      <c r="CH355">
        <v>-4.4838689267635345E-2</v>
      </c>
      <c r="CI355">
        <v>-2.2607311606407166E-2</v>
      </c>
      <c r="CJ355">
        <v>-2.3364255204796791E-2</v>
      </c>
      <c r="CK355">
        <v>-0.14792318642139435</v>
      </c>
      <c r="CL355">
        <v>-0.17674209177494049</v>
      </c>
      <c r="CM355">
        <v>-0.14344923198223114</v>
      </c>
      <c r="CN355">
        <v>-7.7303431928157806E-2</v>
      </c>
      <c r="CO355">
        <v>4.9174632877111435E-2</v>
      </c>
      <c r="CP355">
        <v>0.10024257749319077</v>
      </c>
      <c r="CQ355">
        <v>0.12505307793617249</v>
      </c>
      <c r="CR355">
        <v>0.14596454799175262</v>
      </c>
      <c r="CS355">
        <v>0.17186275124549866</v>
      </c>
      <c r="CT355">
        <v>0.15389555692672729</v>
      </c>
      <c r="CU355">
        <v>7.9206086695194244E-2</v>
      </c>
      <c r="CV355">
        <v>7.0969782769680023E-2</v>
      </c>
      <c r="CW355">
        <v>0.13276869058609009</v>
      </c>
      <c r="CX355">
        <v>0.1310742199420929</v>
      </c>
      <c r="CY355">
        <v>0.10979287326335907</v>
      </c>
      <c r="CZ355">
        <v>4.2062278836965561E-2</v>
      </c>
      <c r="DA355">
        <v>2.524578757584095E-2</v>
      </c>
      <c r="DB355">
        <v>-1.2846034951508045E-2</v>
      </c>
      <c r="DC355">
        <v>-3.7601351737976074E-2</v>
      </c>
      <c r="DD355">
        <v>-3.9712179452180862E-2</v>
      </c>
      <c r="DE355">
        <v>-3.0114820227026939E-2</v>
      </c>
      <c r="DF355">
        <v>-2.4130731821060181E-2</v>
      </c>
      <c r="DG355">
        <v>-5.2744732238352299E-4</v>
      </c>
      <c r="DH355">
        <v>-1.1353247828083113E-4</v>
      </c>
      <c r="DI355">
        <v>-0.12470617145299911</v>
      </c>
      <c r="DJ355">
        <v>-0.15292887389659882</v>
      </c>
      <c r="DK355">
        <v>-0.11933157593011856</v>
      </c>
      <c r="DL355">
        <v>-5.3077399730682373E-2</v>
      </c>
      <c r="DM355">
        <v>7.330988347530365E-2</v>
      </c>
      <c r="DN355">
        <v>0.12506212294101715</v>
      </c>
      <c r="DO355">
        <v>0.15060287714004517</v>
      </c>
      <c r="DP355">
        <v>0.17249439656734467</v>
      </c>
      <c r="DQ355">
        <v>0.19905790686607361</v>
      </c>
      <c r="DR355">
        <v>0.18161553144454956</v>
      </c>
      <c r="DS355">
        <v>0.10701750218868256</v>
      </c>
      <c r="DT355">
        <v>9.8562650382518768E-2</v>
      </c>
      <c r="DU355">
        <v>0.15985871851444244</v>
      </c>
      <c r="DV355">
        <v>0.15704302489757538</v>
      </c>
      <c r="DW355">
        <v>0.1342911571264267</v>
      </c>
      <c r="DX355">
        <v>6.5031543374061584E-2</v>
      </c>
      <c r="DY355">
        <v>5.6319084018468857E-2</v>
      </c>
      <c r="DZ355">
        <v>1.6970716416835785E-2</v>
      </c>
      <c r="EA355">
        <v>-8.3831856027245522E-3</v>
      </c>
      <c r="EB355">
        <v>-1.0687592439353466E-2</v>
      </c>
      <c r="EC355">
        <v>-1.0356911225244403E-3</v>
      </c>
      <c r="ED355">
        <v>5.768264178186655E-3</v>
      </c>
      <c r="EE355">
        <v>3.1352370977401733E-2</v>
      </c>
      <c r="EF355">
        <v>3.3456817269325256E-2</v>
      </c>
      <c r="EG355">
        <v>-9.118448942899704E-2</v>
      </c>
      <c r="EH355">
        <v>-0.11854635924100876</v>
      </c>
      <c r="EI355">
        <v>-8.4509514272212982E-2</v>
      </c>
      <c r="EJ355">
        <v>-1.8098866567015648E-2</v>
      </c>
      <c r="EK355">
        <v>0.10815735161304474</v>
      </c>
      <c r="EL355">
        <v>0.16089759767055511</v>
      </c>
      <c r="EM355">
        <v>0.1874927282333374</v>
      </c>
      <c r="EN355">
        <v>0.21079932153224945</v>
      </c>
      <c r="EO355">
        <v>0.23832337558269501</v>
      </c>
      <c r="EP355">
        <v>0.22163878381252289</v>
      </c>
      <c r="EQ355">
        <v>0.14717273414134979</v>
      </c>
      <c r="ER355">
        <v>0.13840235769748688</v>
      </c>
      <c r="ES355">
        <v>0.19897240400314331</v>
      </c>
      <c r="ET355">
        <v>0.19453780353069305</v>
      </c>
      <c r="EU355">
        <v>0.16966277360916138</v>
      </c>
      <c r="EV355">
        <v>9.819551557302475E-2</v>
      </c>
      <c r="EW355">
        <v>66.812751770019531</v>
      </c>
      <c r="EX355">
        <v>65.55157470703125</v>
      </c>
      <c r="EY355">
        <v>64.530296325683594</v>
      </c>
      <c r="EZ355">
        <v>63.622188568115234</v>
      </c>
      <c r="FA355">
        <v>62.791557312011719</v>
      </c>
      <c r="FB355">
        <v>62.002788543701172</v>
      </c>
      <c r="FC355">
        <v>61.329513549804688</v>
      </c>
      <c r="FD355">
        <v>62.012981414794922</v>
      </c>
      <c r="FE355">
        <v>65.684822082519531</v>
      </c>
      <c r="FF355">
        <v>69.893875122070313</v>
      </c>
      <c r="FG355">
        <v>73.845367431640625</v>
      </c>
      <c r="FH355">
        <v>77.426986694335938</v>
      </c>
      <c r="FI355">
        <v>80.838462829589844</v>
      </c>
      <c r="FJ355">
        <v>83.559913635253906</v>
      </c>
      <c r="FK355">
        <v>85.597297668457031</v>
      </c>
      <c r="FL355">
        <v>86.6806640625</v>
      </c>
      <c r="FM355">
        <v>86.398200988769531</v>
      </c>
      <c r="FN355">
        <v>84.586593627929688</v>
      </c>
      <c r="FO355">
        <v>81.424468994140625</v>
      </c>
      <c r="FP355">
        <v>77.035301208496094</v>
      </c>
      <c r="FQ355">
        <v>73.686309814453125</v>
      </c>
      <c r="FR355">
        <v>71.251876831054688</v>
      </c>
      <c r="FS355">
        <v>69.217018127441406</v>
      </c>
      <c r="FT355">
        <v>67.50238037109375</v>
      </c>
      <c r="FU355">
        <v>2.156447060406208E-2</v>
      </c>
      <c r="FV355">
        <v>3.2012272626161575E-2</v>
      </c>
      <c r="FW355">
        <v>0</v>
      </c>
      <c r="FX355">
        <v>2.258630096912384E-2</v>
      </c>
      <c r="FY355">
        <v>7</v>
      </c>
      <c r="FZ355">
        <v>10.510000228881836</v>
      </c>
      <c r="GA355">
        <v>1813.95</v>
      </c>
      <c r="GB355">
        <v>1</v>
      </c>
    </row>
    <row r="356" spans="1:184" x14ac:dyDescent="0.2">
      <c r="A356" t="s">
        <v>186</v>
      </c>
      <c r="B356" t="s">
        <v>237</v>
      </c>
      <c r="C356" t="s">
        <v>194</v>
      </c>
      <c r="D356" t="s">
        <v>202</v>
      </c>
      <c r="E356" t="s">
        <v>212</v>
      </c>
      <c r="F356" t="s">
        <v>1</v>
      </c>
      <c r="G356" t="s">
        <v>1</v>
      </c>
      <c r="H356">
        <v>47777</v>
      </c>
      <c r="I356">
        <v>0.82446759939193726</v>
      </c>
      <c r="J356">
        <v>0.7435905933380127</v>
      </c>
      <c r="K356">
        <v>0.69973629713058472</v>
      </c>
      <c r="L356">
        <v>0.68244773149490356</v>
      </c>
      <c r="M356">
        <v>0.69643127918243408</v>
      </c>
      <c r="N356">
        <v>0.77158439159393311</v>
      </c>
      <c r="O356">
        <v>0.91987729072570801</v>
      </c>
      <c r="P356">
        <v>0.98341786861419678</v>
      </c>
      <c r="Q356">
        <v>0.92855322360992432</v>
      </c>
      <c r="R356">
        <v>0.93272340297698975</v>
      </c>
      <c r="S356">
        <v>0.9596746563911438</v>
      </c>
      <c r="T356">
        <v>1.0007848739624023</v>
      </c>
      <c r="U356">
        <v>1.0559107065200806</v>
      </c>
      <c r="V356">
        <v>1.1111431121826172</v>
      </c>
      <c r="W356">
        <v>1.181229829788208</v>
      </c>
      <c r="X356">
        <v>1.2809813022613525</v>
      </c>
      <c r="Y356">
        <v>1.3932634592056274</v>
      </c>
      <c r="Z356">
        <v>1.4920862913131714</v>
      </c>
      <c r="AA356">
        <v>1.5375566482543945</v>
      </c>
      <c r="AB356">
        <v>1.5855706930160522</v>
      </c>
      <c r="AC356">
        <v>1.5653296709060669</v>
      </c>
      <c r="AD356">
        <v>1.402484655380249</v>
      </c>
      <c r="AE356">
        <v>1.1781606674194336</v>
      </c>
      <c r="AF356">
        <v>0.96296131610870361</v>
      </c>
      <c r="AG356">
        <v>1.0673684999346733E-2</v>
      </c>
      <c r="AH356">
        <v>-6.9996495731174946E-3</v>
      </c>
      <c r="AI356">
        <v>-2.1197626367211342E-2</v>
      </c>
      <c r="AJ356">
        <v>-2.9925841838121414E-2</v>
      </c>
      <c r="AK356">
        <v>-3.6894615739583969E-2</v>
      </c>
      <c r="AL356">
        <v>-4.7415081411600113E-2</v>
      </c>
      <c r="AM356">
        <v>-4.7929245978593826E-2</v>
      </c>
      <c r="AN356">
        <v>-8.2273818552494049E-2</v>
      </c>
      <c r="AO356">
        <v>-0.18456122279167175</v>
      </c>
      <c r="AP356">
        <v>-0.19676531851291656</v>
      </c>
      <c r="AQ356">
        <v>-0.14638447761535645</v>
      </c>
      <c r="AR356">
        <v>-6.031036376953125E-2</v>
      </c>
      <c r="AS356">
        <v>6.6317334771156311E-2</v>
      </c>
      <c r="AT356">
        <v>0.10924394428730011</v>
      </c>
      <c r="AU356">
        <v>0.12939943373203278</v>
      </c>
      <c r="AV356">
        <v>0.14728826284408569</v>
      </c>
      <c r="AW356">
        <v>0.16048935055732727</v>
      </c>
      <c r="AX356">
        <v>0.1396569162607193</v>
      </c>
      <c r="AY356">
        <v>2.1256696432828903E-2</v>
      </c>
      <c r="AZ356">
        <v>1.4765741303563118E-2</v>
      </c>
      <c r="BA356">
        <v>4.5641355216503143E-2</v>
      </c>
      <c r="BB356">
        <v>4.4780686497688293E-2</v>
      </c>
      <c r="BC356">
        <v>3.3544350415468216E-2</v>
      </c>
      <c r="BD356">
        <v>2.076578326523304E-2</v>
      </c>
      <c r="BE356">
        <v>1.7420846968889236E-2</v>
      </c>
      <c r="BF356">
        <v>-4.9032847164198756E-4</v>
      </c>
      <c r="BG356">
        <v>-1.482408307492733E-2</v>
      </c>
      <c r="BH356">
        <v>-2.3597311228513718E-2</v>
      </c>
      <c r="BI356">
        <v>-3.0492374673485756E-2</v>
      </c>
      <c r="BJ356">
        <v>-4.0746785700321198E-2</v>
      </c>
      <c r="BK356">
        <v>-4.0806777775287628E-2</v>
      </c>
      <c r="BL356">
        <v>-7.4833609163761139E-2</v>
      </c>
      <c r="BM356">
        <v>-0.17700000107288361</v>
      </c>
      <c r="BN356">
        <v>-0.18903271853923798</v>
      </c>
      <c r="BO356">
        <v>-0.13854549825191498</v>
      </c>
      <c r="BP356">
        <v>-5.2459325641393661E-2</v>
      </c>
      <c r="BQ356">
        <v>7.413966953754425E-2</v>
      </c>
      <c r="BR356">
        <v>0.1172732412815094</v>
      </c>
      <c r="BS356">
        <v>0.13768576085567474</v>
      </c>
      <c r="BT356">
        <v>0.15585970878601074</v>
      </c>
      <c r="BU356">
        <v>0.16928876936435699</v>
      </c>
      <c r="BV356">
        <v>0.14858140051364899</v>
      </c>
      <c r="BW356">
        <v>3.0243825167417526E-2</v>
      </c>
      <c r="BX356">
        <v>2.3614393547177315E-2</v>
      </c>
      <c r="BY356">
        <v>5.4282836616039276E-2</v>
      </c>
      <c r="BZ356">
        <v>5.3020644932985306E-2</v>
      </c>
      <c r="CA356">
        <v>4.1268691420555115E-2</v>
      </c>
      <c r="CB356">
        <v>2.7949592098593712E-2</v>
      </c>
      <c r="CC356">
        <v>2.2093908861279488E-2</v>
      </c>
      <c r="CD356">
        <v>4.0180073119699955E-3</v>
      </c>
      <c r="CE356">
        <v>-1.0409786365926266E-2</v>
      </c>
      <c r="CF356">
        <v>-1.9214188680052757E-2</v>
      </c>
      <c r="CG356">
        <v>-2.6058202609419823E-2</v>
      </c>
      <c r="CH356">
        <v>-3.6128345876932144E-2</v>
      </c>
      <c r="CI356">
        <v>-3.5873781889677048E-2</v>
      </c>
      <c r="CJ356">
        <v>-6.9680541753768921E-2</v>
      </c>
      <c r="CK356">
        <v>-0.17176312208175659</v>
      </c>
      <c r="CL356">
        <v>-0.18367710709571838</v>
      </c>
      <c r="CM356">
        <v>-0.13311624526977539</v>
      </c>
      <c r="CN356">
        <v>-4.7021728008985519E-2</v>
      </c>
      <c r="CO356">
        <v>7.9557411372661591E-2</v>
      </c>
      <c r="CP356">
        <v>0.12283431738615036</v>
      </c>
      <c r="CQ356">
        <v>0.14342482388019562</v>
      </c>
      <c r="CR356">
        <v>0.16179630160331726</v>
      </c>
      <c r="CS356">
        <v>0.17538322508335114</v>
      </c>
      <c r="CT356">
        <v>0.15476246178150177</v>
      </c>
      <c r="CU356">
        <v>3.6468286067247391E-2</v>
      </c>
      <c r="CV356">
        <v>2.974294126033783E-2</v>
      </c>
      <c r="CW356">
        <v>6.0267895460128784E-2</v>
      </c>
      <c r="CX356">
        <v>5.8727618306875229E-2</v>
      </c>
      <c r="CY356">
        <v>4.6618547290563583E-2</v>
      </c>
      <c r="CZ356">
        <v>3.29250767827034E-2</v>
      </c>
      <c r="DA356">
        <v>2.6766972616314888E-2</v>
      </c>
      <c r="DB356">
        <v>8.5263438522815704E-3</v>
      </c>
      <c r="DC356">
        <v>-5.9954887256026268E-3</v>
      </c>
      <c r="DD356">
        <v>-1.4831065200269222E-2</v>
      </c>
      <c r="DE356">
        <v>-2.162402868270874E-2</v>
      </c>
      <c r="DF356">
        <v>-3.1509906053543091E-2</v>
      </c>
      <c r="DG356">
        <v>-3.0940784141421318E-2</v>
      </c>
      <c r="DH356">
        <v>-6.4527474343776703E-2</v>
      </c>
      <c r="DI356">
        <v>-0.16652624309062958</v>
      </c>
      <c r="DJ356">
        <v>-0.17832151055335999</v>
      </c>
      <c r="DK356">
        <v>-0.127687007188797</v>
      </c>
      <c r="DL356">
        <v>-4.158412292599678E-2</v>
      </c>
      <c r="DM356">
        <v>8.497513085603714E-2</v>
      </c>
      <c r="DN356">
        <v>0.12839539349079132</v>
      </c>
      <c r="DO356">
        <v>0.14916390180587769</v>
      </c>
      <c r="DP356">
        <v>0.16773286461830139</v>
      </c>
      <c r="DQ356">
        <v>0.18147765100002289</v>
      </c>
      <c r="DR356">
        <v>0.16094350814819336</v>
      </c>
      <c r="DS356">
        <v>4.2692743241786957E-2</v>
      </c>
      <c r="DT356">
        <v>3.5871490836143494E-2</v>
      </c>
      <c r="DU356">
        <v>6.6252954304218292E-2</v>
      </c>
      <c r="DV356">
        <v>6.443459540605545E-2</v>
      </c>
      <c r="DW356">
        <v>5.196840688586235E-2</v>
      </c>
      <c r="DX356">
        <v>3.7900559604167938E-2</v>
      </c>
      <c r="DY356">
        <v>3.3514134585857391E-2</v>
      </c>
      <c r="DZ356">
        <v>1.5035665594041348E-2</v>
      </c>
      <c r="EA356">
        <v>3.7805529427714646E-4</v>
      </c>
      <c r="EB356">
        <v>-8.5025336593389511E-3</v>
      </c>
      <c r="EC356">
        <v>-1.5221786685287952E-2</v>
      </c>
      <c r="ED356">
        <v>-2.4841608479619026E-2</v>
      </c>
      <c r="EE356">
        <v>-2.3818317800760269E-2</v>
      </c>
      <c r="EF356">
        <v>-5.7087264955043793E-2</v>
      </c>
      <c r="EG356">
        <v>-0.15896500647068024</v>
      </c>
      <c r="EH356">
        <v>-0.1705888956785202</v>
      </c>
      <c r="EI356">
        <v>-0.11984802037477493</v>
      </c>
      <c r="EJ356">
        <v>-3.373308852314949E-2</v>
      </c>
      <c r="EK356">
        <v>9.2797473073005676E-2</v>
      </c>
      <c r="EL356">
        <v>0.13642469048500061</v>
      </c>
      <c r="EM356">
        <v>0.15745022892951965</v>
      </c>
      <c r="EN356">
        <v>0.17630434036254883</v>
      </c>
      <c r="EO356">
        <v>0.19027706980705261</v>
      </c>
      <c r="EP356">
        <v>0.16986797749996185</v>
      </c>
      <c r="EQ356">
        <v>5.1679879426956177E-2</v>
      </c>
      <c r="ER356">
        <v>4.4720139354467392E-2</v>
      </c>
      <c r="ES356">
        <v>7.4894435703754425E-2</v>
      </c>
      <c r="ET356">
        <v>7.2674557566642761E-2</v>
      </c>
      <c r="EU356">
        <v>5.9692751616239548E-2</v>
      </c>
      <c r="EV356">
        <v>4.5084372162818909E-2</v>
      </c>
      <c r="EW356">
        <v>66.089759826660156</v>
      </c>
      <c r="EX356">
        <v>64.870025634765625</v>
      </c>
      <c r="EY356">
        <v>63.842578887939453</v>
      </c>
      <c r="EZ356">
        <v>62.962364196777344</v>
      </c>
      <c r="FA356">
        <v>62.234020233154297</v>
      </c>
      <c r="FB356">
        <v>61.626602172851563</v>
      </c>
      <c r="FC356">
        <v>61.049221038818359</v>
      </c>
      <c r="FD356">
        <v>61.773632049560547</v>
      </c>
      <c r="FE356">
        <v>65.386848449707031</v>
      </c>
      <c r="FF356">
        <v>69.4149169921875</v>
      </c>
      <c r="FG356">
        <v>73.287734985351563</v>
      </c>
      <c r="FH356">
        <v>76.888885498046875</v>
      </c>
      <c r="FI356">
        <v>80.058578491210938</v>
      </c>
      <c r="FJ356">
        <v>82.809982299804688</v>
      </c>
      <c r="FK356">
        <v>84.849884033203125</v>
      </c>
      <c r="FL356">
        <v>85.943878173828125</v>
      </c>
      <c r="FM356">
        <v>85.687141418457031</v>
      </c>
      <c r="FN356">
        <v>83.959053039550781</v>
      </c>
      <c r="FO356">
        <v>80.577583312988281</v>
      </c>
      <c r="FP356">
        <v>76.032661437988281</v>
      </c>
      <c r="FQ356">
        <v>72.67022705078125</v>
      </c>
      <c r="FR356">
        <v>70.359977722167969</v>
      </c>
      <c r="FS356">
        <v>68.405029296875</v>
      </c>
      <c r="FT356">
        <v>66.828094482421875</v>
      </c>
      <c r="FU356">
        <v>4.7877971082925797E-3</v>
      </c>
      <c r="FV356">
        <v>7.1632345207035542E-3</v>
      </c>
      <c r="FW356">
        <v>0</v>
      </c>
      <c r="FX356">
        <v>5.0049410201609135E-3</v>
      </c>
      <c r="FY356">
        <v>7</v>
      </c>
      <c r="FZ356">
        <v>14.569999694824219</v>
      </c>
      <c r="GA356">
        <v>13853.5</v>
      </c>
      <c r="GB356">
        <v>1</v>
      </c>
    </row>
    <row r="357" spans="1:184" x14ac:dyDescent="0.2">
      <c r="A357" t="s">
        <v>186</v>
      </c>
      <c r="B357" t="s">
        <v>237</v>
      </c>
      <c r="C357" t="s">
        <v>194</v>
      </c>
      <c r="D357" t="s">
        <v>202</v>
      </c>
      <c r="E357" t="s">
        <v>212</v>
      </c>
      <c r="F357" t="s">
        <v>178</v>
      </c>
      <c r="G357" t="s">
        <v>1</v>
      </c>
      <c r="H357">
        <v>17136</v>
      </c>
      <c r="I357">
        <v>0.78123396635055542</v>
      </c>
      <c r="J357">
        <v>0.69988185167312622</v>
      </c>
      <c r="K357">
        <v>0.65223318338394165</v>
      </c>
      <c r="L357">
        <v>0.63123142719268799</v>
      </c>
      <c r="M357">
        <v>0.63261491060256958</v>
      </c>
      <c r="N357">
        <v>0.67533582448959351</v>
      </c>
      <c r="O357">
        <v>0.7817460298538208</v>
      </c>
      <c r="P357">
        <v>0.83028548955917358</v>
      </c>
      <c r="Q357">
        <v>0.79130154848098755</v>
      </c>
      <c r="R357">
        <v>0.81361037492752075</v>
      </c>
      <c r="S357">
        <v>0.85426157712936401</v>
      </c>
      <c r="T357">
        <v>0.90985614061355591</v>
      </c>
      <c r="U357">
        <v>0.96452903747558594</v>
      </c>
      <c r="V357">
        <v>1.0079680681228638</v>
      </c>
      <c r="W357">
        <v>1.0566033124923706</v>
      </c>
      <c r="X357">
        <v>1.1262049674987793</v>
      </c>
      <c r="Y357">
        <v>1.2010221481323242</v>
      </c>
      <c r="Z357">
        <v>1.2821675539016724</v>
      </c>
      <c r="AA357">
        <v>1.332924485206604</v>
      </c>
      <c r="AB357">
        <v>1.4188225269317627</v>
      </c>
      <c r="AC357">
        <v>1.4302767515182495</v>
      </c>
      <c r="AD357">
        <v>1.3110266923904419</v>
      </c>
      <c r="AE357">
        <v>1.1211627721786499</v>
      </c>
      <c r="AF357">
        <v>0.92084634304046631</v>
      </c>
      <c r="AG357">
        <v>1.9969075918197632E-2</v>
      </c>
      <c r="AH357">
        <v>1.6023061471059918E-3</v>
      </c>
      <c r="AI357">
        <v>-1.2578414753079414E-2</v>
      </c>
      <c r="AJ357">
        <v>-2.136865071952343E-2</v>
      </c>
      <c r="AK357">
        <v>-2.3421196267008781E-2</v>
      </c>
      <c r="AL357">
        <v>-2.5766303762793541E-2</v>
      </c>
      <c r="AM357">
        <v>-3.7625264376401901E-2</v>
      </c>
      <c r="AN357">
        <v>-7.6102934777736664E-2</v>
      </c>
      <c r="AO357">
        <v>-0.17391271889209747</v>
      </c>
      <c r="AP357">
        <v>-0.19883325695991516</v>
      </c>
      <c r="AQ357">
        <v>-0.15810081362724304</v>
      </c>
      <c r="AR357">
        <v>-7.2615467011928558E-2</v>
      </c>
      <c r="AS357">
        <v>2.2985585033893585E-2</v>
      </c>
      <c r="AT357">
        <v>5.5031925439834595E-2</v>
      </c>
      <c r="AU357">
        <v>6.8108446896076202E-2</v>
      </c>
      <c r="AV357">
        <v>7.6834283769130707E-2</v>
      </c>
      <c r="AW357">
        <v>7.6408378779888153E-2</v>
      </c>
      <c r="AX357">
        <v>6.8510986864566803E-2</v>
      </c>
      <c r="AY357">
        <v>1.3898684643208981E-2</v>
      </c>
      <c r="AZ357">
        <v>1.4767016284167767E-2</v>
      </c>
      <c r="BA357">
        <v>3.0435366556048393E-2</v>
      </c>
      <c r="BB357">
        <v>3.1739059835672379E-2</v>
      </c>
      <c r="BC357">
        <v>2.9052011668682098E-2</v>
      </c>
      <c r="BD357">
        <v>2.6308579370379448E-2</v>
      </c>
      <c r="BE357">
        <v>2.8335651382803917E-2</v>
      </c>
      <c r="BF357">
        <v>9.6202492713928223E-3</v>
      </c>
      <c r="BG357">
        <v>-4.7730947844684124E-3</v>
      </c>
      <c r="BH357">
        <v>-1.3640091754496098E-2</v>
      </c>
      <c r="BI357">
        <v>-1.5778131783008575E-2</v>
      </c>
      <c r="BJ357">
        <v>-1.7961608245968819E-2</v>
      </c>
      <c r="BK357">
        <v>-2.9291749000549316E-2</v>
      </c>
      <c r="BL357">
        <v>-6.7345567047595978E-2</v>
      </c>
      <c r="BM357">
        <v>-0.16482476890087128</v>
      </c>
      <c r="BN357">
        <v>-0.18929101526737213</v>
      </c>
      <c r="BO357">
        <v>-0.14831514656543732</v>
      </c>
      <c r="BP357">
        <v>-6.2688246369361877E-2</v>
      </c>
      <c r="BQ357">
        <v>3.3046573400497437E-2</v>
      </c>
      <c r="BR357">
        <v>6.5353900194168091E-2</v>
      </c>
      <c r="BS357">
        <v>7.8741282224655151E-2</v>
      </c>
      <c r="BT357">
        <v>8.7811663746833801E-2</v>
      </c>
      <c r="BU357">
        <v>8.764619380235672E-2</v>
      </c>
      <c r="BV357">
        <v>7.9853527247905731E-2</v>
      </c>
      <c r="BW357">
        <v>2.5203801691532135E-2</v>
      </c>
      <c r="BX357">
        <v>2.5826491415500641E-2</v>
      </c>
      <c r="BY357">
        <v>4.1244775056838989E-2</v>
      </c>
      <c r="BZ357">
        <v>4.2020466178655624E-2</v>
      </c>
      <c r="CA357">
        <v>3.8677535951137543E-2</v>
      </c>
      <c r="CB357">
        <v>3.5260546952486038E-2</v>
      </c>
      <c r="CC357">
        <v>3.4130316227674484E-2</v>
      </c>
      <c r="CD357">
        <v>1.5173451974987984E-2</v>
      </c>
      <c r="CE357">
        <v>6.3284608768299222E-4</v>
      </c>
      <c r="CF357">
        <v>-8.2873152568936348E-3</v>
      </c>
      <c r="CG357">
        <v>-1.0484569706022739E-2</v>
      </c>
      <c r="CH357">
        <v>-1.2556101195514202E-2</v>
      </c>
      <c r="CI357">
        <v>-2.3519983515143394E-2</v>
      </c>
      <c r="CJ357">
        <v>-6.1280239373445511E-2</v>
      </c>
      <c r="CK357">
        <v>-0.15853048861026764</v>
      </c>
      <c r="CL357">
        <v>-0.1826820969581604</v>
      </c>
      <c r="CM357">
        <v>-0.1415376216173172</v>
      </c>
      <c r="CN357">
        <v>-5.5812686681747437E-2</v>
      </c>
      <c r="CO357">
        <v>4.0014784783124924E-2</v>
      </c>
      <c r="CP357">
        <v>7.2502881288528442E-2</v>
      </c>
      <c r="CQ357">
        <v>8.610554039478302E-2</v>
      </c>
      <c r="CR357">
        <v>9.5414556562900543E-2</v>
      </c>
      <c r="CS357">
        <v>9.5429472625255585E-2</v>
      </c>
      <c r="CT357">
        <v>8.7709344923496246E-2</v>
      </c>
      <c r="CU357">
        <v>3.3033695071935654E-2</v>
      </c>
      <c r="CV357">
        <v>3.3486250787973404E-2</v>
      </c>
      <c r="CW357">
        <v>4.8731334507465363E-2</v>
      </c>
      <c r="CX357">
        <v>4.9141339957714081E-2</v>
      </c>
      <c r="CY357">
        <v>4.5344147831201553E-2</v>
      </c>
      <c r="CZ357">
        <v>4.1460651904344559E-2</v>
      </c>
      <c r="DA357">
        <v>3.9924982935190201E-2</v>
      </c>
      <c r="DB357">
        <v>2.0726654678583145E-2</v>
      </c>
      <c r="DC357">
        <v>6.038786843419075E-3</v>
      </c>
      <c r="DD357">
        <v>-2.9345371294766665E-3</v>
      </c>
      <c r="DE357">
        <v>-5.1910066977143288E-3</v>
      </c>
      <c r="DF357">
        <v>-7.1505941450595856E-3</v>
      </c>
      <c r="DG357">
        <v>-1.7748216167092323E-2</v>
      </c>
      <c r="DH357">
        <v>-5.5214911699295044E-2</v>
      </c>
      <c r="DI357">
        <v>-0.15223619341850281</v>
      </c>
      <c r="DJ357">
        <v>-0.17607317864894867</v>
      </c>
      <c r="DK357">
        <v>-0.13476009666919708</v>
      </c>
      <c r="DL357">
        <v>-4.8937123268842697E-2</v>
      </c>
      <c r="DM357">
        <v>4.6982992440462112E-2</v>
      </c>
      <c r="DN357">
        <v>7.9651854932308197E-2</v>
      </c>
      <c r="DO357">
        <v>9.3469806015491486E-2</v>
      </c>
      <c r="DP357">
        <v>0.10301745682954788</v>
      </c>
      <c r="DQ357">
        <v>0.10321274399757385</v>
      </c>
      <c r="DR357">
        <v>9.5565170049667358E-2</v>
      </c>
      <c r="DS357">
        <v>4.0863584727048874E-2</v>
      </c>
      <c r="DT357">
        <v>4.1146013885736465E-2</v>
      </c>
      <c r="DU357">
        <v>5.6217893958091736E-2</v>
      </c>
      <c r="DV357">
        <v>5.6262213736772537E-2</v>
      </c>
      <c r="DW357">
        <v>5.2010755985975266E-2</v>
      </c>
      <c r="DX357">
        <v>4.7660756856203079E-2</v>
      </c>
      <c r="DY357">
        <v>4.8291556537151337E-2</v>
      </c>
      <c r="DZ357">
        <v>2.8744598850607872E-2</v>
      </c>
      <c r="EA357">
        <v>1.3844107277691364E-2</v>
      </c>
      <c r="EB357">
        <v>4.7940225340425968E-3</v>
      </c>
      <c r="EC357">
        <v>2.4520584847778082E-3</v>
      </c>
      <c r="ED357">
        <v>6.5409985836595297E-4</v>
      </c>
      <c r="EE357">
        <v>-9.4147026538848877E-3</v>
      </c>
      <c r="EF357">
        <v>-4.6457543969154358E-2</v>
      </c>
      <c r="EG357">
        <v>-0.143148273229599</v>
      </c>
      <c r="EH357">
        <v>-0.16653095185756683</v>
      </c>
      <c r="EI357">
        <v>-0.12497442215681076</v>
      </c>
      <c r="EJ357">
        <v>-3.9009906351566315E-2</v>
      </c>
      <c r="EK357">
        <v>5.7043984532356262E-2</v>
      </c>
      <c r="EL357">
        <v>8.997383713722229E-2</v>
      </c>
      <c r="EM357">
        <v>0.10410262644290924</v>
      </c>
      <c r="EN357">
        <v>0.11399482190608978</v>
      </c>
      <c r="EO357">
        <v>0.11445055902004242</v>
      </c>
      <c r="EP357">
        <v>0.10690771043300629</v>
      </c>
      <c r="EQ357">
        <v>5.2168700844049454E-2</v>
      </c>
      <c r="ER357">
        <v>5.2205488085746765E-2</v>
      </c>
      <c r="ES357">
        <v>6.7027300596237183E-2</v>
      </c>
      <c r="ET357">
        <v>6.6543616354465485E-2</v>
      </c>
      <c r="EU357">
        <v>6.163628026843071E-2</v>
      </c>
      <c r="EV357">
        <v>5.6612718850374222E-2</v>
      </c>
      <c r="EW357">
        <v>65.309799194335938</v>
      </c>
      <c r="EX357">
        <v>64.318496704101563</v>
      </c>
      <c r="EY357">
        <v>63.412796020507813</v>
      </c>
      <c r="EZ357">
        <v>62.610752105712891</v>
      </c>
      <c r="FA357">
        <v>62.021018981933594</v>
      </c>
      <c r="FB357">
        <v>61.626659393310547</v>
      </c>
      <c r="FC357">
        <v>61.273704528808594</v>
      </c>
      <c r="FD357">
        <v>62.210742950439453</v>
      </c>
      <c r="FE357">
        <v>65.252265930175781</v>
      </c>
      <c r="FF357">
        <v>68.539276123046875</v>
      </c>
      <c r="FG357">
        <v>71.686897277832031</v>
      </c>
      <c r="FH357">
        <v>74.787322998046875</v>
      </c>
      <c r="FI357">
        <v>77.91717529296875</v>
      </c>
      <c r="FJ357">
        <v>80.607658386230469</v>
      </c>
      <c r="FK357">
        <v>82.5794677734375</v>
      </c>
      <c r="FL357">
        <v>83.653770446777344</v>
      </c>
      <c r="FM357">
        <v>83.335983276367188</v>
      </c>
      <c r="FN357">
        <v>81.446586608886719</v>
      </c>
      <c r="FO357">
        <v>77.806053161621094</v>
      </c>
      <c r="FP357">
        <v>73.506767272949219</v>
      </c>
      <c r="FQ357">
        <v>70.556678771972656</v>
      </c>
      <c r="FR357">
        <v>68.703193664550781</v>
      </c>
      <c r="FS357">
        <v>67.119865417480469</v>
      </c>
      <c r="FT357">
        <v>65.708473205566406</v>
      </c>
      <c r="FU357">
        <v>5.9488015249371529E-3</v>
      </c>
      <c r="FV357">
        <v>9.1376453638076782E-3</v>
      </c>
      <c r="FW357">
        <v>0</v>
      </c>
      <c r="FX357">
        <v>6.1507280915975571E-3</v>
      </c>
      <c r="FY357">
        <v>7</v>
      </c>
      <c r="FZ357">
        <v>14.569999694824219</v>
      </c>
      <c r="GA357">
        <v>4866.29</v>
      </c>
      <c r="GB357">
        <v>1</v>
      </c>
    </row>
    <row r="358" spans="1:184" x14ac:dyDescent="0.2">
      <c r="A358" t="s">
        <v>186</v>
      </c>
      <c r="B358" t="s">
        <v>237</v>
      </c>
      <c r="C358" t="s">
        <v>194</v>
      </c>
      <c r="D358" t="s">
        <v>202</v>
      </c>
      <c r="E358" t="s">
        <v>212</v>
      </c>
      <c r="F358" t="s">
        <v>179</v>
      </c>
      <c r="G358" t="s">
        <v>1</v>
      </c>
      <c r="H358">
        <v>2875</v>
      </c>
      <c r="I358">
        <v>1.0915679931640625</v>
      </c>
      <c r="J358">
        <v>0.98349118232727051</v>
      </c>
      <c r="K358">
        <v>0.90546023845672607</v>
      </c>
      <c r="L358">
        <v>0.89198809862136841</v>
      </c>
      <c r="M358">
        <v>0.92484074831008911</v>
      </c>
      <c r="N358">
        <v>1.0156532526016235</v>
      </c>
      <c r="O358">
        <v>1.2032043933868408</v>
      </c>
      <c r="P358">
        <v>1.2334161996841431</v>
      </c>
      <c r="Q358">
        <v>1.1889290809631348</v>
      </c>
      <c r="R358">
        <v>1.2053611278533936</v>
      </c>
      <c r="S358">
        <v>1.2297681570053101</v>
      </c>
      <c r="T358">
        <v>1.27525794506073</v>
      </c>
      <c r="U358">
        <v>1.3707044124603271</v>
      </c>
      <c r="V358">
        <v>1.5012369155883789</v>
      </c>
      <c r="W358">
        <v>1.6764693260192871</v>
      </c>
      <c r="X358">
        <v>1.9378467798233032</v>
      </c>
      <c r="Y358">
        <v>2.1448376178741455</v>
      </c>
      <c r="Z358">
        <v>2.2922985553741455</v>
      </c>
      <c r="AA358">
        <v>2.3089714050292969</v>
      </c>
      <c r="AB358">
        <v>2.2708666324615479</v>
      </c>
      <c r="AC358">
        <v>2.1745972633361816</v>
      </c>
      <c r="AD358">
        <v>1.9081153869628906</v>
      </c>
      <c r="AE358">
        <v>1.5774164199829102</v>
      </c>
      <c r="AF358">
        <v>1.2809860706329346</v>
      </c>
      <c r="AG358">
        <v>-4.1103612631559372E-2</v>
      </c>
      <c r="AH358">
        <v>-6.7102275788784027E-2</v>
      </c>
      <c r="AI358">
        <v>-0.11233533173799515</v>
      </c>
      <c r="AJ358">
        <v>-0.12589886784553528</v>
      </c>
      <c r="AK358">
        <v>-0.16262346506118774</v>
      </c>
      <c r="AL358">
        <v>-0.24404935538768768</v>
      </c>
      <c r="AM358">
        <v>-0.22422735393047333</v>
      </c>
      <c r="AN358">
        <v>-0.26569068431854248</v>
      </c>
      <c r="AO358">
        <v>-0.35201314091682434</v>
      </c>
      <c r="AP358">
        <v>-0.29268652200698853</v>
      </c>
      <c r="AQ358">
        <v>-0.21309617161750793</v>
      </c>
      <c r="AR358">
        <v>-7.5308650732040405E-2</v>
      </c>
      <c r="AS358">
        <v>0.10486540943384171</v>
      </c>
      <c r="AT358">
        <v>0.14233502745628357</v>
      </c>
      <c r="AU358">
        <v>0.186282679438591</v>
      </c>
      <c r="AV358">
        <v>0.24097633361816406</v>
      </c>
      <c r="AW358">
        <v>0.24528370797634125</v>
      </c>
      <c r="AX358">
        <v>0.18853311240673065</v>
      </c>
      <c r="AY358">
        <v>-2.3202456533908844E-2</v>
      </c>
      <c r="AZ358">
        <v>-4.0818739682435989E-2</v>
      </c>
      <c r="BA358">
        <v>-3.6143094766885042E-3</v>
      </c>
      <c r="BB358">
        <v>-9.2741083353757858E-3</v>
      </c>
      <c r="BC358">
        <v>-1.6705604270100594E-2</v>
      </c>
      <c r="BD358">
        <v>-2.0932523533701897E-2</v>
      </c>
      <c r="BE358">
        <v>-3.903653472661972E-3</v>
      </c>
      <c r="BF358">
        <v>-3.0916454270482063E-2</v>
      </c>
      <c r="BG358">
        <v>-7.6687179505825043E-2</v>
      </c>
      <c r="BH358">
        <v>-9.0058401226997375E-2</v>
      </c>
      <c r="BI358">
        <v>-0.12614226341247559</v>
      </c>
      <c r="BJ358">
        <v>-0.20569966733455658</v>
      </c>
      <c r="BK358">
        <v>-0.18419915437698364</v>
      </c>
      <c r="BL358">
        <v>-0.22445352375507355</v>
      </c>
      <c r="BM358">
        <v>-0.30945503711700439</v>
      </c>
      <c r="BN358">
        <v>-0.24908286333084106</v>
      </c>
      <c r="BO358">
        <v>-0.16910631954669952</v>
      </c>
      <c r="BP358">
        <v>-3.2045867294073105E-2</v>
      </c>
      <c r="BQ358">
        <v>0.14848168194293976</v>
      </c>
      <c r="BR358">
        <v>0.18800495564937592</v>
      </c>
      <c r="BS358">
        <v>0.23380079865455627</v>
      </c>
      <c r="BT358">
        <v>0.29043689370155334</v>
      </c>
      <c r="BU358">
        <v>0.29579216241836548</v>
      </c>
      <c r="BV358">
        <v>0.23976074159145355</v>
      </c>
      <c r="BW358">
        <v>2.7920523658394814E-2</v>
      </c>
      <c r="BX358">
        <v>9.1256480664014816E-3</v>
      </c>
      <c r="BY358">
        <v>4.5132927596569061E-2</v>
      </c>
      <c r="BZ358">
        <v>3.7526883184909821E-2</v>
      </c>
      <c r="CA358">
        <v>2.68381517380476E-2</v>
      </c>
      <c r="CB358">
        <v>1.9109874963760376E-2</v>
      </c>
      <c r="CC358">
        <v>2.1860925480723381E-2</v>
      </c>
      <c r="CD358">
        <v>-5.8542657643556595E-3</v>
      </c>
      <c r="CE358">
        <v>-5.199737474322319E-2</v>
      </c>
      <c r="CF358">
        <v>-6.5235421061515808E-2</v>
      </c>
      <c r="CG358">
        <v>-0.10087548941373825</v>
      </c>
      <c r="CH358">
        <v>-0.17913880944252014</v>
      </c>
      <c r="CI358">
        <v>-0.1564757227897644</v>
      </c>
      <c r="CJ358">
        <v>-0.19589284062385559</v>
      </c>
      <c r="CK358">
        <v>-0.279979407787323</v>
      </c>
      <c r="CL358">
        <v>-0.21888308227062225</v>
      </c>
      <c r="CM358">
        <v>-0.13863909244537354</v>
      </c>
      <c r="CN358">
        <v>-2.0821958314627409E-3</v>
      </c>
      <c r="CO358">
        <v>0.17869016528129578</v>
      </c>
      <c r="CP358">
        <v>0.21963579952716827</v>
      </c>
      <c r="CQ358">
        <v>0.26671171188354492</v>
      </c>
      <c r="CR358">
        <v>0.32469314336776733</v>
      </c>
      <c r="CS358">
        <v>0.33077415823936462</v>
      </c>
      <c r="CT358">
        <v>0.27524083852767944</v>
      </c>
      <c r="CU358">
        <v>6.3328146934509277E-2</v>
      </c>
      <c r="CV358">
        <v>4.3716982007026672E-2</v>
      </c>
      <c r="CW358">
        <v>7.8895114362239838E-2</v>
      </c>
      <c r="CX358">
        <v>6.9941103458404541E-2</v>
      </c>
      <c r="CY358">
        <v>5.6996423751115799E-2</v>
      </c>
      <c r="CZ358">
        <v>4.6843118965625763E-2</v>
      </c>
      <c r="DA358">
        <v>4.7625504434108734E-2</v>
      </c>
      <c r="DB358">
        <v>1.9207924604415894E-2</v>
      </c>
      <c r="DC358">
        <v>-2.7307573705911636E-2</v>
      </c>
      <c r="DD358">
        <v>-4.0412429720163345E-2</v>
      </c>
      <c r="DE358">
        <v>-7.5608722865581512E-2</v>
      </c>
      <c r="DF358">
        <v>-0.15257793664932251</v>
      </c>
      <c r="DG358">
        <v>-0.12875230610370636</v>
      </c>
      <c r="DH358">
        <v>-0.16733212769031525</v>
      </c>
      <c r="DI358">
        <v>-0.2505037784576416</v>
      </c>
      <c r="DJ358">
        <v>-0.18868330121040344</v>
      </c>
      <c r="DK358">
        <v>-0.10817185789346695</v>
      </c>
      <c r="DL358">
        <v>2.7881475165486336E-2</v>
      </c>
      <c r="DM358">
        <v>0.20889864861965179</v>
      </c>
      <c r="DN358">
        <v>0.25126662850379944</v>
      </c>
      <c r="DO358">
        <v>0.29962262511253357</v>
      </c>
      <c r="DP358">
        <v>0.35894936323165894</v>
      </c>
      <c r="DQ358">
        <v>0.36575618386268616</v>
      </c>
      <c r="DR358">
        <v>0.31072092056274414</v>
      </c>
      <c r="DS358">
        <v>9.8735757172107697E-2</v>
      </c>
      <c r="DT358">
        <v>7.8308314085006714E-2</v>
      </c>
      <c r="DU358">
        <v>0.11265729367733002</v>
      </c>
      <c r="DV358">
        <v>0.10235532373189926</v>
      </c>
      <c r="DW358">
        <v>8.7154701352119446E-2</v>
      </c>
      <c r="DX358">
        <v>7.457636296749115E-2</v>
      </c>
      <c r="DY358">
        <v>8.4825463593006134E-2</v>
      </c>
      <c r="DZ358">
        <v>5.5393747985363007E-2</v>
      </c>
      <c r="EA358">
        <v>8.3405803889036179E-3</v>
      </c>
      <c r="EB358">
        <v>-4.5719821937382221E-3</v>
      </c>
      <c r="EC358">
        <v>-3.9127521216869354E-2</v>
      </c>
      <c r="ED358">
        <v>-0.114228256046772</v>
      </c>
      <c r="EE358">
        <v>-8.8724084198474884E-2</v>
      </c>
      <c r="EF358">
        <v>-0.1260950118303299</v>
      </c>
      <c r="EG358">
        <v>-0.20794562995433807</v>
      </c>
      <c r="EH358">
        <v>-0.14507962763309479</v>
      </c>
      <c r="EI358">
        <v>-6.4182013273239136E-2</v>
      </c>
      <c r="EJ358">
        <v>7.1144253015518188E-2</v>
      </c>
      <c r="EK358">
        <v>0.25251492857933044</v>
      </c>
      <c r="EL358">
        <v>0.29693654179573059</v>
      </c>
      <c r="EM358">
        <v>0.34714072942733765</v>
      </c>
      <c r="EN358">
        <v>0.40840995311737061</v>
      </c>
      <c r="EO358">
        <v>0.41626465320587158</v>
      </c>
      <c r="EP358">
        <v>0.36194857954978943</v>
      </c>
      <c r="EQ358">
        <v>0.1498587429523468</v>
      </c>
      <c r="ER358">
        <v>0.12825271487236023</v>
      </c>
      <c r="ES358">
        <v>0.16140453517436981</v>
      </c>
      <c r="ET358">
        <v>0.14915631711483002</v>
      </c>
      <c r="EU358">
        <v>0.13069844245910645</v>
      </c>
      <c r="EV358">
        <v>0.11461875587701797</v>
      </c>
      <c r="EW358">
        <v>76.482452392578125</v>
      </c>
      <c r="EX358">
        <v>74.538291931152344</v>
      </c>
      <c r="EY358">
        <v>72.706596374511719</v>
      </c>
      <c r="EZ358">
        <v>71.392204284667969</v>
      </c>
      <c r="FA358">
        <v>70.173637390136719</v>
      </c>
      <c r="FB358">
        <v>68.874649047851563</v>
      </c>
      <c r="FC358">
        <v>68.147186279296875</v>
      </c>
      <c r="FD358">
        <v>68.407608032226563</v>
      </c>
      <c r="FE358">
        <v>71.545272827148438</v>
      </c>
      <c r="FF358">
        <v>75.723350524902344</v>
      </c>
      <c r="FG358">
        <v>79.662208557128906</v>
      </c>
      <c r="FH358">
        <v>83.349632263183594</v>
      </c>
      <c r="FI358">
        <v>87.020713806152344</v>
      </c>
      <c r="FJ358">
        <v>90.032585144042969</v>
      </c>
      <c r="FK358">
        <v>92.370513916015625</v>
      </c>
      <c r="FL358">
        <v>93.702049255371094</v>
      </c>
      <c r="FM358">
        <v>93.947479248046875</v>
      </c>
      <c r="FN358">
        <v>93.312843322753906</v>
      </c>
      <c r="FO358">
        <v>91.57421875</v>
      </c>
      <c r="FP358">
        <v>88.589698791503906</v>
      </c>
      <c r="FQ358">
        <v>85.597335815429688</v>
      </c>
      <c r="FR358">
        <v>82.651023864746094</v>
      </c>
      <c r="FS358">
        <v>79.92254638671875</v>
      </c>
      <c r="FT358">
        <v>77.565109252929688</v>
      </c>
      <c r="FU358">
        <v>2.738659456372261E-2</v>
      </c>
      <c r="FV358">
        <v>4.1221179068088531E-2</v>
      </c>
      <c r="FW358">
        <v>0</v>
      </c>
      <c r="FX358">
        <v>2.8470337390899658E-2</v>
      </c>
      <c r="FY358">
        <v>7</v>
      </c>
      <c r="FZ358">
        <v>11.220000267028809</v>
      </c>
      <c r="GA358">
        <v>1139.03</v>
      </c>
      <c r="GB358">
        <v>1</v>
      </c>
    </row>
    <row r="359" spans="1:184" x14ac:dyDescent="0.2">
      <c r="A359" t="s">
        <v>186</v>
      </c>
      <c r="B359" t="s">
        <v>237</v>
      </c>
      <c r="C359" t="s">
        <v>194</v>
      </c>
      <c r="D359" t="s">
        <v>202</v>
      </c>
      <c r="E359" t="s">
        <v>212</v>
      </c>
      <c r="F359" t="s">
        <v>180</v>
      </c>
      <c r="G359" t="s">
        <v>1</v>
      </c>
      <c r="H359">
        <v>3199</v>
      </c>
      <c r="I359">
        <v>0.70434826612472534</v>
      </c>
      <c r="J359">
        <v>0.64973747730255127</v>
      </c>
      <c r="K359">
        <v>0.62490099668502808</v>
      </c>
      <c r="L359">
        <v>0.60556292533874512</v>
      </c>
      <c r="M359">
        <v>0.62023812532424927</v>
      </c>
      <c r="N359">
        <v>0.72352057695388794</v>
      </c>
      <c r="O359">
        <v>0.9357026219367981</v>
      </c>
      <c r="P359">
        <v>1.0753378868103027</v>
      </c>
      <c r="Q359">
        <v>0.98514091968536377</v>
      </c>
      <c r="R359">
        <v>0.93632268905639648</v>
      </c>
      <c r="S359">
        <v>0.91051375865936279</v>
      </c>
      <c r="T359">
        <v>0.89764219522476196</v>
      </c>
      <c r="U359">
        <v>0.90629684925079346</v>
      </c>
      <c r="V359">
        <v>0.89395433664321899</v>
      </c>
      <c r="W359">
        <v>0.92539024353027344</v>
      </c>
      <c r="X359">
        <v>0.9626544713973999</v>
      </c>
      <c r="Y359">
        <v>1.0758851766586304</v>
      </c>
      <c r="Z359">
        <v>1.1461349725723267</v>
      </c>
      <c r="AA359">
        <v>1.2421109676361084</v>
      </c>
      <c r="AB359">
        <v>1.320245623588562</v>
      </c>
      <c r="AC359">
        <v>1.3207587003707886</v>
      </c>
      <c r="AD359">
        <v>1.1959306001663208</v>
      </c>
      <c r="AE359">
        <v>0.99659883975982666</v>
      </c>
      <c r="AF359">
        <v>0.81644070148468018</v>
      </c>
      <c r="AG359">
        <v>-1.9994217902421951E-2</v>
      </c>
      <c r="AH359">
        <v>-2.1573344245553017E-2</v>
      </c>
      <c r="AI359">
        <v>-2.8693785890936852E-2</v>
      </c>
      <c r="AJ359">
        <v>-5.2941668778657913E-2</v>
      </c>
      <c r="AK359">
        <v>-8.9480549097061157E-2</v>
      </c>
      <c r="AL359">
        <v>-0.10330613702535629</v>
      </c>
      <c r="AM359">
        <v>-0.10978566855192184</v>
      </c>
      <c r="AN359">
        <v>-8.7316200137138367E-2</v>
      </c>
      <c r="AO359">
        <v>-0.13436874747276306</v>
      </c>
      <c r="AP359">
        <v>-0.1589648574590683</v>
      </c>
      <c r="AQ359">
        <v>-0.14490169286727905</v>
      </c>
      <c r="AR359">
        <v>-7.4930138885974884E-2</v>
      </c>
      <c r="AS359">
        <v>5.1322408020496368E-2</v>
      </c>
      <c r="AT359">
        <v>7.3891729116439819E-2</v>
      </c>
      <c r="AU359">
        <v>0.10998132079839706</v>
      </c>
      <c r="AV359">
        <v>9.8806999623775482E-2</v>
      </c>
      <c r="AW359">
        <v>0.14306598901748657</v>
      </c>
      <c r="AX359">
        <v>5.3395267575979233E-2</v>
      </c>
      <c r="AY359">
        <v>-0.12196972966194153</v>
      </c>
      <c r="AZ359">
        <v>-0.1275763213634491</v>
      </c>
      <c r="BA359">
        <v>-4.949285089969635E-2</v>
      </c>
      <c r="BB359">
        <v>-4.0781204588711262E-3</v>
      </c>
      <c r="BC359">
        <v>-2.5777081027626991E-2</v>
      </c>
      <c r="BD359">
        <v>-2.7620190754532814E-2</v>
      </c>
      <c r="BE359">
        <v>1.5195496380329132E-2</v>
      </c>
      <c r="BF359">
        <v>1.2912374921143055E-2</v>
      </c>
      <c r="BG359">
        <v>5.2330107428133488E-3</v>
      </c>
      <c r="BH359">
        <v>-1.9080905243754387E-2</v>
      </c>
      <c r="BI359">
        <v>-5.5149830877780914E-2</v>
      </c>
      <c r="BJ359">
        <v>-6.7871026694774628E-2</v>
      </c>
      <c r="BK359">
        <v>-7.221684604883194E-2</v>
      </c>
      <c r="BL359">
        <v>-4.827386885881424E-2</v>
      </c>
      <c r="BM359">
        <v>-9.6300713717937469E-2</v>
      </c>
      <c r="BN359">
        <v>-0.1212845966219902</v>
      </c>
      <c r="BO359">
        <v>-0.10710220038890839</v>
      </c>
      <c r="BP359">
        <v>-3.800133615732193E-2</v>
      </c>
      <c r="BQ359">
        <v>8.6462147533893585E-2</v>
      </c>
      <c r="BR359">
        <v>0.10867591202259064</v>
      </c>
      <c r="BS359">
        <v>0.14506348967552185</v>
      </c>
      <c r="BT359">
        <v>0.13495714962482452</v>
      </c>
      <c r="BU359">
        <v>0.18067125976085663</v>
      </c>
      <c r="BV359">
        <v>9.2686817049980164E-2</v>
      </c>
      <c r="BW359">
        <v>-8.0507941544055939E-2</v>
      </c>
      <c r="BX359">
        <v>-8.4997899830341339E-2</v>
      </c>
      <c r="BY359">
        <v>-7.4679586105048656E-3</v>
      </c>
      <c r="BZ359">
        <v>3.6275088787078857E-2</v>
      </c>
      <c r="CA359">
        <v>1.2621250934898853E-2</v>
      </c>
      <c r="CB359">
        <v>9.2604728415608406E-3</v>
      </c>
      <c r="CC359">
        <v>3.956778347492218E-2</v>
      </c>
      <c r="CD359">
        <v>3.6797080188989639E-2</v>
      </c>
      <c r="CE359">
        <v>2.87306047976017E-2</v>
      </c>
      <c r="CF359">
        <v>4.3709543533623219E-3</v>
      </c>
      <c r="CG359">
        <v>-3.1372480094432831E-2</v>
      </c>
      <c r="CH359">
        <v>-4.3328788131475449E-2</v>
      </c>
      <c r="CI359">
        <v>-4.6196803450584412E-2</v>
      </c>
      <c r="CJ359">
        <v>-2.1233268082141876E-2</v>
      </c>
      <c r="CK359">
        <v>-6.9934912025928497E-2</v>
      </c>
      <c r="CL359">
        <v>-9.5187366008758545E-2</v>
      </c>
      <c r="CM359">
        <v>-8.0922380089759827E-2</v>
      </c>
      <c r="CN359">
        <v>-1.2424561195075512E-2</v>
      </c>
      <c r="CO359">
        <v>0.11079981923103333</v>
      </c>
      <c r="CP359">
        <v>0.13276733458042145</v>
      </c>
      <c r="CQ359">
        <v>0.16936130821704865</v>
      </c>
      <c r="CR359">
        <v>0.15999463200569153</v>
      </c>
      <c r="CS359">
        <v>0.20671653747558594</v>
      </c>
      <c r="CT359">
        <v>0.11990001797676086</v>
      </c>
      <c r="CU359">
        <v>-5.1791641861200333E-2</v>
      </c>
      <c r="CV359">
        <v>-5.5508222430944443E-2</v>
      </c>
      <c r="CW359">
        <v>2.1638352423906326E-2</v>
      </c>
      <c r="CX359">
        <v>6.4223594963550568E-2</v>
      </c>
      <c r="CY359">
        <v>3.9215818047523499E-2</v>
      </c>
      <c r="CZ359">
        <v>3.4803908318281174E-2</v>
      </c>
      <c r="DA359">
        <v>6.3940078020095825E-2</v>
      </c>
      <c r="DB359">
        <v>6.06817826628685E-2</v>
      </c>
      <c r="DC359">
        <v>5.2228201180696487E-2</v>
      </c>
      <c r="DD359">
        <v>2.7822816744446754E-2</v>
      </c>
      <c r="DE359">
        <v>-7.5951311737298965E-3</v>
      </c>
      <c r="DF359">
        <v>-1.878654956817627E-2</v>
      </c>
      <c r="DG359">
        <v>-2.0176758989691734E-2</v>
      </c>
      <c r="DH359">
        <v>5.8073303662240505E-3</v>
      </c>
      <c r="DI359">
        <v>-4.3569102883338928E-2</v>
      </c>
      <c r="DJ359">
        <v>-6.9090142846107483E-2</v>
      </c>
      <c r="DK359">
        <v>-5.4742559790611267E-2</v>
      </c>
      <c r="DL359">
        <v>1.3152213767170906E-2</v>
      </c>
      <c r="DM359">
        <v>0.13513749837875366</v>
      </c>
      <c r="DN359">
        <v>0.15685875713825226</v>
      </c>
      <c r="DO359">
        <v>0.19365909695625305</v>
      </c>
      <c r="DP359">
        <v>0.18503209948539734</v>
      </c>
      <c r="DQ359">
        <v>0.23276180028915405</v>
      </c>
      <c r="DR359">
        <v>0.14711321890354156</v>
      </c>
      <c r="DS359">
        <v>-2.3075340315699577E-2</v>
      </c>
      <c r="DT359">
        <v>-2.6018543168902397E-2</v>
      </c>
      <c r="DU359">
        <v>5.0744663923978806E-2</v>
      </c>
      <c r="DV359">
        <v>9.2172108590602875E-2</v>
      </c>
      <c r="DW359">
        <v>6.581038236618042E-2</v>
      </c>
      <c r="DX359">
        <v>6.0347341001033783E-2</v>
      </c>
      <c r="DY359">
        <v>9.9129796028137207E-2</v>
      </c>
      <c r="DZ359">
        <v>9.5167495310306549E-2</v>
      </c>
      <c r="EA359">
        <v>8.6154989898204803E-2</v>
      </c>
      <c r="EB359">
        <v>6.1683576554059982E-2</v>
      </c>
      <c r="EC359">
        <v>2.6735585182905197E-2</v>
      </c>
      <c r="ED359">
        <v>1.6648547723889351E-2</v>
      </c>
      <c r="EE359">
        <v>1.7392054200172424E-2</v>
      </c>
      <c r="EF359">
        <v>4.4849663972854614E-2</v>
      </c>
      <c r="EG359">
        <v>-5.501065868884325E-3</v>
      </c>
      <c r="EH359">
        <v>-3.1409882009029388E-2</v>
      </c>
      <c r="EI359">
        <v>-1.6943057999014854E-2</v>
      </c>
      <c r="EJ359">
        <v>5.0081014633178711E-2</v>
      </c>
      <c r="EK359">
        <v>0.17027722299098969</v>
      </c>
      <c r="EL359">
        <v>0.19164294004440308</v>
      </c>
      <c r="EM359">
        <v>0.22874127328395844</v>
      </c>
      <c r="EN359">
        <v>0.22118225693702698</v>
      </c>
      <c r="EO359">
        <v>0.27036705613136292</v>
      </c>
      <c r="EP359">
        <v>0.1864047646522522</v>
      </c>
      <c r="EQ359">
        <v>1.8386440351605415E-2</v>
      </c>
      <c r="ER359">
        <v>1.6559869050979614E-2</v>
      </c>
      <c r="ES359">
        <v>9.2769548296928406E-2</v>
      </c>
      <c r="ET359">
        <v>0.13252532482147217</v>
      </c>
      <c r="EU359">
        <v>0.10420871526002884</v>
      </c>
      <c r="EV359">
        <v>9.7228005528450012E-2</v>
      </c>
      <c r="EW359">
        <v>55.735626220703125</v>
      </c>
      <c r="EX359">
        <v>54.764667510986328</v>
      </c>
      <c r="EY359">
        <v>54.107902526855469</v>
      </c>
      <c r="EZ359">
        <v>53.471324920654297</v>
      </c>
      <c r="FA359">
        <v>52.898319244384766</v>
      </c>
      <c r="FB359">
        <v>52.432060241699219</v>
      </c>
      <c r="FC359">
        <v>52.091655731201172</v>
      </c>
      <c r="FD359">
        <v>52.947834014892578</v>
      </c>
      <c r="FE359">
        <v>56.103359222412109</v>
      </c>
      <c r="FF359">
        <v>59.679443359375</v>
      </c>
      <c r="FG359">
        <v>63.329761505126953</v>
      </c>
      <c r="FH359">
        <v>66.5877685546875</v>
      </c>
      <c r="FI359">
        <v>69.470733642578125</v>
      </c>
      <c r="FJ359">
        <v>72.129402160644531</v>
      </c>
      <c r="FK359">
        <v>73.569869995117188</v>
      </c>
      <c r="FL359">
        <v>73.798583984375</v>
      </c>
      <c r="FM359">
        <v>72.6260986328125</v>
      </c>
      <c r="FN359">
        <v>70.811264038085938</v>
      </c>
      <c r="FO359">
        <v>68.229698181152344</v>
      </c>
      <c r="FP359">
        <v>65.02496337890625</v>
      </c>
      <c r="FQ359">
        <v>62.197788238525391</v>
      </c>
      <c r="FR359">
        <v>60.156131744384766</v>
      </c>
      <c r="FS359">
        <v>58.164039611816406</v>
      </c>
      <c r="FT359">
        <v>56.693893432617188</v>
      </c>
      <c r="FU359">
        <v>2.2670174017548561E-2</v>
      </c>
      <c r="FV359">
        <v>3.0859449878334999E-2</v>
      </c>
      <c r="FW359">
        <v>0</v>
      </c>
      <c r="FX359">
        <v>2.4625580757856369E-2</v>
      </c>
      <c r="FY359">
        <v>7</v>
      </c>
      <c r="FZ359">
        <v>8.1599998474121094</v>
      </c>
      <c r="GA359">
        <v>662.71</v>
      </c>
      <c r="GB359">
        <v>1</v>
      </c>
    </row>
    <row r="360" spans="1:184" x14ac:dyDescent="0.2">
      <c r="A360" t="s">
        <v>186</v>
      </c>
      <c r="B360" t="s">
        <v>237</v>
      </c>
      <c r="C360" t="s">
        <v>194</v>
      </c>
      <c r="D360" t="s">
        <v>202</v>
      </c>
      <c r="E360" t="s">
        <v>212</v>
      </c>
      <c r="F360" t="s">
        <v>181</v>
      </c>
      <c r="G360" t="s">
        <v>1</v>
      </c>
      <c r="H360">
        <v>1058</v>
      </c>
      <c r="I360">
        <v>1.1631019115447998</v>
      </c>
      <c r="J360">
        <v>1.0194345712661743</v>
      </c>
      <c r="K360">
        <v>0.93531930446624756</v>
      </c>
      <c r="L360">
        <v>0.89172405004501343</v>
      </c>
      <c r="M360">
        <v>0.88547021150588989</v>
      </c>
      <c r="N360">
        <v>0.96217238903045654</v>
      </c>
      <c r="O360">
        <v>1.1143654584884644</v>
      </c>
      <c r="P360">
        <v>1.1403144598007202</v>
      </c>
      <c r="Q360">
        <v>1.0398675203323364</v>
      </c>
      <c r="R360">
        <v>1.0543675422668457</v>
      </c>
      <c r="S360">
        <v>1.1774123907089233</v>
      </c>
      <c r="T360">
        <v>1.3012608289718628</v>
      </c>
      <c r="U360">
        <v>1.5011162757873535</v>
      </c>
      <c r="V360">
        <v>1.7220326662063599</v>
      </c>
      <c r="W360">
        <v>1.9983134269714355</v>
      </c>
      <c r="X360">
        <v>2.1830816268920898</v>
      </c>
      <c r="Y360">
        <v>2.3796012401580811</v>
      </c>
      <c r="Z360">
        <v>2.5892248153686523</v>
      </c>
      <c r="AA360">
        <v>2.561232328414917</v>
      </c>
      <c r="AB360">
        <v>2.4907755851745605</v>
      </c>
      <c r="AC360">
        <v>2.3099818229675293</v>
      </c>
      <c r="AD360">
        <v>2.0005688667297363</v>
      </c>
      <c r="AE360">
        <v>1.6920946836471558</v>
      </c>
      <c r="AF360">
        <v>1.3840808868408203</v>
      </c>
      <c r="AG360">
        <v>-0.1261017918586731</v>
      </c>
      <c r="AH360">
        <v>-0.14235334098339081</v>
      </c>
      <c r="AI360">
        <v>-0.1633182168006897</v>
      </c>
      <c r="AJ360">
        <v>-0.14540970325469971</v>
      </c>
      <c r="AK360">
        <v>-0.12469127029180527</v>
      </c>
      <c r="AL360">
        <v>-0.14604063332080841</v>
      </c>
      <c r="AM360">
        <v>-0.12892989814281464</v>
      </c>
      <c r="AN360">
        <v>-0.19396752119064331</v>
      </c>
      <c r="AO360">
        <v>-0.41187912225723267</v>
      </c>
      <c r="AP360">
        <v>-0.43110448122024536</v>
      </c>
      <c r="AQ360">
        <v>-0.36620929837226868</v>
      </c>
      <c r="AR360">
        <v>-0.30222243070602417</v>
      </c>
      <c r="AS360">
        <v>-7.4806518852710724E-2</v>
      </c>
      <c r="AT360">
        <v>5.323878675699234E-2</v>
      </c>
      <c r="AU360">
        <v>0.17433306574821472</v>
      </c>
      <c r="AV360">
        <v>0.21827355027198792</v>
      </c>
      <c r="AW360">
        <v>0.27969098091125488</v>
      </c>
      <c r="AX360">
        <v>0.37362280488014221</v>
      </c>
      <c r="AY360">
        <v>8.4716882556676865E-3</v>
      </c>
      <c r="AZ360">
        <v>4.1542737744748592E-3</v>
      </c>
      <c r="BA360">
        <v>-2.0226979628205299E-2</v>
      </c>
      <c r="BB360">
        <v>-0.10312717407941818</v>
      </c>
      <c r="BC360">
        <v>-9.7990669310092926E-2</v>
      </c>
      <c r="BD360">
        <v>-0.10918386280536652</v>
      </c>
      <c r="BE360">
        <v>-4.897790402173996E-2</v>
      </c>
      <c r="BF360">
        <v>-6.9292016327381134E-2</v>
      </c>
      <c r="BG360">
        <v>-9.1847613453865051E-2</v>
      </c>
      <c r="BH360">
        <v>-7.5824283063411713E-2</v>
      </c>
      <c r="BI360">
        <v>-5.5106446146965027E-2</v>
      </c>
      <c r="BJ360">
        <v>-7.4735358357429504E-2</v>
      </c>
      <c r="BK360">
        <v>-5.342121422290802E-2</v>
      </c>
      <c r="BL360">
        <v>-0.11647377908229828</v>
      </c>
      <c r="BM360">
        <v>-0.33074131608009338</v>
      </c>
      <c r="BN360">
        <v>-0.34786820411682129</v>
      </c>
      <c r="BO360">
        <v>-0.27898415923118591</v>
      </c>
      <c r="BP360">
        <v>-0.21185584366321564</v>
      </c>
      <c r="BQ360">
        <v>1.8947243690490723E-2</v>
      </c>
      <c r="BR360">
        <v>0.15036760270595551</v>
      </c>
      <c r="BS360">
        <v>0.27578723430633545</v>
      </c>
      <c r="BT360">
        <v>0.32178983092308044</v>
      </c>
      <c r="BU360">
        <v>0.38467317819595337</v>
      </c>
      <c r="BV360">
        <v>0.47876715660095215</v>
      </c>
      <c r="BW360">
        <v>0.11506832391023636</v>
      </c>
      <c r="BX360">
        <v>0.10842752456665039</v>
      </c>
      <c r="BY360">
        <v>8.1038974225521088E-2</v>
      </c>
      <c r="BZ360">
        <v>-6.7742150276899338E-3</v>
      </c>
      <c r="CA360">
        <v>-7.6843914575874805E-3</v>
      </c>
      <c r="CB360">
        <v>-2.5543468073010445E-2</v>
      </c>
      <c r="CC360">
        <v>4.4378712773323059E-3</v>
      </c>
      <c r="CD360">
        <v>-1.8689950928092003E-2</v>
      </c>
      <c r="CE360">
        <v>-4.234730452299118E-2</v>
      </c>
      <c r="CF360">
        <v>-2.7629628777503967E-2</v>
      </c>
      <c r="CG360">
        <v>-6.9122118875384331E-3</v>
      </c>
      <c r="CH360">
        <v>-2.5349544361233711E-2</v>
      </c>
      <c r="CI360">
        <v>-1.124125556088984E-3</v>
      </c>
      <c r="CJ360">
        <v>-6.2801845371723175E-2</v>
      </c>
      <c r="CK360">
        <v>-0.27454552054405212</v>
      </c>
      <c r="CL360">
        <v>-0.29021897912025452</v>
      </c>
      <c r="CM360">
        <v>-0.21857227385044098</v>
      </c>
      <c r="CN360">
        <v>-0.14926822483539581</v>
      </c>
      <c r="CO360">
        <v>8.3880811929702759E-2</v>
      </c>
      <c r="CP360">
        <v>0.21763871610164642</v>
      </c>
      <c r="CQ360">
        <v>0.3460540771484375</v>
      </c>
      <c r="CR360">
        <v>0.39348486065864563</v>
      </c>
      <c r="CS360">
        <v>0.45738354325294495</v>
      </c>
      <c r="CT360">
        <v>0.55158978700637817</v>
      </c>
      <c r="CU360">
        <v>0.18889681994915009</v>
      </c>
      <c r="CV360">
        <v>0.1806468665599823</v>
      </c>
      <c r="CW360">
        <v>0.15117548406124115</v>
      </c>
      <c r="CX360">
        <v>5.995955690741539E-2</v>
      </c>
      <c r="CY360">
        <v>5.4861459881067276E-2</v>
      </c>
      <c r="CZ360">
        <v>3.2385613769292831E-2</v>
      </c>
      <c r="DA360">
        <v>5.7853646576404572E-2</v>
      </c>
      <c r="DB360">
        <v>3.1912107020616531E-2</v>
      </c>
      <c r="DC360">
        <v>7.1530076675117016E-3</v>
      </c>
      <c r="DD360">
        <v>2.0565025508403778E-2</v>
      </c>
      <c r="DE360">
        <v>4.1282027959823608E-2</v>
      </c>
      <c r="DF360">
        <v>2.4036269634962082E-2</v>
      </c>
      <c r="DG360">
        <v>5.117296427488327E-2</v>
      </c>
      <c r="DH360">
        <v>-9.1299107298254967E-3</v>
      </c>
      <c r="DI360">
        <v>-0.21834969520568848</v>
      </c>
      <c r="DJ360">
        <v>-0.23256978392601013</v>
      </c>
      <c r="DK360">
        <v>-0.15816040337085724</v>
      </c>
      <c r="DL360">
        <v>-8.6680598556995392E-2</v>
      </c>
      <c r="DM360">
        <v>0.14881438016891479</v>
      </c>
      <c r="DN360">
        <v>0.28490984439849854</v>
      </c>
      <c r="DO360">
        <v>0.41632094979286194</v>
      </c>
      <c r="DP360">
        <v>0.46517989039421082</v>
      </c>
      <c r="DQ360">
        <v>0.53009390830993652</v>
      </c>
      <c r="DR360">
        <v>0.62441235780715942</v>
      </c>
      <c r="DS360">
        <v>0.2627253532409668</v>
      </c>
      <c r="DT360">
        <v>0.25286617875099182</v>
      </c>
      <c r="DU360">
        <v>0.22131197154521942</v>
      </c>
      <c r="DV360">
        <v>0.12669332325458527</v>
      </c>
      <c r="DW360">
        <v>0.11740731447935104</v>
      </c>
      <c r="DX360">
        <v>9.0314701199531555E-2</v>
      </c>
      <c r="DY360">
        <v>0.1349775493144989</v>
      </c>
      <c r="DZ360">
        <v>0.1049734503030777</v>
      </c>
      <c r="EA360">
        <v>7.862360030412674E-2</v>
      </c>
      <c r="EB360">
        <v>9.0150445699691772E-2</v>
      </c>
      <c r="EC360">
        <v>0.11086685210466385</v>
      </c>
      <c r="ED360">
        <v>9.5341533422470093E-2</v>
      </c>
      <c r="EE360">
        <v>0.12668165564537048</v>
      </c>
      <c r="EF360">
        <v>6.8363837897777557E-2</v>
      </c>
      <c r="EG360">
        <v>-0.137211874127388</v>
      </c>
      <c r="EH360">
        <v>-0.14933352172374725</v>
      </c>
      <c r="EI360">
        <v>-7.0935249328613281E-2</v>
      </c>
      <c r="EJ360">
        <v>3.6859877873212099E-3</v>
      </c>
      <c r="EK360">
        <v>0.24256815016269684</v>
      </c>
      <c r="EL360">
        <v>0.38203868269920349</v>
      </c>
      <c r="EM360">
        <v>0.51777511835098267</v>
      </c>
      <c r="EN360">
        <v>0.56869614124298096</v>
      </c>
      <c r="EO360">
        <v>0.63507610559463501</v>
      </c>
      <c r="EP360">
        <v>0.72955673933029175</v>
      </c>
      <c r="EQ360">
        <v>0.36932197213172913</v>
      </c>
      <c r="ER360">
        <v>0.35713943839073181</v>
      </c>
      <c r="ES360">
        <v>0.32257795333862305</v>
      </c>
      <c r="ET360">
        <v>0.22304628789424896</v>
      </c>
      <c r="EU360">
        <v>0.20771358907222748</v>
      </c>
      <c r="EV360">
        <v>0.17395509779453278</v>
      </c>
      <c r="EW360">
        <v>77.316978454589844</v>
      </c>
      <c r="EX360">
        <v>75.57745361328125</v>
      </c>
      <c r="EY360">
        <v>74.052597045898438</v>
      </c>
      <c r="EZ360">
        <v>72.888572692871094</v>
      </c>
      <c r="FA360">
        <v>71.468177795410156</v>
      </c>
      <c r="FB360">
        <v>70.311897277832031</v>
      </c>
      <c r="FC360">
        <v>69.375961303710938</v>
      </c>
      <c r="FD360">
        <v>70.554946899414063</v>
      </c>
      <c r="FE360">
        <v>74.248687744140625</v>
      </c>
      <c r="FF360">
        <v>78.475151062011719</v>
      </c>
      <c r="FG360">
        <v>82.519203186035156</v>
      </c>
      <c r="FH360">
        <v>86.027030944824219</v>
      </c>
      <c r="FI360">
        <v>88.704078674316406</v>
      </c>
      <c r="FJ360">
        <v>90.670204162597656</v>
      </c>
      <c r="FK360">
        <v>92.130355834960938</v>
      </c>
      <c r="FL360">
        <v>92.934158325195313</v>
      </c>
      <c r="FM360">
        <v>93.068756103515625</v>
      </c>
      <c r="FN360">
        <v>93.03790283203125</v>
      </c>
      <c r="FO360">
        <v>91.51239013671875</v>
      </c>
      <c r="FP360">
        <v>89.050125122070313</v>
      </c>
      <c r="FQ360">
        <v>86.012825012207031</v>
      </c>
      <c r="FR360">
        <v>83.596366882324219</v>
      </c>
      <c r="FS360">
        <v>80.767631530761719</v>
      </c>
      <c r="FT360">
        <v>78.452743530273438</v>
      </c>
      <c r="FU360">
        <v>5.6837301701307297E-2</v>
      </c>
      <c r="FV360">
        <v>8.6431711912155151E-2</v>
      </c>
      <c r="FW360">
        <v>0</v>
      </c>
      <c r="FX360">
        <v>5.8451291173696518E-2</v>
      </c>
      <c r="FY360">
        <v>7</v>
      </c>
      <c r="FZ360">
        <v>7.6399998664855957</v>
      </c>
      <c r="GA360">
        <v>633.01</v>
      </c>
      <c r="GB360">
        <v>1</v>
      </c>
    </row>
    <row r="361" spans="1:184" x14ac:dyDescent="0.2">
      <c r="A361" t="s">
        <v>186</v>
      </c>
      <c r="B361" t="s">
        <v>237</v>
      </c>
      <c r="C361" t="s">
        <v>194</v>
      </c>
      <c r="D361" t="s">
        <v>202</v>
      </c>
      <c r="E361" t="s">
        <v>212</v>
      </c>
      <c r="F361" t="s">
        <v>182</v>
      </c>
      <c r="G361" t="s">
        <v>1</v>
      </c>
      <c r="H361">
        <v>6086</v>
      </c>
      <c r="I361">
        <v>0.75297087430953979</v>
      </c>
      <c r="J361">
        <v>0.69090753793716431</v>
      </c>
      <c r="K361">
        <v>0.66540008783340454</v>
      </c>
      <c r="L361">
        <v>0.64648020267486572</v>
      </c>
      <c r="M361">
        <v>0.66106432676315308</v>
      </c>
      <c r="N361">
        <v>0.71012169122695923</v>
      </c>
      <c r="O361">
        <v>0.86849963665008545</v>
      </c>
      <c r="P361">
        <v>0.96333009004592896</v>
      </c>
      <c r="Q361">
        <v>0.94421112537384033</v>
      </c>
      <c r="R361">
        <v>0.95403164625167847</v>
      </c>
      <c r="S361">
        <v>0.97827064990997314</v>
      </c>
      <c r="T361">
        <v>1.0150196552276611</v>
      </c>
      <c r="U361">
        <v>1.0215665102005005</v>
      </c>
      <c r="V361">
        <v>1.0441850423812866</v>
      </c>
      <c r="W361">
        <v>1.0724242925643921</v>
      </c>
      <c r="X361">
        <v>1.1349432468414307</v>
      </c>
      <c r="Y361">
        <v>1.216292142868042</v>
      </c>
      <c r="Z361">
        <v>1.2878179550170898</v>
      </c>
      <c r="AA361">
        <v>1.3509101867675781</v>
      </c>
      <c r="AB361">
        <v>1.4204022884368896</v>
      </c>
      <c r="AC361">
        <v>1.4402706623077393</v>
      </c>
      <c r="AD361">
        <v>1.3035606145858765</v>
      </c>
      <c r="AE361">
        <v>1.0769031047821045</v>
      </c>
      <c r="AF361">
        <v>0.87521153688430786</v>
      </c>
      <c r="AG361">
        <v>-2.6338916271924973E-2</v>
      </c>
      <c r="AH361">
        <v>-2.5477718561887741E-2</v>
      </c>
      <c r="AI361">
        <v>-1.3041461817920208E-2</v>
      </c>
      <c r="AJ361">
        <v>-1.7869085073471069E-2</v>
      </c>
      <c r="AK361">
        <v>-1.8983470275998116E-2</v>
      </c>
      <c r="AL361">
        <v>-5.3136512637138367E-2</v>
      </c>
      <c r="AM361">
        <v>-3.491244837641716E-2</v>
      </c>
      <c r="AN361">
        <v>-7.802879810333252E-2</v>
      </c>
      <c r="AO361">
        <v>-0.18653683364391327</v>
      </c>
      <c r="AP361">
        <v>-0.19346316158771515</v>
      </c>
      <c r="AQ361">
        <v>-0.16569507122039795</v>
      </c>
      <c r="AR361">
        <v>-7.0820674300193787E-2</v>
      </c>
      <c r="AS361">
        <v>2.3080570623278618E-2</v>
      </c>
      <c r="AT361">
        <v>5.4918508976697922E-2</v>
      </c>
      <c r="AU361">
        <v>5.737830325961113E-2</v>
      </c>
      <c r="AV361">
        <v>7.9717732965946198E-2</v>
      </c>
      <c r="AW361">
        <v>8.8256388902664185E-2</v>
      </c>
      <c r="AX361">
        <v>6.4698055386543274E-2</v>
      </c>
      <c r="AY361">
        <v>1.0488567873835564E-2</v>
      </c>
      <c r="AZ361">
        <v>-1.1427305638790131E-2</v>
      </c>
      <c r="BA361">
        <v>2.4089215323328972E-2</v>
      </c>
      <c r="BB361">
        <v>4.0101539343595505E-2</v>
      </c>
      <c r="BC361">
        <v>-2.3379681806545705E-4</v>
      </c>
      <c r="BD361">
        <v>-1.3976000249385834E-2</v>
      </c>
      <c r="BE361">
        <v>-7.2614164091646671E-3</v>
      </c>
      <c r="BF361">
        <v>-7.00351782143116E-3</v>
      </c>
      <c r="BG361">
        <v>4.8361383378505707E-3</v>
      </c>
      <c r="BH361">
        <v>-1.846935338107869E-4</v>
      </c>
      <c r="BI361">
        <v>-1.0426563676446676E-3</v>
      </c>
      <c r="BJ361">
        <v>-3.4788139164447784E-2</v>
      </c>
      <c r="BK361">
        <v>-1.5422526746988297E-2</v>
      </c>
      <c r="BL361">
        <v>-5.6991308927536011E-2</v>
      </c>
      <c r="BM361">
        <v>-0.16442188620567322</v>
      </c>
      <c r="BN361">
        <v>-0.17085662484169006</v>
      </c>
      <c r="BO361">
        <v>-0.14265741407871246</v>
      </c>
      <c r="BP361">
        <v>-4.7895088791847229E-2</v>
      </c>
      <c r="BQ361">
        <v>4.5725811272859573E-2</v>
      </c>
      <c r="BR361">
        <v>7.8052781522274017E-2</v>
      </c>
      <c r="BS361">
        <v>8.0982275307178497E-2</v>
      </c>
      <c r="BT361">
        <v>0.10395585745573044</v>
      </c>
      <c r="BU361">
        <v>0.11299481987953186</v>
      </c>
      <c r="BV361">
        <v>8.9614450931549072E-2</v>
      </c>
      <c r="BW361">
        <v>3.5251084715127945E-2</v>
      </c>
      <c r="BX361">
        <v>1.2999102473258972E-2</v>
      </c>
      <c r="BY361">
        <v>4.7880850732326508E-2</v>
      </c>
      <c r="BZ361">
        <v>6.2677182257175446E-2</v>
      </c>
      <c r="CA361">
        <v>2.0874036476016045E-2</v>
      </c>
      <c r="CB361">
        <v>5.7578133419156075E-3</v>
      </c>
      <c r="CC361">
        <v>5.9516024775803089E-3</v>
      </c>
      <c r="CD361">
        <v>5.7916566729545593E-3</v>
      </c>
      <c r="CE361">
        <v>1.7218109220266342E-2</v>
      </c>
      <c r="CF361">
        <v>1.2063462287187576E-2</v>
      </c>
      <c r="CG361">
        <v>1.1383096687495708E-2</v>
      </c>
      <c r="CH361">
        <v>-2.2080110386013985E-2</v>
      </c>
      <c r="CI361">
        <v>-1.9238684326410294E-3</v>
      </c>
      <c r="CJ361">
        <v>-4.2420808225870132E-2</v>
      </c>
      <c r="CK361">
        <v>-0.14910514652729034</v>
      </c>
      <c r="CL361">
        <v>-0.15519942343235016</v>
      </c>
      <c r="CM361">
        <v>-0.12670160830020905</v>
      </c>
      <c r="CN361">
        <v>-3.2016903162002563E-2</v>
      </c>
      <c r="CO361">
        <v>6.1409838497638702E-2</v>
      </c>
      <c r="CP361">
        <v>9.4075515866279602E-2</v>
      </c>
      <c r="CQ361">
        <v>9.733031690120697E-2</v>
      </c>
      <c r="CR361">
        <v>0.12074310332536697</v>
      </c>
      <c r="CS361">
        <v>0.13012859225273132</v>
      </c>
      <c r="CT361">
        <v>0.10687147080898285</v>
      </c>
      <c r="CU361">
        <v>5.2401527762413025E-2</v>
      </c>
      <c r="CV361">
        <v>2.9916757717728615E-2</v>
      </c>
      <c r="CW361">
        <v>6.435886025428772E-2</v>
      </c>
      <c r="CX361">
        <v>7.8312993049621582E-2</v>
      </c>
      <c r="CY361">
        <v>3.5493258386850357E-2</v>
      </c>
      <c r="CZ361">
        <v>1.9425392150878906E-2</v>
      </c>
      <c r="DA361">
        <v>1.9164621829986572E-2</v>
      </c>
      <c r="DB361">
        <v>1.8586831167340279E-2</v>
      </c>
      <c r="DC361">
        <v>2.9600080102682114E-2</v>
      </c>
      <c r="DD361">
        <v>2.4311617016792297E-2</v>
      </c>
      <c r="DE361">
        <v>2.3808848112821579E-2</v>
      </c>
      <c r="DF361">
        <v>-9.3720816075801849E-3</v>
      </c>
      <c r="DG361">
        <v>1.1574791744351387E-2</v>
      </c>
      <c r="DH361">
        <v>-2.7850311249494553E-2</v>
      </c>
      <c r="DI361">
        <v>-0.13378840684890747</v>
      </c>
      <c r="DJ361">
        <v>-0.13954222202301025</v>
      </c>
      <c r="DK361">
        <v>-0.11074580252170563</v>
      </c>
      <c r="DL361">
        <v>-1.613871194422245E-2</v>
      </c>
      <c r="DM361">
        <v>7.709386944770813E-2</v>
      </c>
      <c r="DN361">
        <v>0.11009824275970459</v>
      </c>
      <c r="DO361">
        <v>0.11367835849523544</v>
      </c>
      <c r="DP361">
        <v>0.13753035664558411</v>
      </c>
      <c r="DQ361">
        <v>0.14726236462593079</v>
      </c>
      <c r="DR361">
        <v>0.12412849068641663</v>
      </c>
      <c r="DS361">
        <v>6.9551967084407806E-2</v>
      </c>
      <c r="DT361">
        <v>4.6834412962198257E-2</v>
      </c>
      <c r="DU361">
        <v>8.0836869776248932E-2</v>
      </c>
      <c r="DV361">
        <v>9.3948811292648315E-2</v>
      </c>
      <c r="DW361">
        <v>5.011247843503952E-2</v>
      </c>
      <c r="DX361">
        <v>3.309297189116478E-2</v>
      </c>
      <c r="DY361">
        <v>3.8242120295763016E-2</v>
      </c>
      <c r="DZ361">
        <v>3.706103190779686E-2</v>
      </c>
      <c r="EA361">
        <v>4.7477677464485168E-2</v>
      </c>
      <c r="EB361">
        <v>4.1996005922555923E-2</v>
      </c>
      <c r="EC361">
        <v>4.1749667376279831E-2</v>
      </c>
      <c r="ED361">
        <v>8.9762937277555466E-3</v>
      </c>
      <c r="EE361">
        <v>3.1064711511135101E-2</v>
      </c>
      <c r="EF361">
        <v>-6.8128244020044804E-3</v>
      </c>
      <c r="EG361">
        <v>-0.11167345941066742</v>
      </c>
      <c r="EH361">
        <v>-0.11693570762872696</v>
      </c>
      <c r="EI361">
        <v>-8.7708145380020142E-2</v>
      </c>
      <c r="EJ361">
        <v>6.7868703044950962E-3</v>
      </c>
      <c r="EK361">
        <v>9.9739111959934235E-2</v>
      </c>
      <c r="EL361">
        <v>0.13323250412940979</v>
      </c>
      <c r="EM361">
        <v>0.13728232681751251</v>
      </c>
      <c r="EN361">
        <v>0.16176848113536835</v>
      </c>
      <c r="EO361">
        <v>0.17200081050395966</v>
      </c>
      <c r="EP361">
        <v>0.14904487133026123</v>
      </c>
      <c r="EQ361">
        <v>9.4314493238925934E-2</v>
      </c>
      <c r="ER361">
        <v>7.1260817348957062E-2</v>
      </c>
      <c r="ES361">
        <v>0.10462850332260132</v>
      </c>
      <c r="ET361">
        <v>0.11652445048093796</v>
      </c>
      <c r="EU361">
        <v>7.1220308542251587E-2</v>
      </c>
      <c r="EV361">
        <v>5.2826784551143646E-2</v>
      </c>
      <c r="EW361">
        <v>60.217742919921875</v>
      </c>
      <c r="EX361">
        <v>59.011905670166016</v>
      </c>
      <c r="EY361">
        <v>58.034870147705078</v>
      </c>
      <c r="EZ361">
        <v>57.154804229736328</v>
      </c>
      <c r="FA361">
        <v>56.510299682617188</v>
      </c>
      <c r="FB361">
        <v>55.922874450683594</v>
      </c>
      <c r="FC361">
        <v>55.288425445556641</v>
      </c>
      <c r="FD361">
        <v>56.115566253662109</v>
      </c>
      <c r="FE361">
        <v>60.052520751953125</v>
      </c>
      <c r="FF361">
        <v>64.202445983886719</v>
      </c>
      <c r="FG361">
        <v>69.062820434570313</v>
      </c>
      <c r="FH361">
        <v>73.811256408691406</v>
      </c>
      <c r="FI361">
        <v>78.084213256835938</v>
      </c>
      <c r="FJ361">
        <v>81.511253356933594</v>
      </c>
      <c r="FK361">
        <v>83.883415222167969</v>
      </c>
      <c r="FL361">
        <v>84.947364807128906</v>
      </c>
      <c r="FM361">
        <v>84.122940063476563</v>
      </c>
      <c r="FN361">
        <v>81.446128845214844</v>
      </c>
      <c r="FO361">
        <v>77.157028198242188</v>
      </c>
      <c r="FP361">
        <v>71.87689208984375</v>
      </c>
      <c r="FQ361">
        <v>68.608078002929688</v>
      </c>
      <c r="FR361">
        <v>65.866180419921875</v>
      </c>
      <c r="FS361">
        <v>63.267795562744141</v>
      </c>
      <c r="FT361">
        <v>61.534255981445313</v>
      </c>
      <c r="FU361">
        <v>1.3367274776101112E-2</v>
      </c>
      <c r="FV361">
        <v>2.0240118727087975E-2</v>
      </c>
      <c r="FW361">
        <v>0</v>
      </c>
      <c r="FX361">
        <v>1.3939467258751392E-2</v>
      </c>
      <c r="FY361">
        <v>7</v>
      </c>
      <c r="FZ361">
        <v>9.0200004577636719</v>
      </c>
      <c r="GA361">
        <v>1495.79</v>
      </c>
      <c r="GB361">
        <v>1</v>
      </c>
    </row>
    <row r="362" spans="1:184" x14ac:dyDescent="0.2">
      <c r="A362" t="s">
        <v>186</v>
      </c>
      <c r="B362" t="s">
        <v>237</v>
      </c>
      <c r="C362" t="s">
        <v>194</v>
      </c>
      <c r="D362" t="s">
        <v>202</v>
      </c>
      <c r="E362" t="s">
        <v>212</v>
      </c>
      <c r="F362" t="s">
        <v>183</v>
      </c>
      <c r="G362" t="s">
        <v>1</v>
      </c>
      <c r="H362">
        <v>11077</v>
      </c>
      <c r="I362">
        <v>0.84274435043334961</v>
      </c>
      <c r="J362">
        <v>0.76347833871841431</v>
      </c>
      <c r="K362">
        <v>0.72554141283035278</v>
      </c>
      <c r="L362">
        <v>0.71077418327331543</v>
      </c>
      <c r="M362">
        <v>0.73751068115234375</v>
      </c>
      <c r="N362">
        <v>0.84285891056060791</v>
      </c>
      <c r="O362">
        <v>1.0061864852905273</v>
      </c>
      <c r="P362">
        <v>1.0742108821868896</v>
      </c>
      <c r="Q362">
        <v>0.99246388673782349</v>
      </c>
      <c r="R362">
        <v>0.97582387924194336</v>
      </c>
      <c r="S362">
        <v>0.98367196321487427</v>
      </c>
      <c r="T362">
        <v>1.0077720880508423</v>
      </c>
      <c r="U362">
        <v>1.0688023567199707</v>
      </c>
      <c r="V362">
        <v>1.1353843212127686</v>
      </c>
      <c r="W362">
        <v>1.2110844850540161</v>
      </c>
      <c r="X362">
        <v>1.3200006484985352</v>
      </c>
      <c r="Y362">
        <v>1.4508932828903198</v>
      </c>
      <c r="Z362">
        <v>1.5565576553344727</v>
      </c>
      <c r="AA362">
        <v>1.6196914911270142</v>
      </c>
      <c r="AB362">
        <v>1.6622771024703979</v>
      </c>
      <c r="AC362">
        <v>1.6290594339370728</v>
      </c>
      <c r="AD362">
        <v>1.4383512735366821</v>
      </c>
      <c r="AE362">
        <v>1.1986229419708252</v>
      </c>
      <c r="AF362">
        <v>0.973255455493927</v>
      </c>
      <c r="AG362">
        <v>-3.6116549745202065E-3</v>
      </c>
      <c r="AH362">
        <v>-2.1692480891942978E-2</v>
      </c>
      <c r="AI362">
        <v>-3.6866210401058197E-2</v>
      </c>
      <c r="AJ362">
        <v>-5.0025667995214462E-2</v>
      </c>
      <c r="AK362">
        <v>-5.7342618703842163E-2</v>
      </c>
      <c r="AL362">
        <v>-7.0050932466983795E-2</v>
      </c>
      <c r="AM362">
        <v>-7.2762735188007355E-2</v>
      </c>
      <c r="AN362">
        <v>-8.4451943635940552E-2</v>
      </c>
      <c r="AO362">
        <v>-0.19889020919799805</v>
      </c>
      <c r="AP362">
        <v>-0.21206033229827881</v>
      </c>
      <c r="AQ362">
        <v>-0.15618133544921875</v>
      </c>
      <c r="AR362">
        <v>-8.2800425589084625E-2</v>
      </c>
      <c r="AS362">
        <v>5.9574760496616364E-2</v>
      </c>
      <c r="AT362">
        <v>0.12066899985074997</v>
      </c>
      <c r="AU362">
        <v>0.14163392782211304</v>
      </c>
      <c r="AV362">
        <v>0.164289191365242</v>
      </c>
      <c r="AW362">
        <v>0.18516720831394196</v>
      </c>
      <c r="AX362">
        <v>0.15964625775814056</v>
      </c>
      <c r="AY362">
        <v>3.4648194909095764E-2</v>
      </c>
      <c r="AZ362">
        <v>3.1569063663482666E-2</v>
      </c>
      <c r="BA362">
        <v>6.3236989080905914E-2</v>
      </c>
      <c r="BB362">
        <v>5.1080688834190369E-2</v>
      </c>
      <c r="BC362">
        <v>3.9411909878253937E-2</v>
      </c>
      <c r="BD362">
        <v>7.16386828571558E-3</v>
      </c>
      <c r="BE362">
        <v>9.3325302004814148E-3</v>
      </c>
      <c r="BF362">
        <v>-9.2230066657066345E-3</v>
      </c>
      <c r="BG362">
        <v>-2.458481676876545E-2</v>
      </c>
      <c r="BH362">
        <v>-3.7798114120960236E-2</v>
      </c>
      <c r="BI362">
        <v>-4.493679478764534E-2</v>
      </c>
      <c r="BJ362">
        <v>-5.6952670216560364E-2</v>
      </c>
      <c r="BK362">
        <v>-5.8862093836069107E-2</v>
      </c>
      <c r="BL362">
        <v>-7.0013135671615601E-2</v>
      </c>
      <c r="BM362">
        <v>-0.18437571823596954</v>
      </c>
      <c r="BN362">
        <v>-0.19741135835647583</v>
      </c>
      <c r="BO362">
        <v>-0.14146588742733002</v>
      </c>
      <c r="BP362">
        <v>-6.8117626011371613E-2</v>
      </c>
      <c r="BQ362">
        <v>7.4076056480407715E-2</v>
      </c>
      <c r="BR362">
        <v>0.13560432195663452</v>
      </c>
      <c r="BS362">
        <v>0.15717123448848724</v>
      </c>
      <c r="BT362">
        <v>0.18043172359466553</v>
      </c>
      <c r="BU362">
        <v>0.20182488858699799</v>
      </c>
      <c r="BV362">
        <v>0.17651480436325073</v>
      </c>
      <c r="BW362">
        <v>5.1728643476963043E-2</v>
      </c>
      <c r="BX362">
        <v>4.8339322209358215E-2</v>
      </c>
      <c r="BY362">
        <v>7.9705044627189636E-2</v>
      </c>
      <c r="BZ362">
        <v>6.6757813096046448E-2</v>
      </c>
      <c r="CA362">
        <v>5.4113965481519699E-2</v>
      </c>
      <c r="CB362">
        <v>2.0878907293081284E-2</v>
      </c>
      <c r="CC362">
        <v>1.8297633156180382E-2</v>
      </c>
      <c r="CD362">
        <v>-5.8668782003223896E-4</v>
      </c>
      <c r="CE362">
        <v>-1.6078764572739601E-2</v>
      </c>
      <c r="CF362">
        <v>-2.9329350218176842E-2</v>
      </c>
      <c r="CG362">
        <v>-3.6344558000564575E-2</v>
      </c>
      <c r="CH362">
        <v>-4.7880858182907104E-2</v>
      </c>
      <c r="CI362">
        <v>-4.9234550446271896E-2</v>
      </c>
      <c r="CJ362">
        <v>-6.0012854635715485E-2</v>
      </c>
      <c r="CK362">
        <v>-0.17432300746440887</v>
      </c>
      <c r="CL362">
        <v>-0.18726551532745361</v>
      </c>
      <c r="CM362">
        <v>-0.13127401471138</v>
      </c>
      <c r="CN362">
        <v>-5.7948362082242966E-2</v>
      </c>
      <c r="CO362">
        <v>8.4119617938995361E-2</v>
      </c>
      <c r="CP362">
        <v>0.14594848453998566</v>
      </c>
      <c r="CQ362">
        <v>0.16793231666088104</v>
      </c>
      <c r="CR362">
        <v>0.19161199033260345</v>
      </c>
      <c r="CS362">
        <v>0.2133619487285614</v>
      </c>
      <c r="CT362">
        <v>0.18819792568683624</v>
      </c>
      <c r="CU362">
        <v>6.3558511435985565E-2</v>
      </c>
      <c r="CV362">
        <v>5.9954356402158737E-2</v>
      </c>
      <c r="CW362">
        <v>9.1110765933990479E-2</v>
      </c>
      <c r="CX362">
        <v>7.7615745365619659E-2</v>
      </c>
      <c r="CY362">
        <v>6.429656594991684E-2</v>
      </c>
      <c r="CZ362">
        <v>3.0377902090549469E-2</v>
      </c>
      <c r="DA362">
        <v>2.72627342492342E-2</v>
      </c>
      <c r="DB362">
        <v>8.0496324226260185E-3</v>
      </c>
      <c r="DC362">
        <v>-7.5727100484073162E-3</v>
      </c>
      <c r="DD362">
        <v>-2.0860586315393448E-2</v>
      </c>
      <c r="DE362">
        <v>-2.775232307612896E-2</v>
      </c>
      <c r="DF362">
        <v>-3.8809046149253845E-2</v>
      </c>
      <c r="DG362">
        <v>-3.9607010781764984E-2</v>
      </c>
      <c r="DH362">
        <v>-5.0012573599815369E-2</v>
      </c>
      <c r="DI362">
        <v>-0.1642703115940094</v>
      </c>
      <c r="DJ362">
        <v>-0.17711968719959259</v>
      </c>
      <c r="DK362">
        <v>-0.12108214199542999</v>
      </c>
      <c r="DL362">
        <v>-4.7779098153114319E-2</v>
      </c>
      <c r="DM362">
        <v>9.4163164496421814E-2</v>
      </c>
      <c r="DN362">
        <v>0.1562926173210144</v>
      </c>
      <c r="DO362">
        <v>0.17869341373443604</v>
      </c>
      <c r="DP362">
        <v>0.20279227197170258</v>
      </c>
      <c r="DQ362">
        <v>0.22489899396896362</v>
      </c>
      <c r="DR362">
        <v>0.19988103210926056</v>
      </c>
      <c r="DS362">
        <v>7.5388379395008087E-2</v>
      </c>
      <c r="DT362">
        <v>7.1569390594959259E-2</v>
      </c>
      <c r="DU362">
        <v>0.10251648724079132</v>
      </c>
      <c r="DV362">
        <v>8.8473670184612274E-2</v>
      </c>
      <c r="DW362">
        <v>7.4479170143604279E-2</v>
      </c>
      <c r="DX362">
        <v>3.9876896888017654E-2</v>
      </c>
      <c r="DY362">
        <v>4.0206924080848694E-2</v>
      </c>
      <c r="DZ362">
        <v>2.0519103854894638E-2</v>
      </c>
      <c r="EA362">
        <v>4.7086798585951328E-3</v>
      </c>
      <c r="EB362">
        <v>-8.6330361664295197E-3</v>
      </c>
      <c r="EC362">
        <v>-1.5346499159932137E-2</v>
      </c>
      <c r="ED362">
        <v>-2.5710780173540115E-2</v>
      </c>
      <c r="EE362">
        <v>-2.5706369429826736E-2</v>
      </c>
      <c r="EF362">
        <v>-3.5573761910200119E-2</v>
      </c>
      <c r="EG362">
        <v>-0.1497558057308197</v>
      </c>
      <c r="EH362">
        <v>-0.16247071325778961</v>
      </c>
      <c r="EI362">
        <v>-0.10636669397354126</v>
      </c>
      <c r="EJ362">
        <v>-3.3096294850111008E-2</v>
      </c>
      <c r="EK362">
        <v>0.10866446793079376</v>
      </c>
      <c r="EL362">
        <v>0.17122794687747955</v>
      </c>
      <c r="EM362">
        <v>0.19423073530197144</v>
      </c>
      <c r="EN362">
        <v>0.2189348042011261</v>
      </c>
      <c r="EO362">
        <v>0.24155667424201965</v>
      </c>
      <c r="EP362">
        <v>0.21674957871437073</v>
      </c>
      <c r="EQ362">
        <v>9.2468827962875366E-2</v>
      </c>
      <c r="ER362">
        <v>8.8339649140834808E-2</v>
      </c>
      <c r="ES362">
        <v>0.11898453533649445</v>
      </c>
      <c r="ET362">
        <v>0.10415080189704895</v>
      </c>
      <c r="EU362">
        <v>8.9181222021579742E-2</v>
      </c>
      <c r="EV362">
        <v>5.3591936826705933E-2</v>
      </c>
      <c r="EW362">
        <v>67.142044067382813</v>
      </c>
      <c r="EX362">
        <v>65.815818786621094</v>
      </c>
      <c r="EY362">
        <v>64.766181945800781</v>
      </c>
      <c r="EZ362">
        <v>63.773391723632813</v>
      </c>
      <c r="FA362">
        <v>62.953449249267578</v>
      </c>
      <c r="FB362">
        <v>62.228847503662109</v>
      </c>
      <c r="FC362">
        <v>61.671627044677734</v>
      </c>
      <c r="FD362">
        <v>62.323696136474609</v>
      </c>
      <c r="FE362">
        <v>66.017288208007813</v>
      </c>
      <c r="FF362">
        <v>70.144264221191406</v>
      </c>
      <c r="FG362">
        <v>74.217643737792969</v>
      </c>
      <c r="FH362">
        <v>78.10552978515625</v>
      </c>
      <c r="FI362">
        <v>81.13311767578125</v>
      </c>
      <c r="FJ362">
        <v>83.705902099609375</v>
      </c>
      <c r="FK362">
        <v>85.620330810546875</v>
      </c>
      <c r="FL362">
        <v>86.690879821777344</v>
      </c>
      <c r="FM362">
        <v>86.469398498535156</v>
      </c>
      <c r="FN362">
        <v>84.850494384765625</v>
      </c>
      <c r="FO362">
        <v>81.665214538574219</v>
      </c>
      <c r="FP362">
        <v>77.224266052246094</v>
      </c>
      <c r="FQ362">
        <v>73.816307067871094</v>
      </c>
      <c r="FR362">
        <v>71.463272094726563</v>
      </c>
      <c r="FS362">
        <v>69.653495788574219</v>
      </c>
      <c r="FT362">
        <v>68.036972045898438</v>
      </c>
      <c r="FU362">
        <v>9.0445782989263535E-3</v>
      </c>
      <c r="FV362">
        <v>1.3441642746329308E-2</v>
      </c>
      <c r="FW362">
        <v>0</v>
      </c>
      <c r="FX362">
        <v>9.5060616731643677E-3</v>
      </c>
      <c r="FY362">
        <v>7</v>
      </c>
      <c r="FZ362">
        <v>10.510000228881836</v>
      </c>
      <c r="GA362">
        <v>3212.46</v>
      </c>
      <c r="GB362">
        <v>1</v>
      </c>
    </row>
    <row r="363" spans="1:184" x14ac:dyDescent="0.2">
      <c r="A363" t="s">
        <v>186</v>
      </c>
      <c r="B363" t="s">
        <v>237</v>
      </c>
      <c r="C363" t="s">
        <v>194</v>
      </c>
      <c r="D363" t="s">
        <v>202</v>
      </c>
      <c r="E363" t="s">
        <v>212</v>
      </c>
      <c r="F363" t="s">
        <v>184</v>
      </c>
      <c r="G363" t="s">
        <v>1</v>
      </c>
      <c r="H363">
        <v>4160</v>
      </c>
      <c r="I363">
        <v>0.79364937543869019</v>
      </c>
      <c r="J363">
        <v>0.72162157297134399</v>
      </c>
      <c r="K363">
        <v>0.68347650766372681</v>
      </c>
      <c r="L363">
        <v>0.68451040983200073</v>
      </c>
      <c r="M363">
        <v>0.71324431896209717</v>
      </c>
      <c r="N363">
        <v>0.84256911277770996</v>
      </c>
      <c r="O363">
        <v>1.0440768003463745</v>
      </c>
      <c r="P363">
        <v>1.1120990514755249</v>
      </c>
      <c r="Q363">
        <v>1.0397666692733765</v>
      </c>
      <c r="R363">
        <v>1.0212546586990356</v>
      </c>
      <c r="S363">
        <v>1.044144868850708</v>
      </c>
      <c r="T363">
        <v>1.0991824865341187</v>
      </c>
      <c r="U363">
        <v>1.1541594266891479</v>
      </c>
      <c r="V363">
        <v>1.2000324726104736</v>
      </c>
      <c r="W363">
        <v>1.2772573232650757</v>
      </c>
      <c r="X363">
        <v>1.3996109962463379</v>
      </c>
      <c r="Y363">
        <v>1.5377466678619385</v>
      </c>
      <c r="Z363">
        <v>1.6869210004806519</v>
      </c>
      <c r="AA363">
        <v>1.6932904720306396</v>
      </c>
      <c r="AB363">
        <v>1.6632707118988037</v>
      </c>
      <c r="AC363">
        <v>1.588651180267334</v>
      </c>
      <c r="AD363">
        <v>1.3864114284515381</v>
      </c>
      <c r="AE363">
        <v>1.1362482309341431</v>
      </c>
      <c r="AF363">
        <v>0.92914998531341553</v>
      </c>
      <c r="AG363">
        <v>-7.8415438532829285E-2</v>
      </c>
      <c r="AH363">
        <v>-0.10277073830366135</v>
      </c>
      <c r="AI363">
        <v>-0.11432624608278275</v>
      </c>
      <c r="AJ363">
        <v>-0.10705820471048355</v>
      </c>
      <c r="AK363">
        <v>-9.801781177520752E-2</v>
      </c>
      <c r="AL363">
        <v>-7.0545978844165802E-2</v>
      </c>
      <c r="AM363">
        <v>-5.9699892997741699E-2</v>
      </c>
      <c r="AN363">
        <v>-0.11329194903373718</v>
      </c>
      <c r="AO363">
        <v>-0.23524883389472961</v>
      </c>
      <c r="AP363">
        <v>-0.26499378681182861</v>
      </c>
      <c r="AQ363">
        <v>-0.19647043943405151</v>
      </c>
      <c r="AR363">
        <v>-8.9472867548465729E-2</v>
      </c>
      <c r="AS363">
        <v>8.9476041495800018E-2</v>
      </c>
      <c r="AT363">
        <v>0.12653209269046783</v>
      </c>
      <c r="AU363">
        <v>0.14436222612857819</v>
      </c>
      <c r="AV363">
        <v>0.16853514313697815</v>
      </c>
      <c r="AW363">
        <v>0.18594932556152344</v>
      </c>
      <c r="AX363">
        <v>0.17755942046642303</v>
      </c>
      <c r="AY363">
        <v>-6.5855897963047028E-2</v>
      </c>
      <c r="AZ363">
        <v>-0.10086724907159805</v>
      </c>
      <c r="BA363">
        <v>-6.1358790844678879E-2</v>
      </c>
      <c r="BB363">
        <v>-6.2696047127246857E-2</v>
      </c>
      <c r="BC363">
        <v>-6.153419241309166E-2</v>
      </c>
      <c r="BD363">
        <v>-6.764618307352066E-2</v>
      </c>
      <c r="BE363">
        <v>-5.3628504276275635E-2</v>
      </c>
      <c r="BF363">
        <v>-7.8484192490577698E-2</v>
      </c>
      <c r="BG363">
        <v>-9.0574592351913452E-2</v>
      </c>
      <c r="BH363">
        <v>-8.3564884960651398E-2</v>
      </c>
      <c r="BI363">
        <v>-7.377924770116806E-2</v>
      </c>
      <c r="BJ363">
        <v>-4.4490840286016464E-2</v>
      </c>
      <c r="BK363">
        <v>-3.0944475904107094E-2</v>
      </c>
      <c r="BL363">
        <v>-8.3472214639186859E-2</v>
      </c>
      <c r="BM363">
        <v>-0.20574040710926056</v>
      </c>
      <c r="BN363">
        <v>-0.23509354889392853</v>
      </c>
      <c r="BO363">
        <v>-0.16638864576816559</v>
      </c>
      <c r="BP363">
        <v>-5.8973159641027451E-2</v>
      </c>
      <c r="BQ363">
        <v>0.11925890296697617</v>
      </c>
      <c r="BR363">
        <v>0.15692894160747528</v>
      </c>
      <c r="BS363">
        <v>0.17565253376960754</v>
      </c>
      <c r="BT363">
        <v>0.20091675221920013</v>
      </c>
      <c r="BU363">
        <v>0.21920891106128693</v>
      </c>
      <c r="BV363">
        <v>0.21155625581741333</v>
      </c>
      <c r="BW363">
        <v>-3.1501278281211853E-2</v>
      </c>
      <c r="BX363">
        <v>-6.6982284188270569E-2</v>
      </c>
      <c r="BY363">
        <v>-2.8485659509897232E-2</v>
      </c>
      <c r="BZ363">
        <v>-3.1348127871751785E-2</v>
      </c>
      <c r="CA363">
        <v>-3.239792212843895E-2</v>
      </c>
      <c r="CB363">
        <v>-4.0975049138069153E-2</v>
      </c>
      <c r="CC363">
        <v>-3.6461152136325836E-2</v>
      </c>
      <c r="CD363">
        <v>-6.1663411557674408E-2</v>
      </c>
      <c r="CE363">
        <v>-7.4124254286289215E-2</v>
      </c>
      <c r="CF363">
        <v>-6.7293472588062286E-2</v>
      </c>
      <c r="CG363">
        <v>-5.6991703808307648E-2</v>
      </c>
      <c r="CH363">
        <v>-2.6445135474205017E-2</v>
      </c>
      <c r="CI363">
        <v>-1.102856919169426E-2</v>
      </c>
      <c r="CJ363">
        <v>-6.2819153070449829E-2</v>
      </c>
      <c r="CK363">
        <v>-0.18530294299125671</v>
      </c>
      <c r="CL363">
        <v>-0.2143847644329071</v>
      </c>
      <c r="CM363">
        <v>-0.1455540806055069</v>
      </c>
      <c r="CN363">
        <v>-3.7849161773920059E-2</v>
      </c>
      <c r="CO363">
        <v>0.13988642394542694</v>
      </c>
      <c r="CP363">
        <v>0.17798170447349548</v>
      </c>
      <c r="CQ363">
        <v>0.19732408225536346</v>
      </c>
      <c r="CR363">
        <v>0.22334416210651398</v>
      </c>
      <c r="CS363">
        <v>0.2422444224357605</v>
      </c>
      <c r="CT363">
        <v>0.23510237038135529</v>
      </c>
      <c r="CU363">
        <v>-7.707368116825819E-3</v>
      </c>
      <c r="CV363">
        <v>-4.3513651937246323E-2</v>
      </c>
      <c r="CW363">
        <v>-5.7178274728357792E-3</v>
      </c>
      <c r="CX363">
        <v>-9.6366563811898232E-3</v>
      </c>
      <c r="CY363">
        <v>-1.2218228541314602E-2</v>
      </c>
      <c r="CZ363">
        <v>-2.2502705454826355E-2</v>
      </c>
      <c r="DA363">
        <v>-1.9293792545795441E-2</v>
      </c>
      <c r="DB363">
        <v>-4.4842630624771118E-2</v>
      </c>
      <c r="DC363">
        <v>-5.7673927396535873E-2</v>
      </c>
      <c r="DD363">
        <v>-5.1022063940763474E-2</v>
      </c>
      <c r="DE363">
        <v>-4.0204156190156937E-2</v>
      </c>
      <c r="DF363">
        <v>-8.3994287997484207E-3</v>
      </c>
      <c r="DG363">
        <v>8.8873431086540222E-3</v>
      </c>
      <c r="DH363">
        <v>-4.2166095227003098E-2</v>
      </c>
      <c r="DI363">
        <v>-0.16486549377441406</v>
      </c>
      <c r="DJ363">
        <v>-0.19367597997188568</v>
      </c>
      <c r="DK363">
        <v>-0.12471951544284821</v>
      </c>
      <c r="DL363">
        <v>-1.6725160181522369E-2</v>
      </c>
      <c r="DM363">
        <v>0.16051393747329712</v>
      </c>
      <c r="DN363">
        <v>0.19903446733951569</v>
      </c>
      <c r="DO363">
        <v>0.21899564564228058</v>
      </c>
      <c r="DP363">
        <v>0.24577154219150543</v>
      </c>
      <c r="DQ363">
        <v>0.26527991890907288</v>
      </c>
      <c r="DR363">
        <v>0.25864848494529724</v>
      </c>
      <c r="DS363">
        <v>1.6086539253592491E-2</v>
      </c>
      <c r="DT363">
        <v>-2.0045028999447823E-2</v>
      </c>
      <c r="DU363">
        <v>1.7050003632903099E-2</v>
      </c>
      <c r="DV363">
        <v>1.2074814178049564E-2</v>
      </c>
      <c r="DW363">
        <v>7.9614659771323204E-3</v>
      </c>
      <c r="DX363">
        <v>-4.030358511954546E-3</v>
      </c>
      <c r="DY363">
        <v>5.4931445047259331E-3</v>
      </c>
      <c r="DZ363">
        <v>-2.0556090399622917E-2</v>
      </c>
      <c r="EA363">
        <v>-3.3922262489795685E-2</v>
      </c>
      <c r="EB363">
        <v>-2.7528733015060425E-2</v>
      </c>
      <c r="EC363">
        <v>-1.5965603291988373E-2</v>
      </c>
      <c r="ED363">
        <v>1.7655704170465469E-2</v>
      </c>
      <c r="EE363">
        <v>3.764275461435318E-2</v>
      </c>
      <c r="EF363">
        <v>-1.2346360832452774E-2</v>
      </c>
      <c r="EG363">
        <v>-0.13535703718662262</v>
      </c>
      <c r="EH363">
        <v>-0.16377578675746918</v>
      </c>
      <c r="EI363">
        <v>-9.463772177696228E-2</v>
      </c>
      <c r="EJ363">
        <v>1.377454400062561E-2</v>
      </c>
      <c r="EK363">
        <v>0.19029681384563446</v>
      </c>
      <c r="EL363">
        <v>0.22943131625652313</v>
      </c>
      <c r="EM363">
        <v>0.25028595328330994</v>
      </c>
      <c r="EN363">
        <v>0.2781531810760498</v>
      </c>
      <c r="EO363">
        <v>0.29853951930999756</v>
      </c>
      <c r="EP363">
        <v>0.29264533519744873</v>
      </c>
      <c r="EQ363">
        <v>5.0441160798072815E-2</v>
      </c>
      <c r="ER363">
        <v>1.3839941471815109E-2</v>
      </c>
      <c r="ES363">
        <v>4.9923140555620193E-2</v>
      </c>
      <c r="ET363">
        <v>4.3422732502222061E-2</v>
      </c>
      <c r="EU363">
        <v>3.7097737193107605E-2</v>
      </c>
      <c r="EV363">
        <v>2.2640777751803398E-2</v>
      </c>
      <c r="EW363">
        <v>62.934055328369141</v>
      </c>
      <c r="EX363">
        <v>61.942386627197266</v>
      </c>
      <c r="EY363">
        <v>61.139011383056641</v>
      </c>
      <c r="EZ363">
        <v>60.757785797119141</v>
      </c>
      <c r="FA363">
        <v>60.329761505126953</v>
      </c>
      <c r="FB363">
        <v>60.078586578369141</v>
      </c>
      <c r="FC363">
        <v>59.54486083984375</v>
      </c>
      <c r="FD363">
        <v>60.586578369140625</v>
      </c>
      <c r="FE363">
        <v>66.068061828613281</v>
      </c>
      <c r="FF363">
        <v>72.499641418457031</v>
      </c>
      <c r="FG363">
        <v>77.46044921875</v>
      </c>
      <c r="FH363">
        <v>80.666313171386719</v>
      </c>
      <c r="FI363">
        <v>82.680557250976563</v>
      </c>
      <c r="FJ363">
        <v>84.61419677734375</v>
      </c>
      <c r="FK363">
        <v>86.143646240234375</v>
      </c>
      <c r="FL363">
        <v>86.922187805175781</v>
      </c>
      <c r="FM363">
        <v>86.645263671875</v>
      </c>
      <c r="FN363">
        <v>84.647880554199219</v>
      </c>
      <c r="FO363">
        <v>79.886367797851563</v>
      </c>
      <c r="FP363">
        <v>73.242912292480469</v>
      </c>
      <c r="FQ363">
        <v>68.628143310546875</v>
      </c>
      <c r="FR363">
        <v>66.145904541015625</v>
      </c>
      <c r="FS363">
        <v>64.555404663085938</v>
      </c>
      <c r="FT363">
        <v>63.567764282226563</v>
      </c>
      <c r="FU363">
        <v>1.8329041078686714E-2</v>
      </c>
      <c r="FV363">
        <v>2.7173945680260658E-2</v>
      </c>
      <c r="FW363">
        <v>0</v>
      </c>
      <c r="FX363">
        <v>1.9228028133511543E-2</v>
      </c>
      <c r="FY363">
        <v>7</v>
      </c>
      <c r="FZ363">
        <v>5.869999885559082</v>
      </c>
      <c r="GA363">
        <v>1190.71</v>
      </c>
      <c r="GB363">
        <v>1</v>
      </c>
    </row>
    <row r="364" spans="1:184" x14ac:dyDescent="0.2">
      <c r="A364" t="s">
        <v>186</v>
      </c>
      <c r="B364" t="s">
        <v>237</v>
      </c>
      <c r="C364" t="s">
        <v>194</v>
      </c>
      <c r="D364" t="s">
        <v>202</v>
      </c>
      <c r="E364" t="s">
        <v>212</v>
      </c>
      <c r="F364" t="s">
        <v>185</v>
      </c>
      <c r="G364" t="s">
        <v>1</v>
      </c>
      <c r="H364">
        <v>2186</v>
      </c>
      <c r="I364">
        <v>0.941475510597229</v>
      </c>
      <c r="J364">
        <v>0.82879537343978882</v>
      </c>
      <c r="K364">
        <v>0.77399533987045288</v>
      </c>
      <c r="L364">
        <v>0.75454205274581909</v>
      </c>
      <c r="M364">
        <v>0.76342815160751343</v>
      </c>
      <c r="N364">
        <v>0.86072492599487305</v>
      </c>
      <c r="O364">
        <v>1.0172711610794067</v>
      </c>
      <c r="P364">
        <v>1.0652635097503662</v>
      </c>
      <c r="Q364">
        <v>1.0104053020477295</v>
      </c>
      <c r="R364">
        <v>1.0420702695846558</v>
      </c>
      <c r="S364">
        <v>1.0854849815368652</v>
      </c>
      <c r="T364">
        <v>1.0938420295715332</v>
      </c>
      <c r="U364">
        <v>1.1737644672393799</v>
      </c>
      <c r="V364">
        <v>1.2668759822845459</v>
      </c>
      <c r="W364">
        <v>1.3759269714355469</v>
      </c>
      <c r="X364">
        <v>1.5430299043655396</v>
      </c>
      <c r="Y364">
        <v>1.7269073724746704</v>
      </c>
      <c r="Z364">
        <v>1.821208119392395</v>
      </c>
      <c r="AA364">
        <v>1.7796436548233032</v>
      </c>
      <c r="AB364">
        <v>1.7785042524337769</v>
      </c>
      <c r="AC364">
        <v>1.725537896156311</v>
      </c>
      <c r="AD364">
        <v>1.5196214914321899</v>
      </c>
      <c r="AE364">
        <v>1.2996525764465332</v>
      </c>
      <c r="AF364">
        <v>1.0772439241409302</v>
      </c>
      <c r="AG364">
        <v>8.5157910361886024E-3</v>
      </c>
      <c r="AH364">
        <v>-2.8740232810378075E-2</v>
      </c>
      <c r="AI364">
        <v>-6.3881859183311462E-2</v>
      </c>
      <c r="AJ364">
        <v>-7.4977219104766846E-2</v>
      </c>
      <c r="AK364">
        <v>-0.10809346288442612</v>
      </c>
      <c r="AL364">
        <v>-9.9902085959911346E-2</v>
      </c>
      <c r="AM364">
        <v>-0.1238071545958519</v>
      </c>
      <c r="AN364">
        <v>-0.24464036524295807</v>
      </c>
      <c r="AO364">
        <v>-0.31018945574760437</v>
      </c>
      <c r="AP364">
        <v>-0.28082835674285889</v>
      </c>
      <c r="AQ364">
        <v>-0.16461661458015442</v>
      </c>
      <c r="AR364">
        <v>-0.11388853937387466</v>
      </c>
      <c r="AS364">
        <v>4.9630530178546906E-2</v>
      </c>
      <c r="AT364">
        <v>0.1081143245100975</v>
      </c>
      <c r="AU364">
        <v>0.10977380722761154</v>
      </c>
      <c r="AV364">
        <v>0.11095178127288818</v>
      </c>
      <c r="AW364">
        <v>0.13600333034992218</v>
      </c>
      <c r="AX364">
        <v>8.2176424562931061E-2</v>
      </c>
      <c r="AY364">
        <v>-0.12932631373405457</v>
      </c>
      <c r="AZ364">
        <v>-9.8137304186820984E-2</v>
      </c>
      <c r="BA364">
        <v>1.5539109008386731E-3</v>
      </c>
      <c r="BB364">
        <v>1.4137166552245617E-2</v>
      </c>
      <c r="BC364">
        <v>1.5913184732198715E-2</v>
      </c>
      <c r="BD364">
        <v>1.5226065181195736E-2</v>
      </c>
      <c r="BE364">
        <v>5.2192490547895432E-2</v>
      </c>
      <c r="BF364">
        <v>1.2505137361586094E-2</v>
      </c>
      <c r="BG364">
        <v>-2.3322947323322296E-2</v>
      </c>
      <c r="BH364">
        <v>-3.4664802253246307E-2</v>
      </c>
      <c r="BI364">
        <v>-6.6724121570587158E-2</v>
      </c>
      <c r="BJ364">
        <v>-5.664641410112381E-2</v>
      </c>
      <c r="BK364">
        <v>-7.6490908861160278E-2</v>
      </c>
      <c r="BL364">
        <v>-0.19496892392635345</v>
      </c>
      <c r="BM364">
        <v>-0.26085403561592102</v>
      </c>
      <c r="BN364">
        <v>-0.22979594767093658</v>
      </c>
      <c r="BO364">
        <v>-0.11347862333059311</v>
      </c>
      <c r="BP364">
        <v>-6.30326047539711E-2</v>
      </c>
      <c r="BQ364">
        <v>0.10068236291408539</v>
      </c>
      <c r="BR364">
        <v>0.16072800755500793</v>
      </c>
      <c r="BS364">
        <v>0.16424016654491425</v>
      </c>
      <c r="BT364">
        <v>0.16790212690830231</v>
      </c>
      <c r="BU364">
        <v>0.19505855441093445</v>
      </c>
      <c r="BV364">
        <v>0.14209038019180298</v>
      </c>
      <c r="BW364">
        <v>-6.9488279521465302E-2</v>
      </c>
      <c r="BX364">
        <v>-3.9671003818511963E-2</v>
      </c>
      <c r="BY364">
        <v>5.822237953543663E-2</v>
      </c>
      <c r="BZ364">
        <v>6.8203255534172058E-2</v>
      </c>
      <c r="CA364">
        <v>6.7128241062164307E-2</v>
      </c>
      <c r="CB364">
        <v>6.2333550304174423E-2</v>
      </c>
      <c r="CC364">
        <v>8.2442842423915863E-2</v>
      </c>
      <c r="CD364">
        <v>4.1071556508541107E-2</v>
      </c>
      <c r="CE364">
        <v>4.7680316492915154E-3</v>
      </c>
      <c r="CF364">
        <v>-6.7445435561239719E-3</v>
      </c>
      <c r="CG364">
        <v>-3.8071844726800919E-2</v>
      </c>
      <c r="CH364">
        <v>-2.6687676087021828E-2</v>
      </c>
      <c r="CI364">
        <v>-4.3719813227653503E-2</v>
      </c>
      <c r="CJ364">
        <v>-0.16056661307811737</v>
      </c>
      <c r="CK364">
        <v>-0.22668442130088806</v>
      </c>
      <c r="CL364">
        <v>-0.19445106387138367</v>
      </c>
      <c r="CM364">
        <v>-7.806059718132019E-2</v>
      </c>
      <c r="CN364">
        <v>-2.7809929102659225E-2</v>
      </c>
      <c r="CO364">
        <v>0.13604071736335754</v>
      </c>
      <c r="CP364">
        <v>0.19716811180114746</v>
      </c>
      <c r="CQ364">
        <v>0.2019633948802948</v>
      </c>
      <c r="CR364">
        <v>0.20734576880931854</v>
      </c>
      <c r="CS364">
        <v>0.23596003651618958</v>
      </c>
      <c r="CT364">
        <v>0.18358661234378815</v>
      </c>
      <c r="CU364">
        <v>-2.8044641017913818E-2</v>
      </c>
      <c r="CV364">
        <v>8.2257832400500774E-4</v>
      </c>
      <c r="CW364">
        <v>9.7470797598361969E-2</v>
      </c>
      <c r="CX364">
        <v>0.10564927011728287</v>
      </c>
      <c r="CY364">
        <v>0.1025996208190918</v>
      </c>
      <c r="CZ364">
        <v>9.4960048794746399E-2</v>
      </c>
      <c r="DA364">
        <v>0.11269319802522659</v>
      </c>
      <c r="DB364">
        <v>6.9637969136238098E-2</v>
      </c>
      <c r="DC364">
        <v>3.2859008759260178E-2</v>
      </c>
      <c r="DD364">
        <v>2.1175716072320938E-2</v>
      </c>
      <c r="DE364">
        <v>-9.4195660203695297E-3</v>
      </c>
      <c r="DF364">
        <v>3.2710651867091656E-3</v>
      </c>
      <c r="DG364">
        <v>-1.0948718525469303E-2</v>
      </c>
      <c r="DH364">
        <v>-0.12616433203220367</v>
      </c>
      <c r="DI364">
        <v>-0.19251483678817749</v>
      </c>
      <c r="DJ364">
        <v>-0.15910616517066956</v>
      </c>
      <c r="DK364">
        <v>-4.2642578482627869E-2</v>
      </c>
      <c r="DL364">
        <v>7.4127395637333393E-3</v>
      </c>
      <c r="DM364">
        <v>0.17139905691146851</v>
      </c>
      <c r="DN364">
        <v>0.23360820114612579</v>
      </c>
      <c r="DO364">
        <v>0.23968663811683655</v>
      </c>
      <c r="DP364">
        <v>0.24678939580917358</v>
      </c>
      <c r="DQ364">
        <v>0.2768615186214447</v>
      </c>
      <c r="DR364">
        <v>0.22508284449577332</v>
      </c>
      <c r="DS364">
        <v>1.3398999348282814E-2</v>
      </c>
      <c r="DT364">
        <v>4.1316159069538116E-2</v>
      </c>
      <c r="DU364">
        <v>0.13671919703483582</v>
      </c>
      <c r="DV364">
        <v>0.14309528470039368</v>
      </c>
      <c r="DW364">
        <v>0.13807101547718048</v>
      </c>
      <c r="DX364">
        <v>0.12758654356002808</v>
      </c>
      <c r="DY364">
        <v>0.1563698947429657</v>
      </c>
      <c r="DZ364">
        <v>0.11088334023952484</v>
      </c>
      <c r="EA364">
        <v>7.3417916893959045E-2</v>
      </c>
      <c r="EB364">
        <v>6.1488136649131775E-2</v>
      </c>
      <c r="EC364">
        <v>3.194977343082428E-2</v>
      </c>
      <c r="ED364">
        <v>4.6526730060577393E-2</v>
      </c>
      <c r="EE364">
        <v>3.6367539316415787E-2</v>
      </c>
      <c r="EF364">
        <v>-7.649289071559906E-2</v>
      </c>
      <c r="EG364">
        <v>-0.14317935705184937</v>
      </c>
      <c r="EH364">
        <v>-0.10807374864816666</v>
      </c>
      <c r="EI364">
        <v>8.4954164922237396E-3</v>
      </c>
      <c r="EJ364">
        <v>5.8268681168556213E-2</v>
      </c>
      <c r="EK364">
        <v>0.22245091199874878</v>
      </c>
      <c r="EL364">
        <v>0.28622189164161682</v>
      </c>
      <c r="EM364">
        <v>0.29415300488471985</v>
      </c>
      <c r="EN364">
        <v>0.3037397563457489</v>
      </c>
      <c r="EO364">
        <v>0.33591675758361816</v>
      </c>
      <c r="EP364">
        <v>0.28499680757522583</v>
      </c>
      <c r="EQ364">
        <v>7.3237031698226929E-2</v>
      </c>
      <c r="ER364">
        <v>9.9782459437847137E-2</v>
      </c>
      <c r="ES364">
        <v>0.19338767230510712</v>
      </c>
      <c r="ET364">
        <v>0.19716136157512665</v>
      </c>
      <c r="EU364">
        <v>0.18928606808185577</v>
      </c>
      <c r="EV364">
        <v>0.17469403147697449</v>
      </c>
      <c r="EW364">
        <v>69.894599914550781</v>
      </c>
      <c r="EX364">
        <v>68.628288269042969</v>
      </c>
      <c r="EY364">
        <v>67.504043579101563</v>
      </c>
      <c r="EZ364">
        <v>66.5284423828125</v>
      </c>
      <c r="FA364">
        <v>65.663833618164063</v>
      </c>
      <c r="FB364">
        <v>64.962837219238281</v>
      </c>
      <c r="FC364">
        <v>64.731971740722656</v>
      </c>
      <c r="FD364">
        <v>65.318992614746094</v>
      </c>
      <c r="FE364">
        <v>68.877838134765625</v>
      </c>
      <c r="FF364">
        <v>72.793830871582031</v>
      </c>
      <c r="FG364">
        <v>76.73602294921875</v>
      </c>
      <c r="FH364">
        <v>80.326255798339844</v>
      </c>
      <c r="FI364">
        <v>83.652244567871094</v>
      </c>
      <c r="FJ364">
        <v>86.274818420410156</v>
      </c>
      <c r="FK364">
        <v>88.249969482421875</v>
      </c>
      <c r="FL364">
        <v>89.2503662109375</v>
      </c>
      <c r="FM364">
        <v>89.100715637207031</v>
      </c>
      <c r="FN364">
        <v>87.5947265625</v>
      </c>
      <c r="FO364">
        <v>84.887275695800781</v>
      </c>
      <c r="FP364">
        <v>80.780807495117188</v>
      </c>
      <c r="FQ364">
        <v>76.993003845214844</v>
      </c>
      <c r="FR364">
        <v>74.132591247558594</v>
      </c>
      <c r="FS364">
        <v>71.955291748046875</v>
      </c>
      <c r="FT364">
        <v>70.424163818359375</v>
      </c>
      <c r="FU364">
        <v>3.1590811908245087E-2</v>
      </c>
      <c r="FV364">
        <v>4.7647740691900253E-2</v>
      </c>
      <c r="FW364">
        <v>0</v>
      </c>
      <c r="FX364">
        <v>3.2854128628969193E-2</v>
      </c>
      <c r="FY364">
        <v>7</v>
      </c>
      <c r="FZ364">
        <v>6.5500001907348633</v>
      </c>
      <c r="GA364">
        <v>653.5</v>
      </c>
      <c r="GB364">
        <v>1</v>
      </c>
    </row>
    <row r="365" spans="1:184" x14ac:dyDescent="0.2">
      <c r="A365" t="s">
        <v>186</v>
      </c>
      <c r="B365" t="s">
        <v>237</v>
      </c>
      <c r="C365" t="s">
        <v>194</v>
      </c>
      <c r="D365" t="s">
        <v>202</v>
      </c>
      <c r="E365" t="s">
        <v>213</v>
      </c>
      <c r="F365" t="s">
        <v>1</v>
      </c>
      <c r="G365" t="s">
        <v>198</v>
      </c>
      <c r="H365">
        <v>45785</v>
      </c>
      <c r="I365">
        <v>0.75574237108230591</v>
      </c>
      <c r="J365">
        <v>0.69295960664749146</v>
      </c>
      <c r="K365">
        <v>0.66207808256149292</v>
      </c>
      <c r="L365">
        <v>0.65481412410736084</v>
      </c>
      <c r="M365">
        <v>0.6792188286781311</v>
      </c>
      <c r="N365">
        <v>0.7772487998008728</v>
      </c>
      <c r="O365">
        <v>0.97244530916213989</v>
      </c>
      <c r="P365">
        <v>1.0748670101165771</v>
      </c>
      <c r="Q365">
        <v>0.9957352876663208</v>
      </c>
      <c r="R365">
        <v>0.97664445638656616</v>
      </c>
      <c r="S365">
        <v>0.97045350074768066</v>
      </c>
      <c r="T365">
        <v>0.96215277910232544</v>
      </c>
      <c r="U365">
        <v>0.96877610683441162</v>
      </c>
      <c r="V365">
        <v>0.96647036075592041</v>
      </c>
      <c r="W365">
        <v>0.97294503450393677</v>
      </c>
      <c r="X365">
        <v>1.0177295207977295</v>
      </c>
      <c r="Y365">
        <v>1.1047122478485107</v>
      </c>
      <c r="Z365">
        <v>1.2277154922485352</v>
      </c>
      <c r="AA365">
        <v>1.3884408473968506</v>
      </c>
      <c r="AB365">
        <v>1.4793957471847534</v>
      </c>
      <c r="AC365">
        <v>1.4182411432266235</v>
      </c>
      <c r="AD365">
        <v>1.2851710319519043</v>
      </c>
      <c r="AE365">
        <v>1.0813651084899902</v>
      </c>
      <c r="AF365">
        <v>0.88547563552856445</v>
      </c>
      <c r="AG365">
        <v>9.4734244048595428E-3</v>
      </c>
      <c r="AH365">
        <v>-5.0417049787938595E-3</v>
      </c>
      <c r="AI365">
        <v>-1.3941484503448009E-2</v>
      </c>
      <c r="AJ365">
        <v>-2.6831299066543579E-2</v>
      </c>
      <c r="AK365">
        <v>-3.2072842121124268E-2</v>
      </c>
      <c r="AL365">
        <v>-4.2072415351867676E-2</v>
      </c>
      <c r="AM365">
        <v>-4.6881146728992462E-2</v>
      </c>
      <c r="AN365">
        <v>-7.3317989706993103E-2</v>
      </c>
      <c r="AO365">
        <v>-0.17106074094772339</v>
      </c>
      <c r="AP365">
        <v>-0.18798200786113739</v>
      </c>
      <c r="AQ365">
        <v>-0.14345572888851166</v>
      </c>
      <c r="AR365">
        <v>-5.4235164076089859E-2</v>
      </c>
      <c r="AS365">
        <v>6.3486255705356598E-2</v>
      </c>
      <c r="AT365">
        <v>0.10353855043649673</v>
      </c>
      <c r="AU365">
        <v>0.11519671231508255</v>
      </c>
      <c r="AV365">
        <v>0.12840788066387177</v>
      </c>
      <c r="AW365">
        <v>0.13361100852489471</v>
      </c>
      <c r="AX365">
        <v>0.11382243782281876</v>
      </c>
      <c r="AY365">
        <v>2.5267062708735466E-2</v>
      </c>
      <c r="AZ365">
        <v>3.3902321010828018E-2</v>
      </c>
      <c r="BA365">
        <v>5.6695010513067245E-2</v>
      </c>
      <c r="BB365">
        <v>5.3755752742290497E-2</v>
      </c>
      <c r="BC365">
        <v>3.5165511071681976E-2</v>
      </c>
      <c r="BD365">
        <v>2.3583414033055305E-2</v>
      </c>
      <c r="BE365">
        <v>1.5272188000380993E-2</v>
      </c>
      <c r="BF365">
        <v>6.5239379182457924E-4</v>
      </c>
      <c r="BG365">
        <v>-8.3183608949184418E-3</v>
      </c>
      <c r="BH365">
        <v>-2.1181171759963036E-2</v>
      </c>
      <c r="BI365">
        <v>-2.6282971724867821E-2</v>
      </c>
      <c r="BJ365">
        <v>-3.5896211862564087E-2</v>
      </c>
      <c r="BK365">
        <v>-4.0149014443159103E-2</v>
      </c>
      <c r="BL365">
        <v>-6.6310040652751923E-2</v>
      </c>
      <c r="BM365">
        <v>-0.16396404802799225</v>
      </c>
      <c r="BN365">
        <v>-0.18080157041549683</v>
      </c>
      <c r="BO365">
        <v>-0.136304572224617</v>
      </c>
      <c r="BP365">
        <v>-4.7270312905311584E-2</v>
      </c>
      <c r="BQ365">
        <v>7.0211119949817657E-2</v>
      </c>
      <c r="BR365">
        <v>0.11020004004240036</v>
      </c>
      <c r="BS365">
        <v>0.12190080434083939</v>
      </c>
      <c r="BT365">
        <v>0.13518615067005157</v>
      </c>
      <c r="BU365">
        <v>0.14058265089988708</v>
      </c>
      <c r="BV365">
        <v>0.12096813321113586</v>
      </c>
      <c r="BW365">
        <v>3.2672956585884094E-2</v>
      </c>
      <c r="BX365">
        <v>4.1367363184690475E-2</v>
      </c>
      <c r="BY365">
        <v>6.3962563872337341E-2</v>
      </c>
      <c r="BZ365">
        <v>6.0730841010808945E-2</v>
      </c>
      <c r="CA365">
        <v>4.1734118014574051E-2</v>
      </c>
      <c r="CB365">
        <v>2.9726520180702209E-2</v>
      </c>
      <c r="CC365">
        <v>1.9288394600152969E-2</v>
      </c>
      <c r="CD365">
        <v>4.596109502017498E-3</v>
      </c>
      <c r="CE365">
        <v>-4.4238036498427391E-3</v>
      </c>
      <c r="CF365">
        <v>-1.7267908900976181E-2</v>
      </c>
      <c r="CG365">
        <v>-2.2272927686572075E-2</v>
      </c>
      <c r="CH365">
        <v>-3.1618595123291016E-2</v>
      </c>
      <c r="CI365">
        <v>-3.5486362874507904E-2</v>
      </c>
      <c r="CJ365">
        <v>-6.1456352472305298E-2</v>
      </c>
      <c r="CK365">
        <v>-0.1590489000082016</v>
      </c>
      <c r="CL365">
        <v>-0.17582841217517853</v>
      </c>
      <c r="CM365">
        <v>-0.13135170936584473</v>
      </c>
      <c r="CN365">
        <v>-4.244648665189743E-2</v>
      </c>
      <c r="CO365">
        <v>7.4868738651275635E-2</v>
      </c>
      <c r="CP365">
        <v>0.11481377482414246</v>
      </c>
      <c r="CQ365">
        <v>0.1265440434217453</v>
      </c>
      <c r="CR365">
        <v>0.13988077640533447</v>
      </c>
      <c r="CS365">
        <v>0.14541120827198029</v>
      </c>
      <c r="CT365">
        <v>0.1259172260761261</v>
      </c>
      <c r="CU365">
        <v>3.7802256643772125E-2</v>
      </c>
      <c r="CV365">
        <v>4.6537630259990692E-2</v>
      </c>
      <c r="CW365">
        <v>6.8996049463748932E-2</v>
      </c>
      <c r="CX365">
        <v>6.5561771392822266E-2</v>
      </c>
      <c r="CY365">
        <v>4.628351703286171E-2</v>
      </c>
      <c r="CZ365">
        <v>3.3981215208768845E-2</v>
      </c>
      <c r="DA365">
        <v>2.3304600268602371E-2</v>
      </c>
      <c r="DB365">
        <v>8.5398247465491295E-3</v>
      </c>
      <c r="DC365">
        <v>-5.2924617193639278E-4</v>
      </c>
      <c r="DD365">
        <v>-1.3354646973311901E-2</v>
      </c>
      <c r="DE365">
        <v>-1.826288178563118E-2</v>
      </c>
      <c r="DF365">
        <v>-2.7340976521372795E-2</v>
      </c>
      <c r="DG365">
        <v>-3.0823711305856705E-2</v>
      </c>
      <c r="DH365">
        <v>-5.6602664291858673E-2</v>
      </c>
      <c r="DI365">
        <v>-0.15413375198841095</v>
      </c>
      <c r="DJ365">
        <v>-0.17085523903369904</v>
      </c>
      <c r="DK365">
        <v>-0.12639886140823364</v>
      </c>
      <c r="DL365">
        <v>-3.7622656673192978E-2</v>
      </c>
      <c r="DM365">
        <v>7.9526357352733612E-2</v>
      </c>
      <c r="DN365">
        <v>0.11942750960588455</v>
      </c>
      <c r="DO365">
        <v>0.13118727505207062</v>
      </c>
      <c r="DP365">
        <v>0.14457538723945618</v>
      </c>
      <c r="DQ365">
        <v>0.15023975074291229</v>
      </c>
      <c r="DR365">
        <v>0.13086630403995514</v>
      </c>
      <c r="DS365">
        <v>4.2931560426950455E-2</v>
      </c>
      <c r="DT365">
        <v>5.170789361000061E-2</v>
      </c>
      <c r="DU365">
        <v>7.4029535055160522E-2</v>
      </c>
      <c r="DV365">
        <v>7.0392690598964691E-2</v>
      </c>
      <c r="DW365">
        <v>5.083291232585907E-2</v>
      </c>
      <c r="DX365">
        <v>3.823591023683548E-2</v>
      </c>
      <c r="DY365">
        <v>2.9103362932801247E-2</v>
      </c>
      <c r="DZ365">
        <v>1.4233924448490143E-2</v>
      </c>
      <c r="EA365">
        <v>5.093876738101244E-3</v>
      </c>
      <c r="EB365">
        <v>-7.7045196667313576E-3</v>
      </c>
      <c r="EC365">
        <v>-1.2473011389374733E-2</v>
      </c>
      <c r="ED365">
        <v>-2.1164774894714355E-2</v>
      </c>
      <c r="EE365">
        <v>-2.4091579020023346E-2</v>
      </c>
      <c r="EF365">
        <v>-4.9594711512327194E-2</v>
      </c>
      <c r="EG365">
        <v>-0.14703705906867981</v>
      </c>
      <c r="EH365">
        <v>-0.16367478668689728</v>
      </c>
      <c r="EI365">
        <v>-0.11924770474433899</v>
      </c>
      <c r="EJ365">
        <v>-3.0657811090350151E-2</v>
      </c>
      <c r="EK365">
        <v>8.6251206696033478E-2</v>
      </c>
      <c r="EL365">
        <v>0.12608899176120758</v>
      </c>
      <c r="EM365">
        <v>0.13789136707782745</v>
      </c>
      <c r="EN365">
        <v>0.15135367214679718</v>
      </c>
      <c r="EO365">
        <v>0.15721139311790466</v>
      </c>
      <c r="EP365">
        <v>0.13801200687885284</v>
      </c>
      <c r="EQ365">
        <v>5.0337448716163635E-2</v>
      </c>
      <c r="ER365">
        <v>5.9172939509153366E-2</v>
      </c>
      <c r="ES365">
        <v>8.1297092139720917E-2</v>
      </c>
      <c r="ET365">
        <v>7.7367782592773438E-2</v>
      </c>
      <c r="EU365">
        <v>5.7401522994041443E-2</v>
      </c>
      <c r="EV365">
        <v>4.4379010796546936E-2</v>
      </c>
      <c r="EW365">
        <v>60.21343994140625</v>
      </c>
      <c r="EX365">
        <v>59.178577423095703</v>
      </c>
      <c r="EY365">
        <v>58.225959777832031</v>
      </c>
      <c r="EZ365">
        <v>57.483154296875</v>
      </c>
      <c r="FA365">
        <v>56.842971801757813</v>
      </c>
      <c r="FB365">
        <v>56.236473083496094</v>
      </c>
      <c r="FC365">
        <v>55.724788665771484</v>
      </c>
      <c r="FD365">
        <v>55.885097503662109</v>
      </c>
      <c r="FE365">
        <v>59.023708343505859</v>
      </c>
      <c r="FF365">
        <v>63.63189697265625</v>
      </c>
      <c r="FG365">
        <v>67.701644897460938</v>
      </c>
      <c r="FH365">
        <v>71.016036987304688</v>
      </c>
      <c r="FI365">
        <v>73.644401550292969</v>
      </c>
      <c r="FJ365">
        <v>75.808570861816406</v>
      </c>
      <c r="FK365">
        <v>77.183830261230469</v>
      </c>
      <c r="FL365">
        <v>77.864242553710938</v>
      </c>
      <c r="FM365">
        <v>77.422073364257813</v>
      </c>
      <c r="FN365">
        <v>75.280372619628906</v>
      </c>
      <c r="FO365">
        <v>71.271553039550781</v>
      </c>
      <c r="FP365">
        <v>67.971549987792969</v>
      </c>
      <c r="FQ365">
        <v>65.696983337402344</v>
      </c>
      <c r="FR365">
        <v>63.954147338867188</v>
      </c>
      <c r="FS365">
        <v>62.43023681640625</v>
      </c>
      <c r="FT365">
        <v>61.224132537841797</v>
      </c>
      <c r="FU365">
        <v>4.0837530978024006E-3</v>
      </c>
      <c r="FV365">
        <v>5.7939914986491203E-3</v>
      </c>
      <c r="FW365">
        <v>0</v>
      </c>
      <c r="FX365">
        <v>4.3766489252448082E-3</v>
      </c>
      <c r="FY365">
        <v>7</v>
      </c>
      <c r="FZ365">
        <v>14.930000305175781</v>
      </c>
      <c r="GA365">
        <v>11036.66</v>
      </c>
      <c r="GB365">
        <v>1</v>
      </c>
    </row>
    <row r="366" spans="1:184" x14ac:dyDescent="0.2">
      <c r="A366" t="s">
        <v>186</v>
      </c>
      <c r="B366" t="s">
        <v>237</v>
      </c>
      <c r="C366" t="s">
        <v>194</v>
      </c>
      <c r="D366" t="s">
        <v>202</v>
      </c>
      <c r="E366" t="s">
        <v>213</v>
      </c>
      <c r="F366" t="s">
        <v>1</v>
      </c>
      <c r="G366" t="s">
        <v>200</v>
      </c>
      <c r="H366">
        <v>5241</v>
      </c>
      <c r="I366">
        <v>0.74475890398025513</v>
      </c>
      <c r="J366">
        <v>0.66251093149185181</v>
      </c>
      <c r="K366">
        <v>0.62510025501251221</v>
      </c>
      <c r="L366">
        <v>0.62289386987686157</v>
      </c>
      <c r="M366">
        <v>0.63789486885070801</v>
      </c>
      <c r="N366">
        <v>0.71622800827026367</v>
      </c>
      <c r="O366">
        <v>0.88748902082443237</v>
      </c>
      <c r="P366">
        <v>1.0191135406494141</v>
      </c>
      <c r="Q366">
        <v>0.93983811140060425</v>
      </c>
      <c r="R366">
        <v>0.91956192255020142</v>
      </c>
      <c r="S366">
        <v>0.92830324172973633</v>
      </c>
      <c r="T366">
        <v>0.94087707996368408</v>
      </c>
      <c r="U366">
        <v>0.96273142099380493</v>
      </c>
      <c r="V366">
        <v>0.96901959180831909</v>
      </c>
      <c r="W366">
        <v>1.0037745237350464</v>
      </c>
      <c r="X366">
        <v>1.0692135095596313</v>
      </c>
      <c r="Y366">
        <v>1.1675702333450317</v>
      </c>
      <c r="Z366">
        <v>1.2625837326049805</v>
      </c>
      <c r="AA366">
        <v>1.3582901954650879</v>
      </c>
      <c r="AB366">
        <v>1.4239951372146606</v>
      </c>
      <c r="AC366">
        <v>1.3528554439544678</v>
      </c>
      <c r="AD366">
        <v>1.250792384147644</v>
      </c>
      <c r="AE366">
        <v>1.0708041191101074</v>
      </c>
      <c r="AF366">
        <v>0.88510513305664063</v>
      </c>
      <c r="AG366">
        <v>-5.7037409394979477E-2</v>
      </c>
      <c r="AH366">
        <v>-9.0478561818599701E-2</v>
      </c>
      <c r="AI366">
        <v>-0.10443087667226791</v>
      </c>
      <c r="AJ366">
        <v>-0.10053706169128418</v>
      </c>
      <c r="AK366">
        <v>-9.9975511431694031E-2</v>
      </c>
      <c r="AL366">
        <v>-0.11364436149597168</v>
      </c>
      <c r="AM366">
        <v>-8.9575611054897308E-2</v>
      </c>
      <c r="AN366">
        <v>-9.3331724405288696E-2</v>
      </c>
      <c r="AO366">
        <v>-0.22428975999355316</v>
      </c>
      <c r="AP366">
        <v>-0.23552143573760986</v>
      </c>
      <c r="AQ366">
        <v>-0.19553376734256744</v>
      </c>
      <c r="AR366">
        <v>-0.10584934055805206</v>
      </c>
      <c r="AS366">
        <v>1.3584473170340061E-2</v>
      </c>
      <c r="AT366">
        <v>6.3540905714035034E-2</v>
      </c>
      <c r="AU366">
        <v>8.6008943617343903E-2</v>
      </c>
      <c r="AV366">
        <v>0.1098157986998558</v>
      </c>
      <c r="AW366">
        <v>0.12872835993766785</v>
      </c>
      <c r="AX366">
        <v>0.10477660596370697</v>
      </c>
      <c r="AY366">
        <v>9.2622600495815277E-3</v>
      </c>
      <c r="AZ366">
        <v>5.3982991725206375E-2</v>
      </c>
      <c r="BA366">
        <v>6.7679554224014282E-2</v>
      </c>
      <c r="BB366">
        <v>7.1452543139457703E-2</v>
      </c>
      <c r="BC366">
        <v>3.8611765950918198E-2</v>
      </c>
      <c r="BD366">
        <v>-6.3289818353950977E-3</v>
      </c>
      <c r="BE366">
        <v>-2.8804535046219826E-2</v>
      </c>
      <c r="BF366">
        <v>-6.3134722411632538E-2</v>
      </c>
      <c r="BG366">
        <v>-7.7423229813575745E-2</v>
      </c>
      <c r="BH366">
        <v>-7.365533709526062E-2</v>
      </c>
      <c r="BI366">
        <v>-7.2748556733131409E-2</v>
      </c>
      <c r="BJ366">
        <v>-8.461771160364151E-2</v>
      </c>
      <c r="BK366">
        <v>-5.7601809501647949E-2</v>
      </c>
      <c r="BL366">
        <v>-5.9472851455211639E-2</v>
      </c>
      <c r="BM366">
        <v>-0.19052572548389435</v>
      </c>
      <c r="BN366">
        <v>-0.20199160277843475</v>
      </c>
      <c r="BO366">
        <v>-0.16178427636623383</v>
      </c>
      <c r="BP366">
        <v>-7.2860933840274811E-2</v>
      </c>
      <c r="BQ366">
        <v>4.5732036232948303E-2</v>
      </c>
      <c r="BR366">
        <v>9.5261506736278534E-2</v>
      </c>
      <c r="BS366">
        <v>0.11826778203248978</v>
      </c>
      <c r="BT366">
        <v>0.14264796674251556</v>
      </c>
      <c r="BU366">
        <v>0.16253957152366638</v>
      </c>
      <c r="BV366">
        <v>0.13945381343364716</v>
      </c>
      <c r="BW366">
        <v>4.5145656913518906E-2</v>
      </c>
      <c r="BX366">
        <v>8.9954420924186707E-2</v>
      </c>
      <c r="BY366">
        <v>0.10260815918445587</v>
      </c>
      <c r="BZ366">
        <v>0.10550986230373383</v>
      </c>
      <c r="CA366">
        <v>7.087688148021698E-2</v>
      </c>
      <c r="CB366">
        <v>2.3848088458180428E-2</v>
      </c>
      <c r="CC366">
        <v>-9.2505346983671188E-3</v>
      </c>
      <c r="CD366">
        <v>-4.4196460396051407E-2</v>
      </c>
      <c r="CE366">
        <v>-5.8717824518680573E-2</v>
      </c>
      <c r="CF366">
        <v>-5.5037125945091248E-2</v>
      </c>
      <c r="CG366">
        <v>-5.3891241550445557E-2</v>
      </c>
      <c r="CH366">
        <v>-6.4513944089412689E-2</v>
      </c>
      <c r="CI366">
        <v>-3.5456858575344086E-2</v>
      </c>
      <c r="CJ366">
        <v>-3.602229431271553E-2</v>
      </c>
      <c r="CK366">
        <v>-0.16714082658290863</v>
      </c>
      <c r="CL366">
        <v>-0.17876893281936646</v>
      </c>
      <c r="CM366">
        <v>-0.13840949535369873</v>
      </c>
      <c r="CN366">
        <v>-5.0013266503810883E-2</v>
      </c>
      <c r="CO366">
        <v>6.7997336387634277E-2</v>
      </c>
      <c r="CP366">
        <v>0.1172311007976532</v>
      </c>
      <c r="CQ366">
        <v>0.14061015844345093</v>
      </c>
      <c r="CR366">
        <v>0.16538743674755096</v>
      </c>
      <c r="CS366">
        <v>0.18595708906650543</v>
      </c>
      <c r="CT366">
        <v>0.16347114741802216</v>
      </c>
      <c r="CU366">
        <v>6.9998383522033691E-2</v>
      </c>
      <c r="CV366">
        <v>0.11486811190843582</v>
      </c>
      <c r="CW366">
        <v>0.12679961323738098</v>
      </c>
      <c r="CX366">
        <v>0.12909786403179169</v>
      </c>
      <c r="CY366">
        <v>9.3223601579666138E-2</v>
      </c>
      <c r="CZ366">
        <v>4.4748634099960327E-2</v>
      </c>
      <c r="DA366">
        <v>1.0303467512130737E-2</v>
      </c>
      <c r="DB366">
        <v>-2.5258205831050873E-2</v>
      </c>
      <c r="DC366">
        <v>-4.00124192237854E-2</v>
      </c>
      <c r="DD366">
        <v>-3.6418922245502472E-2</v>
      </c>
      <c r="DE366">
        <v>-3.5033930093050003E-2</v>
      </c>
      <c r="DF366">
        <v>-4.4410180300474167E-2</v>
      </c>
      <c r="DG366">
        <v>-1.3311902061104774E-2</v>
      </c>
      <c r="DH366">
        <v>-1.2571737170219421E-2</v>
      </c>
      <c r="DI366">
        <v>-0.14375594258308411</v>
      </c>
      <c r="DJ366">
        <v>-0.15554627776145935</v>
      </c>
      <c r="DK366">
        <v>-0.11503469944000244</v>
      </c>
      <c r="DL366">
        <v>-2.7165595442056656E-2</v>
      </c>
      <c r="DM366">
        <v>9.0262643992900848E-2</v>
      </c>
      <c r="DN366">
        <v>0.13920070230960846</v>
      </c>
      <c r="DO366">
        <v>0.16295252740383148</v>
      </c>
      <c r="DP366">
        <v>0.18812689185142517</v>
      </c>
      <c r="DQ366">
        <v>0.20937465131282806</v>
      </c>
      <c r="DR366">
        <v>0.18748848140239716</v>
      </c>
      <c r="DS366">
        <v>9.4851121306419373E-2</v>
      </c>
      <c r="DT366">
        <v>0.13978181779384613</v>
      </c>
      <c r="DU366">
        <v>0.1509910523891449</v>
      </c>
      <c r="DV366">
        <v>0.15268588066101074</v>
      </c>
      <c r="DW366">
        <v>0.1155703142285347</v>
      </c>
      <c r="DX366">
        <v>6.5649181604385376E-2</v>
      </c>
      <c r="DY366">
        <v>3.8536339998245239E-2</v>
      </c>
      <c r="DZ366">
        <v>2.0856328774243593E-3</v>
      </c>
      <c r="EA366">
        <v>-1.3004779815673828E-2</v>
      </c>
      <c r="EB366">
        <v>-9.5371874049305916E-3</v>
      </c>
      <c r="EC366">
        <v>-7.8069660812616348E-3</v>
      </c>
      <c r="ED366">
        <v>-1.5383531339466572E-2</v>
      </c>
      <c r="EE366">
        <v>1.8661893904209137E-2</v>
      </c>
      <c r="EF366">
        <v>2.1287143230438232E-2</v>
      </c>
      <c r="EG366">
        <v>-0.10999187827110291</v>
      </c>
      <c r="EH366">
        <v>-0.12201645225286484</v>
      </c>
      <c r="EI366">
        <v>-8.1285230815410614E-2</v>
      </c>
      <c r="EJ366">
        <v>5.8228131383657455E-3</v>
      </c>
      <c r="EK366">
        <v>0.12241021543741226</v>
      </c>
      <c r="EL366">
        <v>0.17092129588127136</v>
      </c>
      <c r="EM366">
        <v>0.19521136581897736</v>
      </c>
      <c r="EN366">
        <v>0.22095906734466553</v>
      </c>
      <c r="EO366">
        <v>0.24318583309650421</v>
      </c>
      <c r="EP366">
        <v>0.22216567397117615</v>
      </c>
      <c r="EQ366">
        <v>0.13073450326919556</v>
      </c>
      <c r="ER366">
        <v>0.17575323581695557</v>
      </c>
      <c r="ES366">
        <v>0.18591965734958649</v>
      </c>
      <c r="ET366">
        <v>0.18674319982528687</v>
      </c>
      <c r="EU366">
        <v>0.14783541858196259</v>
      </c>
      <c r="EV366">
        <v>9.5826253294944763E-2</v>
      </c>
      <c r="EW366">
        <v>60.220787048339844</v>
      </c>
      <c r="EX366">
        <v>59.252708435058594</v>
      </c>
      <c r="EY366">
        <v>58.227687835693359</v>
      </c>
      <c r="EZ366">
        <v>57.46417236328125</v>
      </c>
      <c r="FA366">
        <v>56.775970458984375</v>
      </c>
      <c r="FB366">
        <v>56.107715606689453</v>
      </c>
      <c r="FC366">
        <v>55.493949890136719</v>
      </c>
      <c r="FD366">
        <v>55.657867431640625</v>
      </c>
      <c r="FE366">
        <v>58.746639251708984</v>
      </c>
      <c r="FF366">
        <v>63.40362548828125</v>
      </c>
      <c r="FG366">
        <v>67.593017578125</v>
      </c>
      <c r="FH366">
        <v>70.935157775878906</v>
      </c>
      <c r="FI366">
        <v>73.603446960449219</v>
      </c>
      <c r="FJ366">
        <v>75.973098754882813</v>
      </c>
      <c r="FK366">
        <v>77.578567504882813</v>
      </c>
      <c r="FL366">
        <v>78.218826293945313</v>
      </c>
      <c r="FM366">
        <v>77.778030395507813</v>
      </c>
      <c r="FN366">
        <v>75.553962707519531</v>
      </c>
      <c r="FO366">
        <v>71.507598876953125</v>
      </c>
      <c r="FP366">
        <v>68.133293151855469</v>
      </c>
      <c r="FQ366">
        <v>65.707008361816406</v>
      </c>
      <c r="FR366">
        <v>63.902587890625</v>
      </c>
      <c r="FS366">
        <v>62.325885772705078</v>
      </c>
      <c r="FT366">
        <v>61.097866058349609</v>
      </c>
      <c r="FU366">
        <v>1.9591165706515312E-2</v>
      </c>
      <c r="FV366">
        <v>2.7942879125475883E-2</v>
      </c>
      <c r="FW366">
        <v>0</v>
      </c>
      <c r="FX366">
        <v>2.09454745054245E-2</v>
      </c>
      <c r="FY366">
        <v>7</v>
      </c>
      <c r="FZ366">
        <v>6.2300000190734863</v>
      </c>
      <c r="GA366">
        <v>1630.8400000000001</v>
      </c>
      <c r="GB366">
        <v>1</v>
      </c>
    </row>
    <row r="367" spans="1:184" x14ac:dyDescent="0.2">
      <c r="A367" t="s">
        <v>186</v>
      </c>
      <c r="B367" t="s">
        <v>237</v>
      </c>
      <c r="C367" t="s">
        <v>194</v>
      </c>
      <c r="D367" t="s">
        <v>202</v>
      </c>
      <c r="E367" t="s">
        <v>213</v>
      </c>
      <c r="F367" t="s">
        <v>1</v>
      </c>
      <c r="G367" t="s">
        <v>1</v>
      </c>
      <c r="H367">
        <v>51026</v>
      </c>
      <c r="I367">
        <v>0.754375159740448</v>
      </c>
      <c r="J367">
        <v>0.68916958570480347</v>
      </c>
      <c r="K367">
        <v>0.65747529268264771</v>
      </c>
      <c r="L367">
        <v>0.65084093809127808</v>
      </c>
      <c r="M367">
        <v>0.67407512664794922</v>
      </c>
      <c r="N367">
        <v>0.76965337991714478</v>
      </c>
      <c r="O367">
        <v>0.96187049150466919</v>
      </c>
      <c r="P367">
        <v>1.0679271221160889</v>
      </c>
      <c r="Q367">
        <v>0.98877763748168945</v>
      </c>
      <c r="R367">
        <v>0.96953916549682617</v>
      </c>
      <c r="S367">
        <v>0.96520692110061646</v>
      </c>
      <c r="T367">
        <v>0.95950448513031006</v>
      </c>
      <c r="U367">
        <v>0.96802371740341187</v>
      </c>
      <c r="V367">
        <v>0.96678763628005981</v>
      </c>
      <c r="W367">
        <v>0.97678238153457642</v>
      </c>
      <c r="X367">
        <v>1.0241379737854004</v>
      </c>
      <c r="Y367">
        <v>1.1125364303588867</v>
      </c>
      <c r="Z367">
        <v>1.2320556640625</v>
      </c>
      <c r="AA367">
        <v>1.3846879005432129</v>
      </c>
      <c r="AB367">
        <v>1.4724999666213989</v>
      </c>
      <c r="AC367">
        <v>1.4101024866104126</v>
      </c>
      <c r="AD367">
        <v>1.2808917760848999</v>
      </c>
      <c r="AE367">
        <v>1.0800505876541138</v>
      </c>
      <c r="AF367">
        <v>0.88542956113815308</v>
      </c>
      <c r="AG367">
        <v>5.4951887577772141E-3</v>
      </c>
      <c r="AH367">
        <v>-1.1495173908770084E-2</v>
      </c>
      <c r="AI367">
        <v>-2.107546292245388E-2</v>
      </c>
      <c r="AJ367">
        <v>-3.1884707510471344E-2</v>
      </c>
      <c r="AK367">
        <v>-3.6337733268737793E-2</v>
      </c>
      <c r="AL367">
        <v>-4.6516552567481995E-2</v>
      </c>
      <c r="AM367">
        <v>-4.7291506081819534E-2</v>
      </c>
      <c r="AN367">
        <v>-7.0640511810779572E-2</v>
      </c>
      <c r="AO367">
        <v>-0.17251026630401611</v>
      </c>
      <c r="AP367">
        <v>-0.18873314559459686</v>
      </c>
      <c r="AQ367">
        <v>-0.14475281536579132</v>
      </c>
      <c r="AR367">
        <v>-5.5596392601728439E-2</v>
      </c>
      <c r="AS367">
        <v>6.2196660786867142E-2</v>
      </c>
      <c r="AT367">
        <v>0.10342159867286682</v>
      </c>
      <c r="AU367">
        <v>0.1164935901761055</v>
      </c>
      <c r="AV367">
        <v>0.131102055311203</v>
      </c>
      <c r="AW367">
        <v>0.13815920054912567</v>
      </c>
      <c r="AX367">
        <v>0.11798356473445892</v>
      </c>
      <c r="AY367">
        <v>2.8748270124197006E-2</v>
      </c>
      <c r="AZ367">
        <v>4.1897039860486984E-2</v>
      </c>
      <c r="BA367">
        <v>6.3402049243450165E-2</v>
      </c>
      <c r="BB367">
        <v>6.1142213642597198E-2</v>
      </c>
      <c r="BC367">
        <v>4.0497109293937683E-2</v>
      </c>
      <c r="BD367">
        <v>2.444537915289402E-2</v>
      </c>
      <c r="BE367">
        <v>1.1545571498572826E-2</v>
      </c>
      <c r="BF367">
        <v>-5.5765216238796711E-3</v>
      </c>
      <c r="BG367">
        <v>-1.5230313874781132E-2</v>
      </c>
      <c r="BH367">
        <v>-2.6026535779237747E-2</v>
      </c>
      <c r="BI367">
        <v>-3.035334125161171E-2</v>
      </c>
      <c r="BJ367">
        <v>-4.0133848786354065E-2</v>
      </c>
      <c r="BK367">
        <v>-4.0314760059118271E-2</v>
      </c>
      <c r="BL367">
        <v>-6.3344016671180725E-2</v>
      </c>
      <c r="BM367">
        <v>-0.16515225172042847</v>
      </c>
      <c r="BN367">
        <v>-0.18132516741752625</v>
      </c>
      <c r="BO367">
        <v>-0.13735435903072357</v>
      </c>
      <c r="BP367">
        <v>-4.8383783549070358E-2</v>
      </c>
      <c r="BQ367">
        <v>6.9178104400634766E-2</v>
      </c>
      <c r="BR367">
        <v>0.11032995581626892</v>
      </c>
      <c r="BS367">
        <v>0.123465895652771</v>
      </c>
      <c r="BT367">
        <v>0.13816435635089874</v>
      </c>
      <c r="BU367">
        <v>0.14542548358440399</v>
      </c>
      <c r="BV367">
        <v>0.12543255090713501</v>
      </c>
      <c r="BW367">
        <v>3.6465145647525787E-2</v>
      </c>
      <c r="BX367">
        <v>4.9663763493299484E-2</v>
      </c>
      <c r="BY367">
        <v>7.0957906544208527E-2</v>
      </c>
      <c r="BZ367">
        <v>6.8425774574279785E-2</v>
      </c>
      <c r="CA367">
        <v>4.7367744147777557E-2</v>
      </c>
      <c r="CB367">
        <v>3.0871061608195305E-2</v>
      </c>
      <c r="CC367">
        <v>1.5736049041152E-2</v>
      </c>
      <c r="CD367">
        <v>-1.4772815629839897E-3</v>
      </c>
      <c r="CE367">
        <v>-1.118198037147522E-2</v>
      </c>
      <c r="CF367">
        <v>-2.1969180554151535E-2</v>
      </c>
      <c r="CG367">
        <v>-2.6208573952317238E-2</v>
      </c>
      <c r="CH367">
        <v>-3.5713199526071548E-2</v>
      </c>
      <c r="CI367">
        <v>-3.5482689738273621E-2</v>
      </c>
      <c r="CJ367">
        <v>-5.8290481567382813E-2</v>
      </c>
      <c r="CK367">
        <v>-0.16005612909793854</v>
      </c>
      <c r="CL367">
        <v>-0.17619442939758301</v>
      </c>
      <c r="CM367">
        <v>-0.13223022222518921</v>
      </c>
      <c r="CN367">
        <v>-4.3388351798057556E-2</v>
      </c>
      <c r="CO367">
        <v>7.4013426899909973E-2</v>
      </c>
      <c r="CP367">
        <v>0.11511467397212982</v>
      </c>
      <c r="CQ367">
        <v>0.12829491496086121</v>
      </c>
      <c r="CR367">
        <v>0.14305567741394043</v>
      </c>
      <c r="CS367">
        <v>0.15045808255672455</v>
      </c>
      <c r="CT367">
        <v>0.13059170544147491</v>
      </c>
      <c r="CU367">
        <v>4.1809827089309692E-2</v>
      </c>
      <c r="CV367">
        <v>5.5042974650859833E-2</v>
      </c>
      <c r="CW367">
        <v>7.6191067695617676E-2</v>
      </c>
      <c r="CX367">
        <v>7.3470339179039001E-2</v>
      </c>
      <c r="CY367">
        <v>5.2126321941614151E-2</v>
      </c>
      <c r="CZ367">
        <v>3.5321474075317383E-2</v>
      </c>
      <c r="DA367">
        <v>1.99265256524086E-2</v>
      </c>
      <c r="DB367">
        <v>2.6219587307423353E-3</v>
      </c>
      <c r="DC367">
        <v>-7.133647333830595E-3</v>
      </c>
      <c r="DD367">
        <v>-1.7911827191710472E-2</v>
      </c>
      <c r="DE367">
        <v>-2.2063804790377617E-2</v>
      </c>
      <c r="DF367">
        <v>-3.129255399107933E-2</v>
      </c>
      <c r="DG367">
        <v>-3.065061941742897E-2</v>
      </c>
      <c r="DH367">
        <v>-5.3236950188875198E-2</v>
      </c>
      <c r="DI367">
        <v>-0.15495999157428741</v>
      </c>
      <c r="DJ367">
        <v>-0.17106367647647858</v>
      </c>
      <c r="DK367">
        <v>-0.12710607051849365</v>
      </c>
      <c r="DL367">
        <v>-3.8392920047044754E-2</v>
      </c>
      <c r="DM367">
        <v>7.8848749399185181E-2</v>
      </c>
      <c r="DN367">
        <v>0.11989938467741013</v>
      </c>
      <c r="DO367">
        <v>0.13312390446662903</v>
      </c>
      <c r="DP367">
        <v>0.14794701337814331</v>
      </c>
      <c r="DQ367">
        <v>0.15549071133136749</v>
      </c>
      <c r="DR367">
        <v>0.13575085997581482</v>
      </c>
      <c r="DS367">
        <v>4.7154508531093597E-2</v>
      </c>
      <c r="DT367">
        <v>6.0422185808420181E-2</v>
      </c>
      <c r="DU367">
        <v>8.1424236297607422E-2</v>
      </c>
      <c r="DV367">
        <v>7.8514911234378815E-2</v>
      </c>
      <c r="DW367">
        <v>5.6884899735450745E-2</v>
      </c>
      <c r="DX367">
        <v>3.9771884679794312E-2</v>
      </c>
      <c r="DY367">
        <v>2.5976905599236488E-2</v>
      </c>
      <c r="DZ367">
        <v>8.5406107828021049E-3</v>
      </c>
      <c r="EA367">
        <v>-1.2884971220046282E-3</v>
      </c>
      <c r="EB367">
        <v>-1.2053654529154301E-2</v>
      </c>
      <c r="EC367">
        <v>-1.6079412773251534E-2</v>
      </c>
      <c r="ED367">
        <v>-2.4909844622015953E-2</v>
      </c>
      <c r="EE367">
        <v>-2.3673871532082558E-2</v>
      </c>
      <c r="EF367">
        <v>-4.5940455049276352E-2</v>
      </c>
      <c r="EG367">
        <v>-0.14760199189186096</v>
      </c>
      <c r="EH367">
        <v>-0.16365569829940796</v>
      </c>
      <c r="EI367">
        <v>-0.1197076290845871</v>
      </c>
      <c r="EJ367">
        <v>-3.1180309131741524E-2</v>
      </c>
      <c r="EK367">
        <v>8.5830196738243103E-2</v>
      </c>
      <c r="EL367">
        <v>0.12680774927139282</v>
      </c>
      <c r="EM367">
        <v>0.14009621739387512</v>
      </c>
      <c r="EN367">
        <v>0.15500929951667786</v>
      </c>
      <c r="EO367">
        <v>0.16275699436664581</v>
      </c>
      <c r="EP367">
        <v>0.14319984614849091</v>
      </c>
      <c r="EQ367">
        <v>5.4871384054422379E-2</v>
      </c>
      <c r="ER367">
        <v>6.8188905715942383E-2</v>
      </c>
      <c r="ES367">
        <v>8.8980093598365784E-2</v>
      </c>
      <c r="ET367">
        <v>8.5798472166061401E-2</v>
      </c>
      <c r="EU367">
        <v>6.3755534589290619E-2</v>
      </c>
      <c r="EV367">
        <v>4.6197567135095596E-2</v>
      </c>
      <c r="EW367">
        <v>60.214374542236328</v>
      </c>
      <c r="EX367">
        <v>59.188018798828125</v>
      </c>
      <c r="EY367">
        <v>58.226181030273438</v>
      </c>
      <c r="EZ367">
        <v>57.48077392578125</v>
      </c>
      <c r="FA367">
        <v>56.834732055664063</v>
      </c>
      <c r="FB367">
        <v>56.220935821533203</v>
      </c>
      <c r="FC367">
        <v>55.698200225830078</v>
      </c>
      <c r="FD367">
        <v>55.858600616455078</v>
      </c>
      <c r="FE367">
        <v>58.990474700927734</v>
      </c>
      <c r="FF367">
        <v>63.604660034179688</v>
      </c>
      <c r="FG367">
        <v>67.688499450683594</v>
      </c>
      <c r="FH367">
        <v>71.006095886230469</v>
      </c>
      <c r="FI367">
        <v>73.639297485351563</v>
      </c>
      <c r="FJ367">
        <v>75.829055786132813</v>
      </c>
      <c r="FK367">
        <v>77.233818054199219</v>
      </c>
      <c r="FL367">
        <v>77.909515380859375</v>
      </c>
      <c r="FM367">
        <v>77.467277526855469</v>
      </c>
      <c r="FN367">
        <v>75.314353942871094</v>
      </c>
      <c r="FO367">
        <v>71.29974365234375</v>
      </c>
      <c r="FP367">
        <v>67.990142822265625</v>
      </c>
      <c r="FQ367">
        <v>65.698127746582031</v>
      </c>
      <c r="FR367">
        <v>63.948184967041016</v>
      </c>
      <c r="FS367">
        <v>62.417884826660156</v>
      </c>
      <c r="FT367">
        <v>61.208595275878906</v>
      </c>
      <c r="FU367">
        <v>4.2436439543962479E-3</v>
      </c>
      <c r="FV367">
        <v>6.0295434668660164E-3</v>
      </c>
      <c r="FW367">
        <v>0</v>
      </c>
      <c r="FX367">
        <v>4.5450115576386452E-3</v>
      </c>
      <c r="FY367">
        <v>7</v>
      </c>
      <c r="FZ367">
        <v>14.930000305175781</v>
      </c>
      <c r="GA367">
        <v>12667.5</v>
      </c>
      <c r="GB367">
        <v>1</v>
      </c>
    </row>
    <row r="368" spans="1:184" x14ac:dyDescent="0.2">
      <c r="A368" t="s">
        <v>186</v>
      </c>
      <c r="B368" t="s">
        <v>237</v>
      </c>
      <c r="C368" t="s">
        <v>194</v>
      </c>
      <c r="D368" t="s">
        <v>202</v>
      </c>
      <c r="E368" t="s">
        <v>213</v>
      </c>
      <c r="F368" t="s">
        <v>178</v>
      </c>
      <c r="G368" t="s">
        <v>1</v>
      </c>
      <c r="H368">
        <v>18106</v>
      </c>
      <c r="I368">
        <v>0.73233878612518311</v>
      </c>
      <c r="J368">
        <v>0.66111338138580322</v>
      </c>
      <c r="K368">
        <v>0.62170088291168213</v>
      </c>
      <c r="L368">
        <v>0.60848796367645264</v>
      </c>
      <c r="M368">
        <v>0.61681091785430908</v>
      </c>
      <c r="N368">
        <v>0.67016464471817017</v>
      </c>
      <c r="O368">
        <v>0.81371539831161499</v>
      </c>
      <c r="P368">
        <v>0.91784292459487915</v>
      </c>
      <c r="Q368">
        <v>0.84988731145858765</v>
      </c>
      <c r="R368">
        <v>0.84893745183944702</v>
      </c>
      <c r="S368">
        <v>0.86824744939804077</v>
      </c>
      <c r="T368">
        <v>0.88450169563293457</v>
      </c>
      <c r="U368">
        <v>0.91136246919631958</v>
      </c>
      <c r="V368">
        <v>0.91220515966415405</v>
      </c>
      <c r="W368">
        <v>0.91315501928329468</v>
      </c>
      <c r="X368">
        <v>0.94169998168945313</v>
      </c>
      <c r="Y368">
        <v>0.99777579307556152</v>
      </c>
      <c r="Z368">
        <v>1.0982379913330078</v>
      </c>
      <c r="AA368">
        <v>1.2670320272445679</v>
      </c>
      <c r="AB368">
        <v>1.3820220232009888</v>
      </c>
      <c r="AC368">
        <v>1.3417007923126221</v>
      </c>
      <c r="AD368">
        <v>1.239551305770874</v>
      </c>
      <c r="AE368">
        <v>1.0605340003967285</v>
      </c>
      <c r="AF368">
        <v>0.86986380815505981</v>
      </c>
      <c r="AG368">
        <v>2.3693891707807779E-3</v>
      </c>
      <c r="AH368">
        <v>-1.0866395197808743E-2</v>
      </c>
      <c r="AI368">
        <v>-2.4032639339566231E-2</v>
      </c>
      <c r="AJ368">
        <v>-3.082771971821785E-2</v>
      </c>
      <c r="AK368">
        <v>-2.6333963498473167E-2</v>
      </c>
      <c r="AL368">
        <v>-2.9383253306150436E-2</v>
      </c>
      <c r="AM368">
        <v>-3.75218465924263E-2</v>
      </c>
      <c r="AN368">
        <v>-5.0589248538017273E-2</v>
      </c>
      <c r="AO368">
        <v>-0.16140247881412506</v>
      </c>
      <c r="AP368">
        <v>-0.19146642088890076</v>
      </c>
      <c r="AQ368">
        <v>-0.15455426275730133</v>
      </c>
      <c r="AR368">
        <v>-7.3616825044155121E-2</v>
      </c>
      <c r="AS368">
        <v>3.9939612150192261E-2</v>
      </c>
      <c r="AT368">
        <v>8.01268070936203E-2</v>
      </c>
      <c r="AU368">
        <v>8.9815482497215271E-2</v>
      </c>
      <c r="AV368">
        <v>8.7249979376792908E-2</v>
      </c>
      <c r="AW368">
        <v>8.0831445753574371E-2</v>
      </c>
      <c r="AX368">
        <v>6.3727162778377533E-2</v>
      </c>
      <c r="AY368">
        <v>3.3696901053190231E-2</v>
      </c>
      <c r="AZ368">
        <v>3.5107124596834183E-2</v>
      </c>
      <c r="BA368">
        <v>4.9314863979816437E-2</v>
      </c>
      <c r="BB368">
        <v>4.9611534923315048E-2</v>
      </c>
      <c r="BC368">
        <v>3.1489096581935883E-2</v>
      </c>
      <c r="BD368">
        <v>2.191498875617981E-2</v>
      </c>
      <c r="BE368">
        <v>9.9953571334481239E-3</v>
      </c>
      <c r="BF368">
        <v>-3.4701565746217966E-3</v>
      </c>
      <c r="BG368">
        <v>-1.6794232651591301E-2</v>
      </c>
      <c r="BH368">
        <v>-2.3630015552043915E-2</v>
      </c>
      <c r="BI368">
        <v>-1.9134782254695892E-2</v>
      </c>
      <c r="BJ368">
        <v>-2.1945007145404816E-2</v>
      </c>
      <c r="BK368">
        <v>-2.9441572725772858E-2</v>
      </c>
      <c r="BL368">
        <v>-4.2044691741466522E-2</v>
      </c>
      <c r="BM368">
        <v>-0.1525481641292572</v>
      </c>
      <c r="BN368">
        <v>-0.18229830265045166</v>
      </c>
      <c r="BO368">
        <v>-0.14526081085205078</v>
      </c>
      <c r="BP368">
        <v>-6.443227082490921E-2</v>
      </c>
      <c r="BQ368">
        <v>4.898887500166893E-2</v>
      </c>
      <c r="BR368">
        <v>8.9107930660247803E-2</v>
      </c>
      <c r="BS368">
        <v>9.8802775144577026E-2</v>
      </c>
      <c r="BT368">
        <v>9.6344210207462311E-2</v>
      </c>
      <c r="BU368">
        <v>9.0089648962020874E-2</v>
      </c>
      <c r="BV368">
        <v>7.3176197707653046E-2</v>
      </c>
      <c r="BW368">
        <v>4.332439973950386E-2</v>
      </c>
      <c r="BX368">
        <v>4.4853270053863525E-2</v>
      </c>
      <c r="BY368">
        <v>5.8809597045183182E-2</v>
      </c>
      <c r="BZ368">
        <v>5.8777879923582077E-2</v>
      </c>
      <c r="CA368">
        <v>4.0158286690711975E-2</v>
      </c>
      <c r="CB368">
        <v>2.9994161799550056E-2</v>
      </c>
      <c r="CC368">
        <v>1.5277079306542873E-2</v>
      </c>
      <c r="CD368">
        <v>1.6524557722732425E-3</v>
      </c>
      <c r="CE368">
        <v>-1.1780934408307076E-2</v>
      </c>
      <c r="CF368">
        <v>-1.8644906580448151E-2</v>
      </c>
      <c r="CG368">
        <v>-1.4148649759590626E-2</v>
      </c>
      <c r="CH368">
        <v>-1.6793303191661835E-2</v>
      </c>
      <c r="CI368">
        <v>-2.384520135819912E-2</v>
      </c>
      <c r="CJ368">
        <v>-3.6126755177974701E-2</v>
      </c>
      <c r="CK368">
        <v>-0.14641569554805756</v>
      </c>
      <c r="CL368">
        <v>-0.17594848573207855</v>
      </c>
      <c r="CM368">
        <v>-0.13882419466972351</v>
      </c>
      <c r="CN368">
        <v>-5.8071073144674301E-2</v>
      </c>
      <c r="CO368">
        <v>5.525636300444603E-2</v>
      </c>
      <c r="CP368">
        <v>9.5328226685523987E-2</v>
      </c>
      <c r="CQ368">
        <v>0.10502734035253525</v>
      </c>
      <c r="CR368">
        <v>0.10264283418655396</v>
      </c>
      <c r="CS368">
        <v>9.6501857042312622E-2</v>
      </c>
      <c r="CT368">
        <v>7.9720571637153625E-2</v>
      </c>
      <c r="CU368">
        <v>4.9992375075817108E-2</v>
      </c>
      <c r="CV368">
        <v>5.1603421568870544E-2</v>
      </c>
      <c r="CW368">
        <v>6.5385617315769196E-2</v>
      </c>
      <c r="CX368">
        <v>6.5126463770866394E-2</v>
      </c>
      <c r="CY368">
        <v>4.6162541955709457E-2</v>
      </c>
      <c r="CZ368">
        <v>3.5589773207902908E-2</v>
      </c>
      <c r="DA368">
        <v>2.0558800548315048E-2</v>
      </c>
      <c r="DB368">
        <v>6.7750685848295689E-3</v>
      </c>
      <c r="DC368">
        <v>-6.7676352337002754E-3</v>
      </c>
      <c r="DD368">
        <v>-1.3659799471497536E-2</v>
      </c>
      <c r="DE368">
        <v>-9.1625181958079338E-3</v>
      </c>
      <c r="DF368">
        <v>-1.164159644395113E-2</v>
      </c>
      <c r="DG368">
        <v>-1.8248826265335083E-2</v>
      </c>
      <c r="DH368">
        <v>-3.020881861448288E-2</v>
      </c>
      <c r="DI368">
        <v>-0.1402832418680191</v>
      </c>
      <c r="DJ368">
        <v>-0.16959866881370544</v>
      </c>
      <c r="DK368">
        <v>-0.13238757848739624</v>
      </c>
      <c r="DL368">
        <v>-5.1709882915019989E-2</v>
      </c>
      <c r="DM368">
        <v>6.1523854732513428E-2</v>
      </c>
      <c r="DN368">
        <v>0.10154853016138077</v>
      </c>
      <c r="DO368">
        <v>0.11125191301107407</v>
      </c>
      <c r="DP368">
        <v>0.10894147306680679</v>
      </c>
      <c r="DQ368">
        <v>0.10291406512260437</v>
      </c>
      <c r="DR368">
        <v>8.6264938116073608E-2</v>
      </c>
      <c r="DS368">
        <v>5.6660346686840057E-2</v>
      </c>
      <c r="DT368">
        <v>5.8353573083877563E-2</v>
      </c>
      <c r="DU368">
        <v>7.1961633861064911E-2</v>
      </c>
      <c r="DV368">
        <v>7.147505134344101E-2</v>
      </c>
      <c r="DW368">
        <v>5.216679722070694E-2</v>
      </c>
      <c r="DX368">
        <v>4.1185382753610611E-2</v>
      </c>
      <c r="DY368">
        <v>2.8184769675135612E-2</v>
      </c>
      <c r="DZ368">
        <v>1.4171306975185871E-2</v>
      </c>
      <c r="EA368">
        <v>4.7077194903977215E-4</v>
      </c>
      <c r="EB368">
        <v>-6.4620953053236008E-3</v>
      </c>
      <c r="EC368">
        <v>-1.9633350893855095E-3</v>
      </c>
      <c r="ED368">
        <v>-4.2033526115119457E-3</v>
      </c>
      <c r="EE368">
        <v>-1.0168551467359066E-2</v>
      </c>
      <c r="EF368">
        <v>-2.166425995528698E-2</v>
      </c>
      <c r="EG368">
        <v>-0.13142892718315125</v>
      </c>
      <c r="EH368">
        <v>-0.16043055057525635</v>
      </c>
      <c r="EI368">
        <v>-0.1230941116809845</v>
      </c>
      <c r="EJ368">
        <v>-4.252532497048378E-2</v>
      </c>
      <c r="EK368">
        <v>7.0573113858699799E-2</v>
      </c>
      <c r="EL368">
        <v>0.11052966117858887</v>
      </c>
      <c r="EM368">
        <v>0.12023920565843582</v>
      </c>
      <c r="EN368">
        <v>0.1180356964468956</v>
      </c>
      <c r="EO368">
        <v>0.11217226833105087</v>
      </c>
      <c r="EP368">
        <v>9.5713973045349121E-2</v>
      </c>
      <c r="EQ368">
        <v>6.6287845373153687E-2</v>
      </c>
      <c r="ER368">
        <v>6.8099714815616608E-2</v>
      </c>
      <c r="ES368">
        <v>8.1456370651721954E-2</v>
      </c>
      <c r="ET368">
        <v>8.0641396343708038E-2</v>
      </c>
      <c r="EU368">
        <v>6.0835991054773331E-2</v>
      </c>
      <c r="EV368">
        <v>4.9264557659626007E-2</v>
      </c>
      <c r="EW368">
        <v>61.254981994628906</v>
      </c>
      <c r="EX368">
        <v>60.324531555175781</v>
      </c>
      <c r="EY368">
        <v>59.430309295654297</v>
      </c>
      <c r="EZ368">
        <v>58.594264984130859</v>
      </c>
      <c r="FA368">
        <v>58.025054931640625</v>
      </c>
      <c r="FB368">
        <v>57.553703308105469</v>
      </c>
      <c r="FC368">
        <v>57.394428253173828</v>
      </c>
      <c r="FD368">
        <v>57.673530578613281</v>
      </c>
      <c r="FE368">
        <v>60.679111480712891</v>
      </c>
      <c r="FF368">
        <v>64.664436340332031</v>
      </c>
      <c r="FG368">
        <v>67.794403076171875</v>
      </c>
      <c r="FH368">
        <v>70.607627868652344</v>
      </c>
      <c r="FI368">
        <v>72.816207885742188</v>
      </c>
      <c r="FJ368">
        <v>74.74365234375</v>
      </c>
      <c r="FK368">
        <v>75.942108154296875</v>
      </c>
      <c r="FL368">
        <v>76.687088012695313</v>
      </c>
      <c r="FM368">
        <v>76.390861511230469</v>
      </c>
      <c r="FN368">
        <v>74.470947265625</v>
      </c>
      <c r="FO368">
        <v>70.893211364746094</v>
      </c>
      <c r="FP368">
        <v>68.097976684570313</v>
      </c>
      <c r="FQ368">
        <v>66.269554138183594</v>
      </c>
      <c r="FR368">
        <v>64.715888977050781</v>
      </c>
      <c r="FS368">
        <v>63.317951202392578</v>
      </c>
      <c r="FT368">
        <v>62.22442626953125</v>
      </c>
      <c r="FU368">
        <v>5.2881152369081974E-3</v>
      </c>
      <c r="FV368">
        <v>7.7292341738939285E-3</v>
      </c>
      <c r="FW368">
        <v>0</v>
      </c>
      <c r="FX368">
        <v>5.6110583245754242E-3</v>
      </c>
      <c r="FY368">
        <v>7</v>
      </c>
      <c r="FZ368">
        <v>14.930000305175781</v>
      </c>
      <c r="GA368">
        <v>4584.18</v>
      </c>
      <c r="GB368">
        <v>1</v>
      </c>
    </row>
    <row r="369" spans="1:184" x14ac:dyDescent="0.2">
      <c r="A369" t="s">
        <v>186</v>
      </c>
      <c r="B369" t="s">
        <v>237</v>
      </c>
      <c r="C369" t="s">
        <v>194</v>
      </c>
      <c r="D369" t="s">
        <v>202</v>
      </c>
      <c r="E369" t="s">
        <v>213</v>
      </c>
      <c r="F369" t="s">
        <v>179</v>
      </c>
      <c r="G369" t="s">
        <v>1</v>
      </c>
      <c r="H369">
        <v>3132</v>
      </c>
      <c r="I369">
        <v>0.83513695001602173</v>
      </c>
      <c r="J369">
        <v>0.78828984498977661</v>
      </c>
      <c r="K369">
        <v>0.7579425573348999</v>
      </c>
      <c r="L369">
        <v>0.75358498096466064</v>
      </c>
      <c r="M369">
        <v>0.82274127006530762</v>
      </c>
      <c r="N369">
        <v>0.93798822164535522</v>
      </c>
      <c r="O369">
        <v>1.1729669570922852</v>
      </c>
      <c r="P369">
        <v>1.2482767105102539</v>
      </c>
      <c r="Q369">
        <v>1.1882481575012207</v>
      </c>
      <c r="R369">
        <v>1.1468405723571777</v>
      </c>
      <c r="S369">
        <v>1.1141529083251953</v>
      </c>
      <c r="T369">
        <v>1.0562092065811157</v>
      </c>
      <c r="U369">
        <v>1.0274331569671631</v>
      </c>
      <c r="V369">
        <v>1.0546588897705078</v>
      </c>
      <c r="W369">
        <v>1.1120690107345581</v>
      </c>
      <c r="X369">
        <v>1.2131813764572144</v>
      </c>
      <c r="Y369">
        <v>1.3593381643295288</v>
      </c>
      <c r="Z369">
        <v>1.4747910499572754</v>
      </c>
      <c r="AA369">
        <v>1.5818600654602051</v>
      </c>
      <c r="AB369">
        <v>1.6182035207748413</v>
      </c>
      <c r="AC369">
        <v>1.5387709140777588</v>
      </c>
      <c r="AD369">
        <v>1.3928887844085693</v>
      </c>
      <c r="AE369">
        <v>1.1661752462387085</v>
      </c>
      <c r="AF369">
        <v>0.96229565143585205</v>
      </c>
      <c r="AG369">
        <v>-7.6918631792068481E-2</v>
      </c>
      <c r="AH369">
        <v>-9.6839793026447296E-2</v>
      </c>
      <c r="AI369">
        <v>-0.11115729063749313</v>
      </c>
      <c r="AJ369">
        <v>-0.16566719114780426</v>
      </c>
      <c r="AK369">
        <v>-0.15535515546798706</v>
      </c>
      <c r="AL369">
        <v>-0.23250386118888855</v>
      </c>
      <c r="AM369">
        <v>-0.22035926580429077</v>
      </c>
      <c r="AN369">
        <v>-0.21664480865001678</v>
      </c>
      <c r="AO369">
        <v>-0.26617330312728882</v>
      </c>
      <c r="AP369">
        <v>-0.25873735547065735</v>
      </c>
      <c r="AQ369">
        <v>-0.15993204712867737</v>
      </c>
      <c r="AR369">
        <v>-4.0552563965320587E-2</v>
      </c>
      <c r="AS369">
        <v>5.9817299246788025E-2</v>
      </c>
      <c r="AT369">
        <v>0.11765169352293015</v>
      </c>
      <c r="AU369">
        <v>0.13901427388191223</v>
      </c>
      <c r="AV369">
        <v>0.15246981382369995</v>
      </c>
      <c r="AW369">
        <v>0.18588073551654816</v>
      </c>
      <c r="AX369">
        <v>0.1394486278295517</v>
      </c>
      <c r="AY369">
        <v>1.7180090770125389E-2</v>
      </c>
      <c r="AZ369">
        <v>7.8443568199872971E-3</v>
      </c>
      <c r="BA369">
        <v>2.5086840614676476E-2</v>
      </c>
      <c r="BB369">
        <v>1.1937057599425316E-2</v>
      </c>
      <c r="BC369">
        <v>-1.6074175015091896E-2</v>
      </c>
      <c r="BD369">
        <v>-5.4462850093841553E-2</v>
      </c>
      <c r="BE369">
        <v>-4.5429818332195282E-2</v>
      </c>
      <c r="BF369">
        <v>-6.5096847712993622E-2</v>
      </c>
      <c r="BG369">
        <v>-7.9383097589015961E-2</v>
      </c>
      <c r="BH369">
        <v>-0.13334637880325317</v>
      </c>
      <c r="BI369">
        <v>-0.12210468202829361</v>
      </c>
      <c r="BJ369">
        <v>-0.19717289507389069</v>
      </c>
      <c r="BK369">
        <v>-0.18281474709510803</v>
      </c>
      <c r="BL369">
        <v>-0.17729081213474274</v>
      </c>
      <c r="BM369">
        <v>-0.22649264335632324</v>
      </c>
      <c r="BN369">
        <v>-0.21882474422454834</v>
      </c>
      <c r="BO369">
        <v>-0.12061911076307297</v>
      </c>
      <c r="BP369">
        <v>-2.9596295207738876E-3</v>
      </c>
      <c r="BQ369">
        <v>9.5838941633701324E-2</v>
      </c>
      <c r="BR369">
        <v>0.15382058918476105</v>
      </c>
      <c r="BS369">
        <v>0.17650838196277618</v>
      </c>
      <c r="BT369">
        <v>0.19099719822406769</v>
      </c>
      <c r="BU369">
        <v>0.22538711130619049</v>
      </c>
      <c r="BV369">
        <v>0.1795744001865387</v>
      </c>
      <c r="BW369">
        <v>5.7861838489770889E-2</v>
      </c>
      <c r="BX369">
        <v>4.8562884330749512E-2</v>
      </c>
      <c r="BY369">
        <v>6.4752273261547089E-2</v>
      </c>
      <c r="BZ369">
        <v>5.0334561616182327E-2</v>
      </c>
      <c r="CA369">
        <v>1.9958481192588806E-2</v>
      </c>
      <c r="CB369">
        <v>-2.0724374800920486E-2</v>
      </c>
      <c r="CC369">
        <v>-2.3620758205652237E-2</v>
      </c>
      <c r="CD369">
        <v>-4.3111782521009445E-2</v>
      </c>
      <c r="CE369">
        <v>-5.7376377284526825E-2</v>
      </c>
      <c r="CF369">
        <v>-0.11096106469631195</v>
      </c>
      <c r="CG369">
        <v>-9.9075503647327423E-2</v>
      </c>
      <c r="CH369">
        <v>-0.17270274460315704</v>
      </c>
      <c r="CI369">
        <v>-0.15681152045726776</v>
      </c>
      <c r="CJ369">
        <v>-0.15003436803817749</v>
      </c>
      <c r="CK369">
        <v>-0.19900991022586823</v>
      </c>
      <c r="CL369">
        <v>-0.19118140637874603</v>
      </c>
      <c r="CM369">
        <v>-9.3391075730323792E-2</v>
      </c>
      <c r="CN369">
        <v>2.3077122867107391E-2</v>
      </c>
      <c r="CO369">
        <v>0.12078741937875748</v>
      </c>
      <c r="CP369">
        <v>0.17887105047702789</v>
      </c>
      <c r="CQ369">
        <v>0.20247668027877808</v>
      </c>
      <c r="CR369">
        <v>0.2176811695098877</v>
      </c>
      <c r="CS369">
        <v>0.25274911522865295</v>
      </c>
      <c r="CT369">
        <v>0.20736542344093323</v>
      </c>
      <c r="CU369">
        <v>8.6037889122962952E-2</v>
      </c>
      <c r="CV369">
        <v>7.6764412224292755E-2</v>
      </c>
      <c r="CW369">
        <v>9.2224426567554474E-2</v>
      </c>
      <c r="CX369">
        <v>7.6928555965423584E-2</v>
      </c>
      <c r="CY369">
        <v>4.4914588332176208E-2</v>
      </c>
      <c r="CZ369">
        <v>2.6427903212606907E-3</v>
      </c>
      <c r="DA369">
        <v>-1.811700058169663E-3</v>
      </c>
      <c r="DB369">
        <v>-2.1126722916960716E-2</v>
      </c>
      <c r="DC369">
        <v>-3.5369664430618286E-2</v>
      </c>
      <c r="DD369">
        <v>-8.8575765490531921E-2</v>
      </c>
      <c r="DE369">
        <v>-7.604634016752243E-2</v>
      </c>
      <c r="DF369">
        <v>-0.14823262393474579</v>
      </c>
      <c r="DG369">
        <v>-0.13080829381942749</v>
      </c>
      <c r="DH369">
        <v>-0.12277791649103165</v>
      </c>
      <c r="DI369">
        <v>-0.1715271919965744</v>
      </c>
      <c r="DJ369">
        <v>-0.16353806853294373</v>
      </c>
      <c r="DK369">
        <v>-6.6163048148155212E-2</v>
      </c>
      <c r="DL369">
        <v>4.9113873392343521E-2</v>
      </c>
      <c r="DM369">
        <v>0.14573590457439423</v>
      </c>
      <c r="DN369">
        <v>0.20392149686813354</v>
      </c>
      <c r="DO369">
        <v>0.22844500839710236</v>
      </c>
      <c r="DP369">
        <v>0.24436512589454651</v>
      </c>
      <c r="DQ369">
        <v>0.28011110424995422</v>
      </c>
      <c r="DR369">
        <v>0.23515641689300537</v>
      </c>
      <c r="DS369">
        <v>0.11421393603086472</v>
      </c>
      <c r="DT369">
        <v>0.104965940117836</v>
      </c>
      <c r="DU369">
        <v>0.11969657987356186</v>
      </c>
      <c r="DV369">
        <v>0.10352254658937454</v>
      </c>
      <c r="DW369">
        <v>6.9870695471763611E-2</v>
      </c>
      <c r="DX369">
        <v>2.6009954512119293E-2</v>
      </c>
      <c r="DY369">
        <v>2.9677115380764008E-2</v>
      </c>
      <c r="DZ369">
        <v>1.061621867120266E-2</v>
      </c>
      <c r="EA369">
        <v>-3.595457412302494E-3</v>
      </c>
      <c r="EB369">
        <v>-5.625494197010994E-2</v>
      </c>
      <c r="EC369">
        <v>-4.2795870453119278E-2</v>
      </c>
      <c r="ED369">
        <v>-0.11290162056684494</v>
      </c>
      <c r="EE369">
        <v>-9.3263775110244751E-2</v>
      </c>
      <c r="EF369">
        <v>-8.3423927426338196E-2</v>
      </c>
      <c r="EG369">
        <v>-0.13184651732444763</v>
      </c>
      <c r="EH369">
        <v>-0.12362544983625412</v>
      </c>
      <c r="EI369">
        <v>-2.6850098744034767E-2</v>
      </c>
      <c r="EJ369">
        <v>8.6706817150115967E-2</v>
      </c>
      <c r="EK369">
        <v>0.18175755441188812</v>
      </c>
      <c r="EL369">
        <v>0.24009037017822266</v>
      </c>
      <c r="EM369">
        <v>0.2659391462802887</v>
      </c>
      <c r="EN369">
        <v>0.28289252519607544</v>
      </c>
      <c r="EO369">
        <v>0.31961745023727417</v>
      </c>
      <c r="EP369">
        <v>0.27528220415115356</v>
      </c>
      <c r="EQ369">
        <v>0.15489569306373596</v>
      </c>
      <c r="ER369">
        <v>0.14568446576595306</v>
      </c>
      <c r="ES369">
        <v>0.15936201810836792</v>
      </c>
      <c r="ET369">
        <v>0.14192004501819611</v>
      </c>
      <c r="EU369">
        <v>0.10590334981679916</v>
      </c>
      <c r="EV369">
        <v>5.9748429805040359E-2</v>
      </c>
      <c r="EW369">
        <v>66.365074157714844</v>
      </c>
      <c r="EX369">
        <v>64.505859375</v>
      </c>
      <c r="EY369">
        <v>62.976001739501953</v>
      </c>
      <c r="EZ369">
        <v>61.803146362304688</v>
      </c>
      <c r="FA369">
        <v>60.908351898193359</v>
      </c>
      <c r="FB369">
        <v>59.967678070068359</v>
      </c>
      <c r="FC369">
        <v>59.111358642578125</v>
      </c>
      <c r="FD369">
        <v>59.1231689453125</v>
      </c>
      <c r="FE369">
        <v>62.035530090332031</v>
      </c>
      <c r="FF369">
        <v>66.919570922851563</v>
      </c>
      <c r="FG369">
        <v>71.760574340820313</v>
      </c>
      <c r="FH369">
        <v>75.849830627441406</v>
      </c>
      <c r="FI369">
        <v>79.027023315429688</v>
      </c>
      <c r="FJ369">
        <v>82.065261840820313</v>
      </c>
      <c r="FK369">
        <v>84.303642272949219</v>
      </c>
      <c r="FL369">
        <v>85.569892883300781</v>
      </c>
      <c r="FM369">
        <v>85.781768798828125</v>
      </c>
      <c r="FN369">
        <v>84.286491394042969</v>
      </c>
      <c r="FO369">
        <v>80.983856201171875</v>
      </c>
      <c r="FP369">
        <v>77.415931701660156</v>
      </c>
      <c r="FQ369">
        <v>74.292610168457031</v>
      </c>
      <c r="FR369">
        <v>72.256965637207031</v>
      </c>
      <c r="FS369">
        <v>69.978416442871094</v>
      </c>
      <c r="FT369">
        <v>67.977462768554688</v>
      </c>
      <c r="FU369">
        <v>2.2632544860243797E-2</v>
      </c>
      <c r="FV369">
        <v>3.2363090664148331E-2</v>
      </c>
      <c r="FW369">
        <v>0</v>
      </c>
      <c r="FX369">
        <v>2.4164002388715744E-2</v>
      </c>
      <c r="FY369">
        <v>7</v>
      </c>
      <c r="FZ369">
        <v>9</v>
      </c>
      <c r="GA369">
        <v>892.29</v>
      </c>
      <c r="GB369">
        <v>1</v>
      </c>
    </row>
    <row r="370" spans="1:184" x14ac:dyDescent="0.2">
      <c r="A370" t="s">
        <v>186</v>
      </c>
      <c r="B370" t="s">
        <v>237</v>
      </c>
      <c r="C370" t="s">
        <v>194</v>
      </c>
      <c r="D370" t="s">
        <v>202</v>
      </c>
      <c r="E370" t="s">
        <v>213</v>
      </c>
      <c r="F370" t="s">
        <v>180</v>
      </c>
      <c r="G370" t="s">
        <v>1</v>
      </c>
      <c r="H370">
        <v>3444</v>
      </c>
      <c r="I370">
        <v>0.71645355224609375</v>
      </c>
      <c r="J370">
        <v>0.65966206789016724</v>
      </c>
      <c r="K370">
        <v>0.63168567419052124</v>
      </c>
      <c r="L370">
        <v>0.62593793869018555</v>
      </c>
      <c r="M370">
        <v>0.64207065105438232</v>
      </c>
      <c r="N370">
        <v>0.76678639650344849</v>
      </c>
      <c r="O370">
        <v>1.0391018390655518</v>
      </c>
      <c r="P370">
        <v>1.1923768520355225</v>
      </c>
      <c r="Q370">
        <v>1.080536961555481</v>
      </c>
      <c r="R370">
        <v>1.021160364151001</v>
      </c>
      <c r="S370">
        <v>0.9982951283454895</v>
      </c>
      <c r="T370">
        <v>0.98703032732009888</v>
      </c>
      <c r="U370">
        <v>0.96185660362243652</v>
      </c>
      <c r="V370">
        <v>0.93023103475570679</v>
      </c>
      <c r="W370">
        <v>0.93250411748886108</v>
      </c>
      <c r="X370">
        <v>0.94790220260620117</v>
      </c>
      <c r="Y370">
        <v>1.0586539506912231</v>
      </c>
      <c r="Z370">
        <v>1.210896372795105</v>
      </c>
      <c r="AA370">
        <v>1.3528127670288086</v>
      </c>
      <c r="AB370">
        <v>1.4132299423217773</v>
      </c>
      <c r="AC370">
        <v>1.3313169479370117</v>
      </c>
      <c r="AD370">
        <v>1.2207379341125488</v>
      </c>
      <c r="AE370">
        <v>1.0216490030288696</v>
      </c>
      <c r="AF370">
        <v>0.84024631977081299</v>
      </c>
      <c r="AG370">
        <v>-5.5278856307268143E-3</v>
      </c>
      <c r="AH370">
        <v>-1.8463140353560448E-2</v>
      </c>
      <c r="AI370">
        <v>-1.8884779885411263E-2</v>
      </c>
      <c r="AJ370">
        <v>-4.0774073451757431E-2</v>
      </c>
      <c r="AK370">
        <v>-8.8171176612377167E-2</v>
      </c>
      <c r="AL370">
        <v>-0.10259604454040527</v>
      </c>
      <c r="AM370">
        <v>-6.0791067779064178E-2</v>
      </c>
      <c r="AN370">
        <v>-4.211396723985672E-2</v>
      </c>
      <c r="AO370">
        <v>-0.14395776391029358</v>
      </c>
      <c r="AP370">
        <v>-0.17788362503051758</v>
      </c>
      <c r="AQ370">
        <v>-0.1502997875213623</v>
      </c>
      <c r="AR370">
        <v>-5.0392020493745804E-2</v>
      </c>
      <c r="AS370">
        <v>4.3152160942554474E-2</v>
      </c>
      <c r="AT370">
        <v>8.9040182530879974E-2</v>
      </c>
      <c r="AU370">
        <v>9.6857301890850067E-2</v>
      </c>
      <c r="AV370">
        <v>0.11597049981355667</v>
      </c>
      <c r="AW370">
        <v>0.12925633788108826</v>
      </c>
      <c r="AX370">
        <v>0.10080508142709732</v>
      </c>
      <c r="AY370">
        <v>-0.11752885580062866</v>
      </c>
      <c r="AZ370">
        <v>-8.7699182331562042E-2</v>
      </c>
      <c r="BA370">
        <v>8.9112473651766777E-3</v>
      </c>
      <c r="BB370">
        <v>1.8992539495229721E-2</v>
      </c>
      <c r="BC370">
        <v>8.6753414943814278E-3</v>
      </c>
      <c r="BD370">
        <v>-2.223524461442139E-5</v>
      </c>
      <c r="BE370">
        <v>2.7062853798270226E-2</v>
      </c>
      <c r="BF370">
        <v>1.3467400334775448E-2</v>
      </c>
      <c r="BG370">
        <v>1.2686359696090221E-2</v>
      </c>
      <c r="BH370">
        <v>-9.2201642692089081E-3</v>
      </c>
      <c r="BI370">
        <v>-5.6123524904251099E-2</v>
      </c>
      <c r="BJ370">
        <v>-6.8109132349491119E-2</v>
      </c>
      <c r="BK370">
        <v>-2.3334532976150513E-2</v>
      </c>
      <c r="BL370">
        <v>-3.8734087720513344E-3</v>
      </c>
      <c r="BM370">
        <v>-0.10606058686971664</v>
      </c>
      <c r="BN370">
        <v>-0.14046381413936615</v>
      </c>
      <c r="BO370">
        <v>-0.11260367929935455</v>
      </c>
      <c r="BP370">
        <v>-1.4373341575264931E-2</v>
      </c>
      <c r="BQ370">
        <v>7.7434346079826355E-2</v>
      </c>
      <c r="BR370">
        <v>0.12222318351268768</v>
      </c>
      <c r="BS370">
        <v>0.13006505370140076</v>
      </c>
      <c r="BT370">
        <v>0.14854221045970917</v>
      </c>
      <c r="BU370">
        <v>0.16336405277252197</v>
      </c>
      <c r="BV370">
        <v>0.13674241304397583</v>
      </c>
      <c r="BW370">
        <v>-7.7938280999660492E-2</v>
      </c>
      <c r="BX370">
        <v>-4.799158126115799E-2</v>
      </c>
      <c r="BY370">
        <v>4.7554504126310349E-2</v>
      </c>
      <c r="BZ370">
        <v>5.680769681930542E-2</v>
      </c>
      <c r="CA370">
        <v>4.4383935630321503E-2</v>
      </c>
      <c r="CB370">
        <v>3.4036062657833099E-2</v>
      </c>
      <c r="CC370">
        <v>4.9635101109743118E-2</v>
      </c>
      <c r="CD370">
        <v>3.5582393407821655E-2</v>
      </c>
      <c r="CE370">
        <v>3.4552436321973801E-2</v>
      </c>
      <c r="CF370">
        <v>1.2633977457880974E-2</v>
      </c>
      <c r="CG370">
        <v>-3.3927422016859055E-2</v>
      </c>
      <c r="CH370">
        <v>-4.4223602861166E-2</v>
      </c>
      <c r="CI370">
        <v>2.6077490765601397E-3</v>
      </c>
      <c r="CJ370">
        <v>2.2611882537603378E-2</v>
      </c>
      <c r="CK370">
        <v>-7.9813122749328613E-2</v>
      </c>
      <c r="CL370">
        <v>-0.11454696208238602</v>
      </c>
      <c r="CM370">
        <v>-8.6495466530323029E-2</v>
      </c>
      <c r="CN370">
        <v>1.0573083534836769E-2</v>
      </c>
      <c r="CO370">
        <v>0.10117807239294052</v>
      </c>
      <c r="CP370">
        <v>0.14520561695098877</v>
      </c>
      <c r="CQ370">
        <v>0.15306463837623596</v>
      </c>
      <c r="CR370">
        <v>0.17110128700733185</v>
      </c>
      <c r="CS370">
        <v>0.18698692321777344</v>
      </c>
      <c r="CT370">
        <v>0.16163252294063568</v>
      </c>
      <c r="CU370">
        <v>-5.0517968833446503E-2</v>
      </c>
      <c r="CV370">
        <v>-2.0490210503339767E-2</v>
      </c>
      <c r="CW370">
        <v>7.4318714439868927E-2</v>
      </c>
      <c r="CX370">
        <v>8.2998365163803101E-2</v>
      </c>
      <c r="CY370">
        <v>6.9115594029426575E-2</v>
      </c>
      <c r="CZ370">
        <v>5.7624738663434982E-2</v>
      </c>
      <c r="DA370">
        <v>7.2207354009151459E-2</v>
      </c>
      <c r="DB370">
        <v>5.7697389274835587E-2</v>
      </c>
      <c r="DC370">
        <v>5.6418512016534805E-2</v>
      </c>
      <c r="DD370">
        <v>3.4488119184970856E-2</v>
      </c>
      <c r="DE370">
        <v>-1.1731318198144436E-2</v>
      </c>
      <c r="DF370">
        <v>-2.0338071510195732E-2</v>
      </c>
      <c r="DG370">
        <v>2.8550030663609505E-2</v>
      </c>
      <c r="DH370">
        <v>4.9097176641225815E-2</v>
      </c>
      <c r="DI370">
        <v>-5.3565651178359985E-2</v>
      </c>
      <c r="DJ370">
        <v>-8.8630110025405884E-2</v>
      </c>
      <c r="DK370">
        <v>-6.0387246310710907E-2</v>
      </c>
      <c r="DL370">
        <v>3.551950678229332E-2</v>
      </c>
      <c r="DM370">
        <v>0.12492180615663528</v>
      </c>
      <c r="DN370">
        <v>0.16818806529045105</v>
      </c>
      <c r="DO370">
        <v>0.17606423795223236</v>
      </c>
      <c r="DP370">
        <v>0.19366036355495453</v>
      </c>
      <c r="DQ370">
        <v>0.21060982346534729</v>
      </c>
      <c r="DR370">
        <v>0.18652260303497314</v>
      </c>
      <c r="DS370">
        <v>-2.3097656667232513E-2</v>
      </c>
      <c r="DT370">
        <v>7.0111574605107307E-3</v>
      </c>
      <c r="DU370">
        <v>0.10108291357755661</v>
      </c>
      <c r="DV370">
        <v>0.10918902605772018</v>
      </c>
      <c r="DW370">
        <v>9.3847267329692841E-2</v>
      </c>
      <c r="DX370">
        <v>8.1213414669036865E-2</v>
      </c>
      <c r="DY370">
        <v>0.1047980934381485</v>
      </c>
      <c r="DZ370">
        <v>8.9627929031848907E-2</v>
      </c>
      <c r="EA370">
        <v>8.7989650666713715E-2</v>
      </c>
      <c r="EB370">
        <v>6.6042028367519379E-2</v>
      </c>
      <c r="EC370">
        <v>2.0316328853368759E-2</v>
      </c>
      <c r="ED370">
        <v>1.4148841612040997E-2</v>
      </c>
      <c r="EE370">
        <v>6.6006563603878021E-2</v>
      </c>
      <c r="EF370">
        <v>8.733772486448288E-2</v>
      </c>
      <c r="EG370">
        <v>-1.5668477863073349E-2</v>
      </c>
      <c r="EH370">
        <v>-5.1210302859544754E-2</v>
      </c>
      <c r="EI370">
        <v>-2.269112691283226E-2</v>
      </c>
      <c r="EJ370">
        <v>7.1538180112838745E-2</v>
      </c>
      <c r="EK370">
        <v>0.15920399129390717</v>
      </c>
      <c r="EL370">
        <v>0.20137107372283936</v>
      </c>
      <c r="EM370">
        <v>0.20927199721336365</v>
      </c>
      <c r="EN370">
        <v>0.22623208165168762</v>
      </c>
      <c r="EO370">
        <v>0.24471752345561981</v>
      </c>
      <c r="EP370">
        <v>0.22245995700359344</v>
      </c>
      <c r="EQ370">
        <v>1.6492919996380806E-2</v>
      </c>
      <c r="ER370">
        <v>4.6718768775463104E-2</v>
      </c>
      <c r="ES370">
        <v>0.13972616195678711</v>
      </c>
      <c r="ET370">
        <v>0.14700417220592499</v>
      </c>
      <c r="EU370">
        <v>0.12955585122108459</v>
      </c>
      <c r="EV370">
        <v>0.11527172476053238</v>
      </c>
      <c r="EW370">
        <v>54.569110870361328</v>
      </c>
      <c r="EX370">
        <v>53.937557220458984</v>
      </c>
      <c r="EY370">
        <v>53.344898223876953</v>
      </c>
      <c r="EZ370">
        <v>52.924236297607422</v>
      </c>
      <c r="FA370">
        <v>52.444839477539063</v>
      </c>
      <c r="FB370">
        <v>52.265937805175781</v>
      </c>
      <c r="FC370">
        <v>51.644088745117188</v>
      </c>
      <c r="FD370">
        <v>51.826972961425781</v>
      </c>
      <c r="FE370">
        <v>53.810848236083984</v>
      </c>
      <c r="FF370">
        <v>57.102554321289063</v>
      </c>
      <c r="FG370">
        <v>60.782627105712891</v>
      </c>
      <c r="FH370">
        <v>64.055160522460938</v>
      </c>
      <c r="FI370">
        <v>66.695159912109375</v>
      </c>
      <c r="FJ370">
        <v>69.212882995605469</v>
      </c>
      <c r="FK370">
        <v>70.137130737304688</v>
      </c>
      <c r="FL370">
        <v>69.80364990234375</v>
      </c>
      <c r="FM370">
        <v>68.89422607421875</v>
      </c>
      <c r="FN370">
        <v>67.126045227050781</v>
      </c>
      <c r="FO370">
        <v>64.218116760253906</v>
      </c>
      <c r="FP370">
        <v>61.829086303710938</v>
      </c>
      <c r="FQ370">
        <v>59.639461517333984</v>
      </c>
      <c r="FR370">
        <v>57.946929931640625</v>
      </c>
      <c r="FS370">
        <v>56.814647674560547</v>
      </c>
      <c r="FT370">
        <v>56.040584564208984</v>
      </c>
      <c r="FU370">
        <v>2.1569713950157166E-2</v>
      </c>
      <c r="FV370">
        <v>2.8731556609272957E-2</v>
      </c>
      <c r="FW370">
        <v>0</v>
      </c>
      <c r="FX370">
        <v>2.3555692285299301E-2</v>
      </c>
      <c r="FY370">
        <v>7</v>
      </c>
      <c r="FZ370">
        <v>6.0199999809265137</v>
      </c>
      <c r="GA370">
        <v>689.98</v>
      </c>
      <c r="GB370">
        <v>1</v>
      </c>
    </row>
    <row r="371" spans="1:184" x14ac:dyDescent="0.2">
      <c r="A371" t="s">
        <v>186</v>
      </c>
      <c r="B371" t="s">
        <v>237</v>
      </c>
      <c r="C371" t="s">
        <v>194</v>
      </c>
      <c r="D371" t="s">
        <v>202</v>
      </c>
      <c r="E371" t="s">
        <v>213</v>
      </c>
      <c r="F371" t="s">
        <v>181</v>
      </c>
      <c r="G371" t="s">
        <v>1</v>
      </c>
      <c r="H371">
        <v>1150</v>
      </c>
      <c r="I371">
        <v>0.84623885154724121</v>
      </c>
      <c r="J371">
        <v>0.75620013475418091</v>
      </c>
      <c r="K371">
        <v>0.71258223056793213</v>
      </c>
      <c r="L371">
        <v>0.71198654174804688</v>
      </c>
      <c r="M371">
        <v>0.74078875780105591</v>
      </c>
      <c r="N371">
        <v>0.87325042486190796</v>
      </c>
      <c r="O371">
        <v>1.0599417686462402</v>
      </c>
      <c r="P371">
        <v>1.0212098360061646</v>
      </c>
      <c r="Q371">
        <v>0.91177082061767578</v>
      </c>
      <c r="R371">
        <v>0.88739341497421265</v>
      </c>
      <c r="S371">
        <v>0.88375264406204224</v>
      </c>
      <c r="T371">
        <v>0.91564208269119263</v>
      </c>
      <c r="U371">
        <v>0.98317313194274902</v>
      </c>
      <c r="V371">
        <v>1.0676170587539673</v>
      </c>
      <c r="W371">
        <v>1.1688913106918335</v>
      </c>
      <c r="X371">
        <v>1.3215017318725586</v>
      </c>
      <c r="Y371">
        <v>1.4794933795928955</v>
      </c>
      <c r="Z371">
        <v>1.5986695289611816</v>
      </c>
      <c r="AA371">
        <v>1.659218430519104</v>
      </c>
      <c r="AB371">
        <v>1.7035356760025024</v>
      </c>
      <c r="AC371">
        <v>1.5903642177581787</v>
      </c>
      <c r="AD371">
        <v>1.4024724960327148</v>
      </c>
      <c r="AE371">
        <v>1.1899460554122925</v>
      </c>
      <c r="AF371">
        <v>0.98599332571029663</v>
      </c>
      <c r="AG371">
        <v>-0.10096908360719681</v>
      </c>
      <c r="AH371">
        <v>-0.12491040676832199</v>
      </c>
      <c r="AI371">
        <v>-0.14114442467689514</v>
      </c>
      <c r="AJ371">
        <v>-0.13953657448291779</v>
      </c>
      <c r="AK371">
        <v>-0.11141805350780487</v>
      </c>
      <c r="AL371">
        <v>-7.5393758714199066E-2</v>
      </c>
      <c r="AM371">
        <v>-7.1760669350624084E-2</v>
      </c>
      <c r="AN371">
        <v>-0.23122642934322357</v>
      </c>
      <c r="AO371">
        <v>-0.40312764048576355</v>
      </c>
      <c r="AP371">
        <v>-0.41039443016052246</v>
      </c>
      <c r="AQ371">
        <v>-0.33677181601524353</v>
      </c>
      <c r="AR371">
        <v>-0.21069404482841492</v>
      </c>
      <c r="AS371">
        <v>-8.7719455361366272E-2</v>
      </c>
      <c r="AT371">
        <v>-4.0979940444231033E-2</v>
      </c>
      <c r="AU371">
        <v>-2.255137637257576E-2</v>
      </c>
      <c r="AV371">
        <v>6.0970041900873184E-2</v>
      </c>
      <c r="AW371">
        <v>0.1193007156252861</v>
      </c>
      <c r="AX371">
        <v>0.14011172950267792</v>
      </c>
      <c r="AY371">
        <v>1.4741409569978714E-2</v>
      </c>
      <c r="AZ371">
        <v>1.8197180703282356E-2</v>
      </c>
      <c r="BA371">
        <v>-1.0600727051496506E-2</v>
      </c>
      <c r="BB371">
        <v>-5.1845353096723557E-2</v>
      </c>
      <c r="BC371">
        <v>-6.4992502331733704E-2</v>
      </c>
      <c r="BD371">
        <v>-6.4304836094379425E-2</v>
      </c>
      <c r="BE371">
        <v>-3.7795435637235641E-2</v>
      </c>
      <c r="BF371">
        <v>-6.4384251832962036E-2</v>
      </c>
      <c r="BG371">
        <v>-8.1383347511291504E-2</v>
      </c>
      <c r="BH371">
        <v>-8.0137506127357483E-2</v>
      </c>
      <c r="BI371">
        <v>-5.1220137625932693E-2</v>
      </c>
      <c r="BJ371">
        <v>-1.2017745524644852E-2</v>
      </c>
      <c r="BK371">
        <v>-3.1557318288832903E-3</v>
      </c>
      <c r="BL371">
        <v>-0.16242076456546783</v>
      </c>
      <c r="BM371">
        <v>-0.33217400312423706</v>
      </c>
      <c r="BN371">
        <v>-0.33881568908691406</v>
      </c>
      <c r="BO371">
        <v>-0.26610648632049561</v>
      </c>
      <c r="BP371">
        <v>-0.13956236839294434</v>
      </c>
      <c r="BQ371">
        <v>-1.6279924660921097E-2</v>
      </c>
      <c r="BR371">
        <v>3.2799482345581055E-2</v>
      </c>
      <c r="BS371">
        <v>5.4458387196063995E-2</v>
      </c>
      <c r="BT371">
        <v>0.14069521427154541</v>
      </c>
      <c r="BU371">
        <v>0.2006622850894928</v>
      </c>
      <c r="BV371">
        <v>0.2219090461730957</v>
      </c>
      <c r="BW371">
        <v>9.7068458795547485E-2</v>
      </c>
      <c r="BX371">
        <v>0.10073177516460419</v>
      </c>
      <c r="BY371">
        <v>6.9873861968517303E-2</v>
      </c>
      <c r="BZ371">
        <v>2.4886632338166237E-2</v>
      </c>
      <c r="CA371">
        <v>7.4072214774787426E-3</v>
      </c>
      <c r="CB371">
        <v>3.6905866581946611E-3</v>
      </c>
      <c r="CC371">
        <v>5.9584444388747215E-3</v>
      </c>
      <c r="CD371">
        <v>-2.2464016452431679E-2</v>
      </c>
      <c r="CE371">
        <v>-3.9993006736040115E-2</v>
      </c>
      <c r="CF371">
        <v>-3.8997896015644073E-2</v>
      </c>
      <c r="CG371">
        <v>-9.5272362232208252E-3</v>
      </c>
      <c r="CH371">
        <v>3.187628835439682E-2</v>
      </c>
      <c r="CI371">
        <v>4.4359840452671051E-2</v>
      </c>
      <c r="CJ371">
        <v>-0.11476617306470871</v>
      </c>
      <c r="CK371">
        <v>-0.28303176164627075</v>
      </c>
      <c r="CL371">
        <v>-0.28924044966697693</v>
      </c>
      <c r="CM371">
        <v>-0.21716387569904327</v>
      </c>
      <c r="CN371">
        <v>-9.0296804904937744E-2</v>
      </c>
      <c r="CO371">
        <v>3.3198878169059753E-2</v>
      </c>
      <c r="CP371">
        <v>8.3898887038230896E-2</v>
      </c>
      <c r="CQ371">
        <v>0.1077951118350029</v>
      </c>
      <c r="CR371">
        <v>0.19591264426708221</v>
      </c>
      <c r="CS371">
        <v>0.25701305270195007</v>
      </c>
      <c r="CT371">
        <v>0.27856165170669556</v>
      </c>
      <c r="CU371">
        <v>0.15408791601657867</v>
      </c>
      <c r="CV371">
        <v>0.15789498388767242</v>
      </c>
      <c r="CW371">
        <v>0.12561030685901642</v>
      </c>
      <c r="CX371">
        <v>7.8030973672866821E-2</v>
      </c>
      <c r="CY371">
        <v>5.7551048696041107E-2</v>
      </c>
      <c r="CZ371">
        <v>5.0784006714820862E-2</v>
      </c>
      <c r="DA371">
        <v>4.9712322652339935E-2</v>
      </c>
      <c r="DB371">
        <v>1.9456217065453529E-2</v>
      </c>
      <c r="DC371">
        <v>1.397334854118526E-3</v>
      </c>
      <c r="DD371">
        <v>2.1417143288999796E-3</v>
      </c>
      <c r="DE371">
        <v>3.2165661454200745E-2</v>
      </c>
      <c r="DF371">
        <v>7.5770318508148193E-2</v>
      </c>
      <c r="DG371">
        <v>9.1875411570072174E-2</v>
      </c>
      <c r="DH371">
        <v>-6.7111589014530182E-2</v>
      </c>
      <c r="DI371">
        <v>-0.23388949036598206</v>
      </c>
      <c r="DJ371">
        <v>-0.23966522514820099</v>
      </c>
      <c r="DK371">
        <v>-0.16822127997875214</v>
      </c>
      <c r="DL371">
        <v>-4.103122279047966E-2</v>
      </c>
      <c r="DM371">
        <v>8.2677684724330902E-2</v>
      </c>
      <c r="DN371">
        <v>0.13499829173088074</v>
      </c>
      <c r="DO371">
        <v>0.1611318439245224</v>
      </c>
      <c r="DP371">
        <v>0.25113004446029663</v>
      </c>
      <c r="DQ371">
        <v>0.31336382031440735</v>
      </c>
      <c r="DR371">
        <v>0.33521422743797302</v>
      </c>
      <c r="DS371">
        <v>0.21110738813877106</v>
      </c>
      <c r="DT371">
        <v>0.21505820751190186</v>
      </c>
      <c r="DU371">
        <v>0.18134677410125732</v>
      </c>
      <c r="DV371">
        <v>0.13117530941963196</v>
      </c>
      <c r="DW371">
        <v>0.10769487917423248</v>
      </c>
      <c r="DX371">
        <v>9.7877427935600281E-2</v>
      </c>
      <c r="DY371">
        <v>0.1128859743475914</v>
      </c>
      <c r="DZ371">
        <v>7.9982377588748932E-2</v>
      </c>
      <c r="EA371">
        <v>6.1158418655395508E-2</v>
      </c>
      <c r="EB371">
        <v>6.154077872633934E-2</v>
      </c>
      <c r="EC371">
        <v>9.236358106136322E-2</v>
      </c>
      <c r="ED371">
        <v>0.13914632797241211</v>
      </c>
      <c r="EE371">
        <v>0.16048035025596619</v>
      </c>
      <c r="EF371">
        <v>1.6940697096288204E-3</v>
      </c>
      <c r="EG371">
        <v>-0.16293585300445557</v>
      </c>
      <c r="EH371">
        <v>-0.16808649897575378</v>
      </c>
      <c r="EI371">
        <v>-9.7555927932262421E-2</v>
      </c>
      <c r="EJ371">
        <v>3.0100436881184578E-2</v>
      </c>
      <c r="EK371">
        <v>0.15411721169948578</v>
      </c>
      <c r="EL371">
        <v>0.20877772569656372</v>
      </c>
      <c r="EM371">
        <v>0.23814159631729126</v>
      </c>
      <c r="EN371">
        <v>0.33085525035858154</v>
      </c>
      <c r="EO371">
        <v>0.39472538232803345</v>
      </c>
      <c r="EP371">
        <v>0.41701152920722961</v>
      </c>
      <c r="EQ371">
        <v>0.29343441128730774</v>
      </c>
      <c r="ER371">
        <v>0.29759281873703003</v>
      </c>
      <c r="ES371">
        <v>0.26182135939598083</v>
      </c>
      <c r="ET371">
        <v>0.2079073041677475</v>
      </c>
      <c r="EU371">
        <v>0.18009459972381592</v>
      </c>
      <c r="EV371">
        <v>0.16587284207344055</v>
      </c>
      <c r="EW371">
        <v>66.181915283203125</v>
      </c>
      <c r="EX371">
        <v>64.847915649414063</v>
      </c>
      <c r="EY371">
        <v>63.330997467041016</v>
      </c>
      <c r="EZ371">
        <v>61.857833862304688</v>
      </c>
      <c r="FA371">
        <v>60.679668426513672</v>
      </c>
      <c r="FB371">
        <v>59.793888092041016</v>
      </c>
      <c r="FC371">
        <v>59.313522338867188</v>
      </c>
      <c r="FD371">
        <v>59.321548461914063</v>
      </c>
      <c r="FE371">
        <v>63.110118865966797</v>
      </c>
      <c r="FF371">
        <v>68.361495971679688</v>
      </c>
      <c r="FG371">
        <v>72.451187133789063</v>
      </c>
      <c r="FH371">
        <v>75.882637023925781</v>
      </c>
      <c r="FI371">
        <v>79.169044494628906</v>
      </c>
      <c r="FJ371">
        <v>82.048263549804688</v>
      </c>
      <c r="FK371">
        <v>84.282691955566406</v>
      </c>
      <c r="FL371">
        <v>85.338943481445313</v>
      </c>
      <c r="FM371">
        <v>85.327590942382813</v>
      </c>
      <c r="FN371">
        <v>84.268630981445313</v>
      </c>
      <c r="FO371">
        <v>81.260231018066406</v>
      </c>
      <c r="FP371">
        <v>77.553741455078125</v>
      </c>
      <c r="FQ371">
        <v>74.726829528808594</v>
      </c>
      <c r="FR371">
        <v>72.311454772949219</v>
      </c>
      <c r="FS371">
        <v>69.452766418457031</v>
      </c>
      <c r="FT371">
        <v>67.241844177246094</v>
      </c>
      <c r="FU371">
        <v>4.465474933385849E-2</v>
      </c>
      <c r="FV371">
        <v>6.6354140639305115E-2</v>
      </c>
      <c r="FW371">
        <v>0</v>
      </c>
      <c r="FX371">
        <v>4.6820554882287979E-2</v>
      </c>
      <c r="FY371">
        <v>7</v>
      </c>
      <c r="FZ371">
        <v>4.9499998092651367</v>
      </c>
      <c r="GA371">
        <v>460.05</v>
      </c>
      <c r="GB371">
        <v>1</v>
      </c>
    </row>
    <row r="372" spans="1:184" x14ac:dyDescent="0.2">
      <c r="A372" t="s">
        <v>186</v>
      </c>
      <c r="B372" t="s">
        <v>237</v>
      </c>
      <c r="C372" t="s">
        <v>194</v>
      </c>
      <c r="D372" t="s">
        <v>202</v>
      </c>
      <c r="E372" t="s">
        <v>213</v>
      </c>
      <c r="F372" t="s">
        <v>182</v>
      </c>
      <c r="G372" t="s">
        <v>1</v>
      </c>
      <c r="H372">
        <v>6429</v>
      </c>
      <c r="I372">
        <v>0.7303193211555481</v>
      </c>
      <c r="J372">
        <v>0.67523396015167236</v>
      </c>
      <c r="K372">
        <v>0.645579993724823</v>
      </c>
      <c r="L372">
        <v>0.63629764318466187</v>
      </c>
      <c r="M372">
        <v>0.65262562036514282</v>
      </c>
      <c r="N372">
        <v>0.7205052375793457</v>
      </c>
      <c r="O372">
        <v>0.91216975450515747</v>
      </c>
      <c r="P372">
        <v>1.0714385509490967</v>
      </c>
      <c r="Q372">
        <v>1.0061448812484741</v>
      </c>
      <c r="R372">
        <v>0.99991703033447266</v>
      </c>
      <c r="S372">
        <v>1.0051034688949585</v>
      </c>
      <c r="T372">
        <v>1.0034792423248291</v>
      </c>
      <c r="U372">
        <v>0.98922652006149292</v>
      </c>
      <c r="V372">
        <v>0.96690762042999268</v>
      </c>
      <c r="W372">
        <v>0.96411168575286865</v>
      </c>
      <c r="X372">
        <v>0.99791461229324341</v>
      </c>
      <c r="Y372">
        <v>1.077540397644043</v>
      </c>
      <c r="Z372">
        <v>1.1835917234420776</v>
      </c>
      <c r="AA372">
        <v>1.3478437662124634</v>
      </c>
      <c r="AB372">
        <v>1.4496613740921021</v>
      </c>
      <c r="AC372">
        <v>1.3959963321685791</v>
      </c>
      <c r="AD372">
        <v>1.2647366523742676</v>
      </c>
      <c r="AE372">
        <v>1.051297664642334</v>
      </c>
      <c r="AF372">
        <v>0.85349005460739136</v>
      </c>
      <c r="AG372">
        <v>5.3037405014038086E-3</v>
      </c>
      <c r="AH372">
        <v>-1.6172206960618496E-3</v>
      </c>
      <c r="AI372">
        <v>-1.313275471329689E-2</v>
      </c>
      <c r="AJ372">
        <v>-2.2024966776371002E-2</v>
      </c>
      <c r="AK372">
        <v>-1.9678281620144844E-2</v>
      </c>
      <c r="AL372">
        <v>-4.5096557587385178E-2</v>
      </c>
      <c r="AM372">
        <v>-4.2271066457033157E-2</v>
      </c>
      <c r="AN372">
        <v>-6.3852995634078979E-2</v>
      </c>
      <c r="AO372">
        <v>-0.14987868070602417</v>
      </c>
      <c r="AP372">
        <v>-0.17368443310260773</v>
      </c>
      <c r="AQ372">
        <v>-0.16514857113361359</v>
      </c>
      <c r="AR372">
        <v>-8.4116138517856598E-2</v>
      </c>
      <c r="AS372">
        <v>1.8824467435479164E-2</v>
      </c>
      <c r="AT372">
        <v>4.93135005235672E-2</v>
      </c>
      <c r="AU372">
        <v>6.6346719861030579E-2</v>
      </c>
      <c r="AV372">
        <v>9.6126630902290344E-2</v>
      </c>
      <c r="AW372">
        <v>0.11348176002502441</v>
      </c>
      <c r="AX372">
        <v>0.10059421509504318</v>
      </c>
      <c r="AY372">
        <v>2.305612713098526E-2</v>
      </c>
      <c r="AZ372">
        <v>3.8238286972045898E-2</v>
      </c>
      <c r="BA372">
        <v>3.831833228468895E-2</v>
      </c>
      <c r="BB372">
        <v>4.0015749633312225E-2</v>
      </c>
      <c r="BC372">
        <v>1.0730598121881485E-2</v>
      </c>
      <c r="BD372">
        <v>2.0268817897886038E-3</v>
      </c>
      <c r="BE372">
        <v>2.2813919931650162E-2</v>
      </c>
      <c r="BF372">
        <v>1.5593890100717545E-2</v>
      </c>
      <c r="BG372">
        <v>3.9251493290066719E-3</v>
      </c>
      <c r="BH372">
        <v>-4.8762359656393528E-3</v>
      </c>
      <c r="BI372">
        <v>-2.4011395871639252E-3</v>
      </c>
      <c r="BJ372">
        <v>-2.7212748304009438E-2</v>
      </c>
      <c r="BK372">
        <v>-2.280852384865284E-2</v>
      </c>
      <c r="BL372">
        <v>-4.2545020580291748E-2</v>
      </c>
      <c r="BM372">
        <v>-0.12827375531196594</v>
      </c>
      <c r="BN372">
        <v>-0.15186041593551636</v>
      </c>
      <c r="BO372">
        <v>-0.14309282600879669</v>
      </c>
      <c r="BP372">
        <v>-6.2568165361881256E-2</v>
      </c>
      <c r="BQ372">
        <v>3.9708271622657776E-2</v>
      </c>
      <c r="BR372">
        <v>6.9795601069927216E-2</v>
      </c>
      <c r="BS372">
        <v>8.6776450276374817E-2</v>
      </c>
      <c r="BT372">
        <v>0.11661859601736069</v>
      </c>
      <c r="BU372">
        <v>0.13449440896511078</v>
      </c>
      <c r="BV372">
        <v>0.12192551791667938</v>
      </c>
      <c r="BW372">
        <v>4.5075871050357819E-2</v>
      </c>
      <c r="BX372">
        <v>6.0356989502906799E-2</v>
      </c>
      <c r="BY372">
        <v>5.9878375381231308E-2</v>
      </c>
      <c r="BZ372">
        <v>6.086045503616333E-2</v>
      </c>
      <c r="CA372">
        <v>3.0516030266880989E-2</v>
      </c>
      <c r="CB372">
        <v>2.052304707467556E-2</v>
      </c>
      <c r="CC372">
        <v>3.4941412508487701E-2</v>
      </c>
      <c r="CD372">
        <v>2.7514256536960602E-2</v>
      </c>
      <c r="CE372">
        <v>1.5739401802420616E-2</v>
      </c>
      <c r="CF372">
        <v>7.0009236223995686E-3</v>
      </c>
      <c r="CG372">
        <v>9.5649575814604759E-3</v>
      </c>
      <c r="CH372">
        <v>-1.4826481230556965E-2</v>
      </c>
      <c r="CI372">
        <v>-9.3288319185376167E-3</v>
      </c>
      <c r="CJ372">
        <v>-2.7787176892161369E-2</v>
      </c>
      <c r="CK372">
        <v>-0.11331024765968323</v>
      </c>
      <c r="CL372">
        <v>-0.13674516975879669</v>
      </c>
      <c r="CM372">
        <v>-0.12781707942485809</v>
      </c>
      <c r="CN372">
        <v>-4.7644104808568954E-2</v>
      </c>
      <c r="CO372">
        <v>5.4172333329916E-2</v>
      </c>
      <c r="CP372">
        <v>8.3981446921825409E-2</v>
      </c>
      <c r="CQ372">
        <v>0.10092601925134659</v>
      </c>
      <c r="CR372">
        <v>0.13081125915050507</v>
      </c>
      <c r="CS372">
        <v>0.14904768764972687</v>
      </c>
      <c r="CT372">
        <v>0.13669951260089874</v>
      </c>
      <c r="CU372">
        <v>6.0326676815748215E-2</v>
      </c>
      <c r="CV372">
        <v>7.5676329433917999E-2</v>
      </c>
      <c r="CW372">
        <v>7.4810795485973358E-2</v>
      </c>
      <c r="CX372">
        <v>7.5297430157661438E-2</v>
      </c>
      <c r="CY372">
        <v>4.4219359755516052E-2</v>
      </c>
      <c r="CZ372">
        <v>3.3333431929349899E-2</v>
      </c>
      <c r="DA372">
        <v>4.706890881061554E-2</v>
      </c>
      <c r="DB372">
        <v>3.9434619247913361E-2</v>
      </c>
      <c r="DC372">
        <v>2.7553653344511986E-2</v>
      </c>
      <c r="DD372">
        <v>1.8878083676099777E-2</v>
      </c>
      <c r="DE372">
        <v>2.1531052887439728E-2</v>
      </c>
      <c r="DF372">
        <v>-2.4402132257819176E-3</v>
      </c>
      <c r="DG372">
        <v>4.1508623398840427E-3</v>
      </c>
      <c r="DH372">
        <v>-1.3029336929321289E-2</v>
      </c>
      <c r="DI372">
        <v>-9.8346740007400513E-2</v>
      </c>
      <c r="DJ372">
        <v>-0.12162993103265762</v>
      </c>
      <c r="DK372">
        <v>-0.11254134029150009</v>
      </c>
      <c r="DL372">
        <v>-3.2720047980546951E-2</v>
      </c>
      <c r="DM372">
        <v>6.8636395037174225E-2</v>
      </c>
      <c r="DN372">
        <v>9.8167285323143005E-2</v>
      </c>
      <c r="DO372">
        <v>0.11507558822631836</v>
      </c>
      <c r="DP372">
        <v>0.14500392973423004</v>
      </c>
      <c r="DQ372">
        <v>0.16360098123550415</v>
      </c>
      <c r="DR372">
        <v>0.1514735072851181</v>
      </c>
      <c r="DS372">
        <v>7.5577482581138611E-2</v>
      </c>
      <c r="DT372">
        <v>9.0995676815509796E-2</v>
      </c>
      <c r="DU372">
        <v>8.9743204414844513E-2</v>
      </c>
      <c r="DV372">
        <v>8.9734405279159546E-2</v>
      </c>
      <c r="DW372">
        <v>5.7922687381505966E-2</v>
      </c>
      <c r="DX372">
        <v>4.6143818646669388E-2</v>
      </c>
      <c r="DY372">
        <v>6.4579084515571594E-2</v>
      </c>
      <c r="DZ372">
        <v>5.6645732372999191E-2</v>
      </c>
      <c r="EA372">
        <v>4.4611558318138123E-2</v>
      </c>
      <c r="EB372">
        <v>3.6026813089847565E-2</v>
      </c>
      <c r="EC372">
        <v>3.8808196783065796E-2</v>
      </c>
      <c r="ED372">
        <v>1.5443591400980949E-2</v>
      </c>
      <c r="EE372">
        <v>2.3613398894667625E-2</v>
      </c>
      <c r="EF372">
        <v>8.2786427810788155E-3</v>
      </c>
      <c r="EG372">
        <v>-7.6741807162761688E-2</v>
      </c>
      <c r="EH372">
        <v>-9.9805913865566254E-2</v>
      </c>
      <c r="EI372">
        <v>-9.0485595166683197E-2</v>
      </c>
      <c r="EJ372">
        <v>-1.1172075755894184E-2</v>
      </c>
      <c r="EK372">
        <v>8.9520193636417389E-2</v>
      </c>
      <c r="EL372">
        <v>0.11864938586950302</v>
      </c>
      <c r="EM372">
        <v>0.1355053037405014</v>
      </c>
      <c r="EN372">
        <v>0.16549588739871979</v>
      </c>
      <c r="EO372">
        <v>0.18461361527442932</v>
      </c>
      <c r="EP372">
        <v>0.17280478775501251</v>
      </c>
      <c r="EQ372">
        <v>9.7597233951091766E-2</v>
      </c>
      <c r="ER372">
        <v>0.1131143793463707</v>
      </c>
      <c r="ES372">
        <v>0.11130324751138687</v>
      </c>
      <c r="ET372">
        <v>0.11057911813259125</v>
      </c>
      <c r="EU372">
        <v>7.7708125114440918E-2</v>
      </c>
      <c r="EV372">
        <v>6.4639978110790253E-2</v>
      </c>
      <c r="EW372">
        <v>56.215599060058594</v>
      </c>
      <c r="EX372">
        <v>55.247043609619141</v>
      </c>
      <c r="EY372">
        <v>54.375606536865234</v>
      </c>
      <c r="EZ372">
        <v>53.820968627929688</v>
      </c>
      <c r="FA372">
        <v>53.131336212158203</v>
      </c>
      <c r="FB372">
        <v>52.530899047851563</v>
      </c>
      <c r="FC372">
        <v>52.117771148681641</v>
      </c>
      <c r="FD372">
        <v>52.204238891601563</v>
      </c>
      <c r="FE372">
        <v>54.966442108154297</v>
      </c>
      <c r="FF372">
        <v>59.651176452636719</v>
      </c>
      <c r="FG372">
        <v>64.549575805664063</v>
      </c>
      <c r="FH372">
        <v>69.154281616210938</v>
      </c>
      <c r="FI372">
        <v>72.812705993652344</v>
      </c>
      <c r="FJ372">
        <v>75.676841735839844</v>
      </c>
      <c r="FK372">
        <v>77.33978271484375</v>
      </c>
      <c r="FL372">
        <v>78.049728393554688</v>
      </c>
      <c r="FM372">
        <v>76.990875244140625</v>
      </c>
      <c r="FN372">
        <v>73.786827087402344</v>
      </c>
      <c r="FO372">
        <v>68.998497009277344</v>
      </c>
      <c r="FP372">
        <v>65.657936096191406</v>
      </c>
      <c r="FQ372">
        <v>63.009967803955078</v>
      </c>
      <c r="FR372">
        <v>60.961624145507813</v>
      </c>
      <c r="FS372">
        <v>59.155094146728516</v>
      </c>
      <c r="FT372">
        <v>57.743625640869141</v>
      </c>
      <c r="FU372">
        <v>1.2279068119823933E-2</v>
      </c>
      <c r="FV372">
        <v>1.7568310722708702E-2</v>
      </c>
      <c r="FW372">
        <v>0</v>
      </c>
      <c r="FX372">
        <v>1.313449814915657E-2</v>
      </c>
      <c r="FY372">
        <v>7</v>
      </c>
      <c r="FZ372">
        <v>8.380000114440918</v>
      </c>
      <c r="GA372">
        <v>1399.1000000000001</v>
      </c>
      <c r="GB372">
        <v>1</v>
      </c>
    </row>
    <row r="373" spans="1:184" x14ac:dyDescent="0.2">
      <c r="A373" t="s">
        <v>186</v>
      </c>
      <c r="B373" t="s">
        <v>237</v>
      </c>
      <c r="C373" t="s">
        <v>194</v>
      </c>
      <c r="D373" t="s">
        <v>202</v>
      </c>
      <c r="E373" t="s">
        <v>213</v>
      </c>
      <c r="F373" t="s">
        <v>183</v>
      </c>
      <c r="G373" t="s">
        <v>1</v>
      </c>
      <c r="H373">
        <v>11955</v>
      </c>
      <c r="I373">
        <v>0.77124905586242676</v>
      </c>
      <c r="J373">
        <v>0.70410901308059692</v>
      </c>
      <c r="K373">
        <v>0.68024545907974243</v>
      </c>
      <c r="L373">
        <v>0.68049836158752441</v>
      </c>
      <c r="M373">
        <v>0.70889961719512939</v>
      </c>
      <c r="N373">
        <v>0.83520752191543579</v>
      </c>
      <c r="O373">
        <v>1.0528490543365479</v>
      </c>
      <c r="P373">
        <v>1.1528089046478271</v>
      </c>
      <c r="Q373">
        <v>1.0560591220855713</v>
      </c>
      <c r="R373">
        <v>1.0288121700286865</v>
      </c>
      <c r="S373">
        <v>1.0060911178588867</v>
      </c>
      <c r="T373">
        <v>0.97924774885177612</v>
      </c>
      <c r="U373">
        <v>0.98329663276672363</v>
      </c>
      <c r="V373">
        <v>0.98423647880554199</v>
      </c>
      <c r="W373">
        <v>1.0003072023391724</v>
      </c>
      <c r="X373">
        <v>1.057282567024231</v>
      </c>
      <c r="Y373">
        <v>1.1572908163070679</v>
      </c>
      <c r="Z373">
        <v>1.29572594165802</v>
      </c>
      <c r="AA373">
        <v>1.4534449577331543</v>
      </c>
      <c r="AB373">
        <v>1.539060115814209</v>
      </c>
      <c r="AC373">
        <v>1.4604671001434326</v>
      </c>
      <c r="AD373">
        <v>1.3136663436889648</v>
      </c>
      <c r="AE373">
        <v>1.0963618755340576</v>
      </c>
      <c r="AF373">
        <v>0.89974516630172729</v>
      </c>
      <c r="AG373">
        <v>1.1998496484011412E-3</v>
      </c>
      <c r="AH373">
        <v>-1.8627803772687912E-2</v>
      </c>
      <c r="AI373">
        <v>-2.7754969894886017E-2</v>
      </c>
      <c r="AJ373">
        <v>-3.2352164387702942E-2</v>
      </c>
      <c r="AK373">
        <v>-5.8860316872596741E-2</v>
      </c>
      <c r="AL373">
        <v>-7.1949578821659088E-2</v>
      </c>
      <c r="AM373">
        <v>-8.5775196552276611E-2</v>
      </c>
      <c r="AN373">
        <v>-0.10244419425725937</v>
      </c>
      <c r="AO373">
        <v>-0.20443764328956604</v>
      </c>
      <c r="AP373">
        <v>-0.21328456699848175</v>
      </c>
      <c r="AQ373">
        <v>-0.15414078533649445</v>
      </c>
      <c r="AR373">
        <v>-7.1376636624336243E-2</v>
      </c>
      <c r="AS373">
        <v>5.33004030585289E-2</v>
      </c>
      <c r="AT373">
        <v>9.938676655292511E-2</v>
      </c>
      <c r="AU373">
        <v>0.11693225800991058</v>
      </c>
      <c r="AV373">
        <v>0.13079316914081573</v>
      </c>
      <c r="AW373">
        <v>0.13750417530536652</v>
      </c>
      <c r="AX373">
        <v>0.11931810528039932</v>
      </c>
      <c r="AY373">
        <v>2.2961696609854698E-2</v>
      </c>
      <c r="AZ373">
        <v>4.8339907079935074E-2</v>
      </c>
      <c r="BA373">
        <v>7.8663051128387451E-2</v>
      </c>
      <c r="BB373">
        <v>7.3387794196605682E-2</v>
      </c>
      <c r="BC373">
        <v>5.1476620137691498E-2</v>
      </c>
      <c r="BD373">
        <v>2.7710964903235435E-2</v>
      </c>
      <c r="BE373">
        <v>1.259130984544754E-2</v>
      </c>
      <c r="BF373">
        <v>-7.6180920004844666E-3</v>
      </c>
      <c r="BG373">
        <v>-1.6806837171316147E-2</v>
      </c>
      <c r="BH373">
        <v>-2.1337192505598068E-2</v>
      </c>
      <c r="BI373">
        <v>-4.7440718859434128E-2</v>
      </c>
      <c r="BJ373">
        <v>-5.9586580842733383E-2</v>
      </c>
      <c r="BK373">
        <v>-7.2180934250354767E-2</v>
      </c>
      <c r="BL373">
        <v>-8.8349699974060059E-2</v>
      </c>
      <c r="BM373">
        <v>-0.19036895036697388</v>
      </c>
      <c r="BN373">
        <v>-0.1990831047296524</v>
      </c>
      <c r="BO373">
        <v>-0.14010198414325714</v>
      </c>
      <c r="BP373">
        <v>-5.7727068662643433E-2</v>
      </c>
      <c r="BQ373">
        <v>6.6387787461280823E-2</v>
      </c>
      <c r="BR373">
        <v>0.11229491978883743</v>
      </c>
      <c r="BS373">
        <v>0.1300036758184433</v>
      </c>
      <c r="BT373">
        <v>0.14405995607376099</v>
      </c>
      <c r="BU373">
        <v>0.15118947625160217</v>
      </c>
      <c r="BV373">
        <v>0.13338601589202881</v>
      </c>
      <c r="BW373">
        <v>3.755125030875206E-2</v>
      </c>
      <c r="BX373">
        <v>6.306137889623642E-2</v>
      </c>
      <c r="BY373">
        <v>9.2936083674430847E-2</v>
      </c>
      <c r="BZ373">
        <v>8.7162502110004425E-2</v>
      </c>
      <c r="CA373">
        <v>6.445784866809845E-2</v>
      </c>
      <c r="CB373">
        <v>3.9801817387342453E-2</v>
      </c>
      <c r="CC373">
        <v>2.048100158572197E-2</v>
      </c>
      <c r="CD373">
        <v>7.2006073423835915E-6</v>
      </c>
      <c r="CE373">
        <v>-9.2241913080215454E-3</v>
      </c>
      <c r="CF373">
        <v>-1.3708258047699928E-2</v>
      </c>
      <c r="CG373">
        <v>-3.9531536400318146E-2</v>
      </c>
      <c r="CH373">
        <v>-5.1024001091718674E-2</v>
      </c>
      <c r="CI373">
        <v>-6.2765590846538544E-2</v>
      </c>
      <c r="CJ373">
        <v>-7.8587904572486877E-2</v>
      </c>
      <c r="CK373">
        <v>-0.18062502145767212</v>
      </c>
      <c r="CL373">
        <v>-0.18924722075462341</v>
      </c>
      <c r="CM373">
        <v>-0.13037875294685364</v>
      </c>
      <c r="CN373">
        <v>-4.8273429274559021E-2</v>
      </c>
      <c r="CO373">
        <v>7.5452074408531189E-2</v>
      </c>
      <c r="CP373">
        <v>0.12123507261276245</v>
      </c>
      <c r="CQ373">
        <v>0.13905690610408783</v>
      </c>
      <c r="CR373">
        <v>0.15324850380420685</v>
      </c>
      <c r="CS373">
        <v>0.16066786646842957</v>
      </c>
      <c r="CT373">
        <v>0.14312940835952759</v>
      </c>
      <c r="CU373">
        <v>4.7655928879976273E-2</v>
      </c>
      <c r="CV373">
        <v>7.3257423937320709E-2</v>
      </c>
      <c r="CW373">
        <v>0.10282153636217117</v>
      </c>
      <c r="CX373">
        <v>9.6702821552753448E-2</v>
      </c>
      <c r="CY373">
        <v>7.3448598384857178E-2</v>
      </c>
      <c r="CZ373">
        <v>4.8175904899835587E-2</v>
      </c>
      <c r="DA373">
        <v>2.8370693325996399E-2</v>
      </c>
      <c r="DB373">
        <v>7.6324930414557457E-3</v>
      </c>
      <c r="DC373">
        <v>-1.6415471909567714E-3</v>
      </c>
      <c r="DD373">
        <v>-6.0793221928179264E-3</v>
      </c>
      <c r="DE373">
        <v>-3.1622353941202164E-2</v>
      </c>
      <c r="DF373">
        <v>-4.2461425065994263E-2</v>
      </c>
      <c r="DG373">
        <v>-5.3350247442722321E-2</v>
      </c>
      <c r="DH373">
        <v>-6.8826094269752502E-2</v>
      </c>
      <c r="DI373">
        <v>-0.17088109254837036</v>
      </c>
      <c r="DJ373">
        <v>-0.17941133677959442</v>
      </c>
      <c r="DK373">
        <v>-0.12065552175045013</v>
      </c>
      <c r="DL373">
        <v>-3.8819786161184311E-2</v>
      </c>
      <c r="DM373">
        <v>8.4516368806362152E-2</v>
      </c>
      <c r="DN373">
        <v>0.13017523288726807</v>
      </c>
      <c r="DO373">
        <v>0.14811015129089355</v>
      </c>
      <c r="DP373">
        <v>0.16243703663349152</v>
      </c>
      <c r="DQ373">
        <v>0.17014625668525696</v>
      </c>
      <c r="DR373">
        <v>0.15287280082702637</v>
      </c>
      <c r="DS373">
        <v>5.7760611176490784E-2</v>
      </c>
      <c r="DT373">
        <v>8.3453483879566193E-2</v>
      </c>
      <c r="DU373">
        <v>0.1127069890499115</v>
      </c>
      <c r="DV373">
        <v>0.10624314844608307</v>
      </c>
      <c r="DW373">
        <v>8.2439348101615906E-2</v>
      </c>
      <c r="DX373">
        <v>5.6549988687038422E-2</v>
      </c>
      <c r="DY373">
        <v>3.9762154221534729E-2</v>
      </c>
      <c r="DZ373">
        <v>1.8642203882336617E-2</v>
      </c>
      <c r="EA373">
        <v>9.3065863475203514E-3</v>
      </c>
      <c r="EB373">
        <v>4.9356496892869473E-3</v>
      </c>
      <c r="EC373">
        <v>-2.0202754065394402E-2</v>
      </c>
      <c r="ED373">
        <v>-3.0098427087068558E-2</v>
      </c>
      <c r="EE373">
        <v>-3.9755985140800476E-2</v>
      </c>
      <c r="EF373">
        <v>-5.4731596261262894E-2</v>
      </c>
      <c r="EG373">
        <v>-0.1568123996257782</v>
      </c>
      <c r="EH373">
        <v>-0.16520984470844269</v>
      </c>
      <c r="EI373">
        <v>-0.10661672800779343</v>
      </c>
      <c r="EJ373">
        <v>-2.5170229375362396E-2</v>
      </c>
      <c r="EK373">
        <v>9.7603745758533478E-2</v>
      </c>
      <c r="EL373">
        <v>0.14308339357376099</v>
      </c>
      <c r="EM373">
        <v>0.16118156909942627</v>
      </c>
      <c r="EN373">
        <v>0.17570383846759796</v>
      </c>
      <c r="EO373">
        <v>0.18383155763149261</v>
      </c>
      <c r="EP373">
        <v>0.16694068908691406</v>
      </c>
      <c r="EQ373">
        <v>7.2350166738033295E-2</v>
      </c>
      <c r="ER373">
        <v>9.817495197057724E-2</v>
      </c>
      <c r="ES373">
        <v>0.1269800215959549</v>
      </c>
      <c r="ET373">
        <v>0.12001785635948181</v>
      </c>
      <c r="EU373">
        <v>9.5420569181442261E-2</v>
      </c>
      <c r="EV373">
        <v>6.8640843033790588E-2</v>
      </c>
      <c r="EW373">
        <v>60.334625244140625</v>
      </c>
      <c r="EX373">
        <v>59.283611297607422</v>
      </c>
      <c r="EY373">
        <v>58.280647277832031</v>
      </c>
      <c r="EZ373">
        <v>57.594619750976563</v>
      </c>
      <c r="FA373">
        <v>56.939311981201172</v>
      </c>
      <c r="FB373">
        <v>56.245277404785156</v>
      </c>
      <c r="FC373">
        <v>55.529411315917969</v>
      </c>
      <c r="FD373">
        <v>55.680149078369141</v>
      </c>
      <c r="FE373">
        <v>58.808460235595703</v>
      </c>
      <c r="FF373">
        <v>63.630702972412109</v>
      </c>
      <c r="FG373">
        <v>68.217727661132813</v>
      </c>
      <c r="FH373">
        <v>71.698760986328125</v>
      </c>
      <c r="FI373">
        <v>74.47174072265625</v>
      </c>
      <c r="FJ373">
        <v>76.55010986328125</v>
      </c>
      <c r="FK373">
        <v>77.863128662109375</v>
      </c>
      <c r="FL373">
        <v>78.325820922851563</v>
      </c>
      <c r="FM373">
        <v>77.808685302734375</v>
      </c>
      <c r="FN373">
        <v>75.740364074707031</v>
      </c>
      <c r="FO373">
        <v>71.843902587890625</v>
      </c>
      <c r="FP373">
        <v>68.438545227050781</v>
      </c>
      <c r="FQ373">
        <v>66.121009826660156</v>
      </c>
      <c r="FR373">
        <v>64.266387939453125</v>
      </c>
      <c r="FS373">
        <v>62.677925109863281</v>
      </c>
      <c r="FT373">
        <v>61.234958648681641</v>
      </c>
      <c r="FU373">
        <v>8.0288359895348549E-3</v>
      </c>
      <c r="FV373">
        <v>1.1321060359477997E-2</v>
      </c>
      <c r="FW373">
        <v>0</v>
      </c>
      <c r="FX373">
        <v>8.6276978254318237E-3</v>
      </c>
      <c r="FY373">
        <v>7</v>
      </c>
      <c r="FZ373">
        <v>8.869999885559082</v>
      </c>
      <c r="GA373">
        <v>2921.83</v>
      </c>
      <c r="GB373">
        <v>1</v>
      </c>
    </row>
    <row r="374" spans="1:184" x14ac:dyDescent="0.2">
      <c r="A374" t="s">
        <v>186</v>
      </c>
      <c r="B374" t="s">
        <v>237</v>
      </c>
      <c r="C374" t="s">
        <v>194</v>
      </c>
      <c r="D374" t="s">
        <v>202</v>
      </c>
      <c r="E374" t="s">
        <v>213</v>
      </c>
      <c r="F374" t="s">
        <v>184</v>
      </c>
      <c r="G374" t="s">
        <v>1</v>
      </c>
      <c r="H374">
        <v>4457</v>
      </c>
      <c r="I374">
        <v>0.74186313152313232</v>
      </c>
      <c r="J374">
        <v>0.6793677806854248</v>
      </c>
      <c r="K374">
        <v>0.65482085943222046</v>
      </c>
      <c r="L374">
        <v>0.65636581182479858</v>
      </c>
      <c r="M374">
        <v>0.70729571580886841</v>
      </c>
      <c r="N374">
        <v>0.88285946846008301</v>
      </c>
      <c r="O374">
        <v>1.1416988372802734</v>
      </c>
      <c r="P374">
        <v>1.260638952255249</v>
      </c>
      <c r="Q374">
        <v>1.1789592504501343</v>
      </c>
      <c r="R374">
        <v>1.1182637214660645</v>
      </c>
      <c r="S374">
        <v>1.0900559425354004</v>
      </c>
      <c r="T374">
        <v>1.0801547765731812</v>
      </c>
      <c r="U374">
        <v>1.0826050043106079</v>
      </c>
      <c r="V374">
        <v>1.0680749416351318</v>
      </c>
      <c r="W374">
        <v>1.0584969520568848</v>
      </c>
      <c r="X374">
        <v>1.1094812154769897</v>
      </c>
      <c r="Y374">
        <v>1.2281659841537476</v>
      </c>
      <c r="Z374">
        <v>1.3712024688720703</v>
      </c>
      <c r="AA374">
        <v>1.5121344327926636</v>
      </c>
      <c r="AB374">
        <v>1.558462381362915</v>
      </c>
      <c r="AC374">
        <v>1.471583366394043</v>
      </c>
      <c r="AD374">
        <v>1.3025208711624146</v>
      </c>
      <c r="AE374">
        <v>1.08524489402771</v>
      </c>
      <c r="AF374">
        <v>0.87815654277801514</v>
      </c>
      <c r="AG374">
        <v>-5.1076147705316544E-2</v>
      </c>
      <c r="AH374">
        <v>-8.4706053137779236E-2</v>
      </c>
      <c r="AI374">
        <v>-8.4191612899303436E-2</v>
      </c>
      <c r="AJ374">
        <v>-0.10165590047836304</v>
      </c>
      <c r="AK374">
        <v>-8.7062470614910126E-2</v>
      </c>
      <c r="AL374">
        <v>-7.7117212116718292E-2</v>
      </c>
      <c r="AM374">
        <v>-8.0990448594093323E-2</v>
      </c>
      <c r="AN374">
        <v>-0.13147550821304321</v>
      </c>
      <c r="AO374">
        <v>-0.23455961048603058</v>
      </c>
      <c r="AP374">
        <v>-0.25116947293281555</v>
      </c>
      <c r="AQ374">
        <v>-0.20120389759540558</v>
      </c>
      <c r="AR374">
        <v>-6.89963698387146E-2</v>
      </c>
      <c r="AS374">
        <v>9.8619520664215088E-2</v>
      </c>
      <c r="AT374">
        <v>0.13836418092250824</v>
      </c>
      <c r="AU374">
        <v>0.12755094468593597</v>
      </c>
      <c r="AV374">
        <v>0.15365052223205566</v>
      </c>
      <c r="AW374">
        <v>0.17263542115688324</v>
      </c>
      <c r="AX374">
        <v>0.13493812084197998</v>
      </c>
      <c r="AY374">
        <v>-4.7987952828407288E-2</v>
      </c>
      <c r="AZ374">
        <v>-2.3382417857646942E-2</v>
      </c>
      <c r="BA374">
        <v>-1.1396927759051323E-2</v>
      </c>
      <c r="BB374">
        <v>-1.1939924210309982E-2</v>
      </c>
      <c r="BC374">
        <v>-2.9405640438199043E-2</v>
      </c>
      <c r="BD374">
        <v>-2.8988853096961975E-2</v>
      </c>
      <c r="BE374">
        <v>-2.8174357488751411E-2</v>
      </c>
      <c r="BF374">
        <v>-6.2071312218904495E-2</v>
      </c>
      <c r="BG374">
        <v>-6.2133178114891052E-2</v>
      </c>
      <c r="BH374">
        <v>-7.9257093369960785E-2</v>
      </c>
      <c r="BI374">
        <v>-6.371692568063736E-2</v>
      </c>
      <c r="BJ374">
        <v>-5.1023624837398529E-2</v>
      </c>
      <c r="BK374">
        <v>-5.1633439958095551E-2</v>
      </c>
      <c r="BL374">
        <v>-0.1010836660861969</v>
      </c>
      <c r="BM374">
        <v>-0.20455490052700043</v>
      </c>
      <c r="BN374">
        <v>-0.2215690016746521</v>
      </c>
      <c r="BO374">
        <v>-0.17186884582042694</v>
      </c>
      <c r="BP374">
        <v>-4.05137799680233E-2</v>
      </c>
      <c r="BQ374">
        <v>0.12569648027420044</v>
      </c>
      <c r="BR374">
        <v>0.16502231359481812</v>
      </c>
      <c r="BS374">
        <v>0.15425315499305725</v>
      </c>
      <c r="BT374">
        <v>0.18059521913528442</v>
      </c>
      <c r="BU374">
        <v>0.20048980414867401</v>
      </c>
      <c r="BV374">
        <v>0.16378630697727203</v>
      </c>
      <c r="BW374">
        <v>-1.7552286386489868E-2</v>
      </c>
      <c r="BX374">
        <v>7.2334371507167816E-3</v>
      </c>
      <c r="BY374">
        <v>1.8529405817389488E-2</v>
      </c>
      <c r="BZ374">
        <v>1.6535133123397827E-2</v>
      </c>
      <c r="CA374">
        <v>-2.5996947661042213E-3</v>
      </c>
      <c r="CB374">
        <v>-4.3605733662843704E-3</v>
      </c>
      <c r="CC374">
        <v>-1.2312646955251694E-2</v>
      </c>
      <c r="CD374">
        <v>-4.6394560486078262E-2</v>
      </c>
      <c r="CE374">
        <v>-4.6855568885803223E-2</v>
      </c>
      <c r="CF374">
        <v>-6.3743740320205688E-2</v>
      </c>
      <c r="CG374">
        <v>-4.7547880560159683E-2</v>
      </c>
      <c r="CH374">
        <v>-3.2951287925243378E-2</v>
      </c>
      <c r="CI374">
        <v>-3.1300865113735199E-2</v>
      </c>
      <c r="CJ374">
        <v>-8.0034375190734863E-2</v>
      </c>
      <c r="CK374">
        <v>-0.18377374112606049</v>
      </c>
      <c r="CL374">
        <v>-0.20106783509254456</v>
      </c>
      <c r="CM374">
        <v>-0.15155145525932312</v>
      </c>
      <c r="CN374">
        <v>-2.0786823704838753E-2</v>
      </c>
      <c r="CO374">
        <v>0.1444498747587204</v>
      </c>
      <c r="CP374">
        <v>0.18348565697669983</v>
      </c>
      <c r="CQ374">
        <v>0.17274701595306396</v>
      </c>
      <c r="CR374">
        <v>0.19925703108310699</v>
      </c>
      <c r="CS374">
        <v>0.21978166699409485</v>
      </c>
      <c r="CT374">
        <v>0.18376645445823669</v>
      </c>
      <c r="CU374">
        <v>3.5273625981062651E-3</v>
      </c>
      <c r="CV374">
        <v>2.8437886387109756E-2</v>
      </c>
      <c r="CW374">
        <v>3.9256293326616287E-2</v>
      </c>
      <c r="CX374">
        <v>3.6256872117519379E-2</v>
      </c>
      <c r="CY374">
        <v>1.596602238714695E-2</v>
      </c>
      <c r="CZ374">
        <v>1.269689854234457E-2</v>
      </c>
      <c r="DA374">
        <v>3.5490645095705986E-3</v>
      </c>
      <c r="DB374">
        <v>-3.0717812478542328E-2</v>
      </c>
      <c r="DC374">
        <v>-3.1577963382005692E-2</v>
      </c>
      <c r="DD374">
        <v>-4.8230394721031189E-2</v>
      </c>
      <c r="DE374">
        <v>-3.137882798910141E-2</v>
      </c>
      <c r="DF374">
        <v>-1.4878951013088226E-2</v>
      </c>
      <c r="DG374">
        <v>-1.0968286544084549E-2</v>
      </c>
      <c r="DH374">
        <v>-5.8985084295272827E-2</v>
      </c>
      <c r="DI374">
        <v>-0.16299255192279816</v>
      </c>
      <c r="DJ374">
        <v>-0.18056665360927582</v>
      </c>
      <c r="DK374">
        <v>-0.13123409450054169</v>
      </c>
      <c r="DL374">
        <v>-1.0598694207146764E-3</v>
      </c>
      <c r="DM374">
        <v>0.16320329904556274</v>
      </c>
      <c r="DN374">
        <v>0.20194900035858154</v>
      </c>
      <c r="DO374">
        <v>0.19124087691307068</v>
      </c>
      <c r="DP374">
        <v>0.21791884303092957</v>
      </c>
      <c r="DQ374">
        <v>0.23907351493835449</v>
      </c>
      <c r="DR374">
        <v>0.20374660193920135</v>
      </c>
      <c r="DS374">
        <v>2.4607012048363686E-2</v>
      </c>
      <c r="DT374">
        <v>4.9642331898212433E-2</v>
      </c>
      <c r="DU374">
        <v>5.9983178973197937E-2</v>
      </c>
      <c r="DV374">
        <v>5.597861111164093E-2</v>
      </c>
      <c r="DW374">
        <v>3.4531742334365845E-2</v>
      </c>
      <c r="DX374">
        <v>2.975437231361866E-2</v>
      </c>
      <c r="DY374">
        <v>2.6450853794813156E-2</v>
      </c>
      <c r="DZ374">
        <v>-8.0830780789256096E-3</v>
      </c>
      <c r="EA374">
        <v>-9.5195239409804344E-3</v>
      </c>
      <c r="EB374">
        <v>-2.5831587612628937E-2</v>
      </c>
      <c r="EC374">
        <v>-8.0332867801189423E-3</v>
      </c>
      <c r="ED374">
        <v>1.1214633472263813E-2</v>
      </c>
      <c r="EE374">
        <v>1.8388723954558372E-2</v>
      </c>
      <c r="EF374">
        <v>-2.8593245893716812E-2</v>
      </c>
      <c r="EG374">
        <v>-0.13298784196376801</v>
      </c>
      <c r="EH374">
        <v>-0.15096619725227356</v>
      </c>
      <c r="EI374">
        <v>-0.10189902782440186</v>
      </c>
      <c r="EJ374">
        <v>2.7422720566391945E-2</v>
      </c>
      <c r="EK374">
        <v>0.1902802437543869</v>
      </c>
      <c r="EL374">
        <v>0.22860714793205261</v>
      </c>
      <c r="EM374">
        <v>0.21794308722019196</v>
      </c>
      <c r="EN374">
        <v>0.24486353993415833</v>
      </c>
      <c r="EO374">
        <v>0.26692789793014526</v>
      </c>
      <c r="EP374">
        <v>0.23259478807449341</v>
      </c>
      <c r="EQ374">
        <v>5.5042680352926254E-2</v>
      </c>
      <c r="ER374">
        <v>8.0258190631866455E-2</v>
      </c>
      <c r="ES374">
        <v>8.9909516274929047E-2</v>
      </c>
      <c r="ET374">
        <v>8.4453672170639038E-2</v>
      </c>
      <c r="EU374">
        <v>6.1337683349847794E-2</v>
      </c>
      <c r="EV374">
        <v>5.4382652044296265E-2</v>
      </c>
      <c r="EW374">
        <v>55.384525299072266</v>
      </c>
      <c r="EX374">
        <v>54.578041076660156</v>
      </c>
      <c r="EY374">
        <v>53.834396362304688</v>
      </c>
      <c r="EZ374">
        <v>53.47052001953125</v>
      </c>
      <c r="FA374">
        <v>52.921211242675781</v>
      </c>
      <c r="FB374">
        <v>52.441413879394531</v>
      </c>
      <c r="FC374">
        <v>51.958145141601563</v>
      </c>
      <c r="FD374">
        <v>52.449485778808594</v>
      </c>
      <c r="FE374">
        <v>57.156345367431641</v>
      </c>
      <c r="FF374">
        <v>63.656063079833984</v>
      </c>
      <c r="FG374">
        <v>68.81634521484375</v>
      </c>
      <c r="FH374">
        <v>71.666160583496094</v>
      </c>
      <c r="FI374">
        <v>73.590133666992188</v>
      </c>
      <c r="FJ374">
        <v>74.813934326171875</v>
      </c>
      <c r="FK374">
        <v>75.840919494628906</v>
      </c>
      <c r="FL374">
        <v>76.229507446289063</v>
      </c>
      <c r="FM374">
        <v>75.573020935058594</v>
      </c>
      <c r="FN374">
        <v>72.5626220703125</v>
      </c>
      <c r="FO374">
        <v>66.744583129882813</v>
      </c>
      <c r="FP374">
        <v>61.707698822021484</v>
      </c>
      <c r="FQ374">
        <v>58.979015350341797</v>
      </c>
      <c r="FR374">
        <v>57.330078125</v>
      </c>
      <c r="FS374">
        <v>56.374927520751953</v>
      </c>
      <c r="FT374">
        <v>55.743053436279297</v>
      </c>
      <c r="FU374">
        <v>1.6749395057559013E-2</v>
      </c>
      <c r="FV374">
        <v>2.3198133334517479E-2</v>
      </c>
      <c r="FW374">
        <v>0</v>
      </c>
      <c r="FX374">
        <v>1.809355616569519E-2</v>
      </c>
      <c r="FY374">
        <v>7</v>
      </c>
      <c r="FZ374">
        <v>6.5399999618530273</v>
      </c>
      <c r="GA374">
        <v>1118.48</v>
      </c>
      <c r="GB374">
        <v>1</v>
      </c>
    </row>
    <row r="375" spans="1:184" x14ac:dyDescent="0.2">
      <c r="A375" t="s">
        <v>186</v>
      </c>
      <c r="B375" t="s">
        <v>237</v>
      </c>
      <c r="C375" t="s">
        <v>194</v>
      </c>
      <c r="D375" t="s">
        <v>202</v>
      </c>
      <c r="E375" t="s">
        <v>213</v>
      </c>
      <c r="F375" t="s">
        <v>185</v>
      </c>
      <c r="G375" t="s">
        <v>1</v>
      </c>
      <c r="H375">
        <v>2353</v>
      </c>
      <c r="I375">
        <v>0.82680082321166992</v>
      </c>
      <c r="J375">
        <v>0.76836812496185303</v>
      </c>
      <c r="K375">
        <v>0.74336361885070801</v>
      </c>
      <c r="L375">
        <v>0.74091482162475586</v>
      </c>
      <c r="M375">
        <v>0.76915538311004639</v>
      </c>
      <c r="N375">
        <v>0.8950926661491394</v>
      </c>
      <c r="O375">
        <v>1.0828536748886108</v>
      </c>
      <c r="P375">
        <v>1.1383721828460693</v>
      </c>
      <c r="Q375">
        <v>1.0544630289077759</v>
      </c>
      <c r="R375">
        <v>1.0546917915344238</v>
      </c>
      <c r="S375">
        <v>1.0288413763046265</v>
      </c>
      <c r="T375">
        <v>1.0015177726745605</v>
      </c>
      <c r="U375">
        <v>1.0096577405929565</v>
      </c>
      <c r="V375">
        <v>1.0121047496795654</v>
      </c>
      <c r="W375">
        <v>1.0334604978561401</v>
      </c>
      <c r="X375">
        <v>1.127732515335083</v>
      </c>
      <c r="Y375">
        <v>1.2469503879547119</v>
      </c>
      <c r="Z375">
        <v>1.3839893341064453</v>
      </c>
      <c r="AA375">
        <v>1.4957387447357178</v>
      </c>
      <c r="AB375">
        <v>1.5423078536987305</v>
      </c>
      <c r="AC375">
        <v>1.4763562679290771</v>
      </c>
      <c r="AD375">
        <v>1.3203070163726807</v>
      </c>
      <c r="AE375">
        <v>1.1205985546112061</v>
      </c>
      <c r="AF375">
        <v>0.93564790487289429</v>
      </c>
      <c r="AG375">
        <v>-4.6767525374889374E-2</v>
      </c>
      <c r="AH375">
        <v>-6.2751002609729767E-2</v>
      </c>
      <c r="AI375">
        <v>-5.640329048037529E-2</v>
      </c>
      <c r="AJ375">
        <v>-5.601172149181366E-2</v>
      </c>
      <c r="AK375">
        <v>-7.1474537253379822E-2</v>
      </c>
      <c r="AL375">
        <v>-8.1118062138557434E-2</v>
      </c>
      <c r="AM375">
        <v>-7.1496374905109406E-2</v>
      </c>
      <c r="AN375">
        <v>-0.20416161417961121</v>
      </c>
      <c r="AO375">
        <v>-0.30683112144470215</v>
      </c>
      <c r="AP375">
        <v>-0.24163718521595001</v>
      </c>
      <c r="AQ375">
        <v>-0.2072041928768158</v>
      </c>
      <c r="AR375">
        <v>-0.144317626953125</v>
      </c>
      <c r="AS375">
        <v>-1.8559489399194717E-2</v>
      </c>
      <c r="AT375">
        <v>8.7266294285655022E-3</v>
      </c>
      <c r="AU375">
        <v>5.1857776939868927E-2</v>
      </c>
      <c r="AV375">
        <v>0.10744716972112656</v>
      </c>
      <c r="AW375">
        <v>9.5533832907676697E-2</v>
      </c>
      <c r="AX375">
        <v>6.9465033710002899E-2</v>
      </c>
      <c r="AY375">
        <v>-0.11479360610246658</v>
      </c>
      <c r="AZ375">
        <v>-7.8987069427967072E-2</v>
      </c>
      <c r="BA375">
        <v>-1.8569337204098701E-2</v>
      </c>
      <c r="BB375">
        <v>-2.4511939845979214E-3</v>
      </c>
      <c r="BC375">
        <v>-2.8606206178665161E-3</v>
      </c>
      <c r="BD375">
        <v>-4.3623697012662888E-2</v>
      </c>
      <c r="BE375">
        <v>-7.3536001145839691E-3</v>
      </c>
      <c r="BF375">
        <v>-2.4144876748323441E-2</v>
      </c>
      <c r="BG375">
        <v>-1.8253602087497711E-2</v>
      </c>
      <c r="BH375">
        <v>-1.8579617142677307E-2</v>
      </c>
      <c r="BI375">
        <v>-3.2785627990961075E-2</v>
      </c>
      <c r="BJ375">
        <v>-3.9443425834178925E-2</v>
      </c>
      <c r="BK375">
        <v>-2.5399833917617798E-2</v>
      </c>
      <c r="BL375">
        <v>-0.1557878851890564</v>
      </c>
      <c r="BM375">
        <v>-0.25821468234062195</v>
      </c>
      <c r="BN375">
        <v>-0.19377373158931732</v>
      </c>
      <c r="BO375">
        <v>-0.1596449613571167</v>
      </c>
      <c r="BP375">
        <v>-9.7841650247573853E-2</v>
      </c>
      <c r="BQ375">
        <v>2.6655156165361404E-2</v>
      </c>
      <c r="BR375">
        <v>5.3272660821676254E-2</v>
      </c>
      <c r="BS375">
        <v>9.6466496586799622E-2</v>
      </c>
      <c r="BT375">
        <v>0.15321104228496552</v>
      </c>
      <c r="BU375">
        <v>0.1432478278875351</v>
      </c>
      <c r="BV375">
        <v>0.11855901032686234</v>
      </c>
      <c r="BW375">
        <v>-6.4019389450550079E-2</v>
      </c>
      <c r="BX375">
        <v>-2.801724337041378E-2</v>
      </c>
      <c r="BY375">
        <v>3.059881366789341E-2</v>
      </c>
      <c r="BZ375">
        <v>4.458453506231308E-2</v>
      </c>
      <c r="CA375">
        <v>4.1293811053037643E-2</v>
      </c>
      <c r="CB375">
        <v>-1.7925085267052054E-3</v>
      </c>
      <c r="CC375">
        <v>1.9944366067647934E-2</v>
      </c>
      <c r="CD375">
        <v>2.5936085730791092E-3</v>
      </c>
      <c r="CE375">
        <v>8.1687541678547859E-3</v>
      </c>
      <c r="CF375">
        <v>7.3457411490380764E-3</v>
      </c>
      <c r="CG375">
        <v>-5.989808589220047E-3</v>
      </c>
      <c r="CH375">
        <v>-1.0579695925116539E-2</v>
      </c>
      <c r="CI375">
        <v>6.5264902077615261E-3</v>
      </c>
      <c r="CJ375">
        <v>-0.12228438258171082</v>
      </c>
      <c r="CK375">
        <v>-0.22454307973384857</v>
      </c>
      <c r="CL375">
        <v>-0.16062363982200623</v>
      </c>
      <c r="CM375">
        <v>-0.12670555710792542</v>
      </c>
      <c r="CN375">
        <v>-6.5652534365653992E-2</v>
      </c>
      <c r="CO375">
        <v>5.7970684021711349E-2</v>
      </c>
      <c r="CP375">
        <v>8.4125101566314697E-2</v>
      </c>
      <c r="CQ375">
        <v>0.12736237049102783</v>
      </c>
      <c r="CR375">
        <v>0.18490695953369141</v>
      </c>
      <c r="CS375">
        <v>0.17629440128803253</v>
      </c>
      <c r="CT375">
        <v>0.15256136655807495</v>
      </c>
      <c r="CU375">
        <v>-2.8853321447968483E-2</v>
      </c>
      <c r="CV375">
        <v>7.2843008674681187E-3</v>
      </c>
      <c r="CW375">
        <v>6.4652532339096069E-2</v>
      </c>
      <c r="CX375">
        <v>7.7161341905593872E-2</v>
      </c>
      <c r="CY375">
        <v>7.1875028312206268E-2</v>
      </c>
      <c r="CZ375">
        <v>2.7179645374417305E-2</v>
      </c>
      <c r="DA375">
        <v>4.7242332249879837E-2</v>
      </c>
      <c r="DB375">
        <v>2.9332093894481659E-2</v>
      </c>
      <c r="DC375">
        <v>3.4591108560562134E-2</v>
      </c>
      <c r="DD375">
        <v>3.3271104097366333E-2</v>
      </c>
      <c r="DE375">
        <v>2.0806010812520981E-2</v>
      </c>
      <c r="DF375">
        <v>1.8284032121300697E-2</v>
      </c>
      <c r="DG375">
        <v>3.8452815264463425E-2</v>
      </c>
      <c r="DH375">
        <v>-8.8780894875526428E-2</v>
      </c>
      <c r="DI375">
        <v>-0.1908714771270752</v>
      </c>
      <c r="DJ375">
        <v>-0.12747354805469513</v>
      </c>
      <c r="DK375">
        <v>-9.3766182661056519E-2</v>
      </c>
      <c r="DL375">
        <v>-3.3463429659605026E-2</v>
      </c>
      <c r="DM375">
        <v>8.9286215603351593E-2</v>
      </c>
      <c r="DN375">
        <v>0.11497754603624344</v>
      </c>
      <c r="DO375">
        <v>0.15825821459293365</v>
      </c>
      <c r="DP375">
        <v>0.2166028767824173</v>
      </c>
      <c r="DQ375">
        <v>0.20934097468852997</v>
      </c>
      <c r="DR375">
        <v>0.18656370043754578</v>
      </c>
      <c r="DS375">
        <v>6.312747485935688E-3</v>
      </c>
      <c r="DT375">
        <v>4.2585846036672592E-2</v>
      </c>
      <c r="DU375">
        <v>9.8706245422363281E-2</v>
      </c>
      <c r="DV375">
        <v>0.10973814129829407</v>
      </c>
      <c r="DW375">
        <v>0.10245625674724579</v>
      </c>
      <c r="DX375">
        <v>5.6151799857616425E-2</v>
      </c>
      <c r="DY375">
        <v>8.6656257510185242E-2</v>
      </c>
      <c r="DZ375">
        <v>6.7938223481178284E-2</v>
      </c>
      <c r="EA375">
        <v>7.2740793228149414E-2</v>
      </c>
      <c r="EB375">
        <v>7.0703200995922089E-2</v>
      </c>
      <c r="EC375">
        <v>5.9494916349649429E-2</v>
      </c>
      <c r="ED375">
        <v>5.9958670288324356E-2</v>
      </c>
      <c r="EE375">
        <v>8.4549352526664734E-2</v>
      </c>
      <c r="EF375">
        <v>-4.0407165884971619E-2</v>
      </c>
      <c r="EG375">
        <v>-0.1422550231218338</v>
      </c>
      <c r="EH375">
        <v>-7.9610094428062439E-2</v>
      </c>
      <c r="EI375">
        <v>-4.6206936240196228E-2</v>
      </c>
      <c r="EJ375">
        <v>1.3012541458010674E-2</v>
      </c>
      <c r="EK375">
        <v>0.13450086116790771</v>
      </c>
      <c r="EL375">
        <v>0.15952357649803162</v>
      </c>
      <c r="EM375">
        <v>0.20286694169044495</v>
      </c>
      <c r="EN375">
        <v>0.26236674189567566</v>
      </c>
      <c r="EO375">
        <v>0.25705498456954956</v>
      </c>
      <c r="EP375">
        <v>0.23565769195556641</v>
      </c>
      <c r="EQ375">
        <v>5.7086970657110214E-2</v>
      </c>
      <c r="ER375">
        <v>9.3555666506290436E-2</v>
      </c>
      <c r="ES375">
        <v>0.14787440001964569</v>
      </c>
      <c r="ET375">
        <v>0.1567738801240921</v>
      </c>
      <c r="EU375">
        <v>0.14661067724227905</v>
      </c>
      <c r="EV375">
        <v>9.7982987761497498E-2</v>
      </c>
      <c r="EW375">
        <v>62.759799957275391</v>
      </c>
      <c r="EX375">
        <v>61.659313201904297</v>
      </c>
      <c r="EY375">
        <v>60.535793304443359</v>
      </c>
      <c r="EZ375">
        <v>59.774990081787109</v>
      </c>
      <c r="FA375">
        <v>59.378227233886719</v>
      </c>
      <c r="FB375">
        <v>58.818767547607422</v>
      </c>
      <c r="FC375">
        <v>58.290431976318359</v>
      </c>
      <c r="FD375">
        <v>58.1917724609375</v>
      </c>
      <c r="FE375">
        <v>60.671951293945313</v>
      </c>
      <c r="FF375">
        <v>65.216659545898438</v>
      </c>
      <c r="FG375">
        <v>69.514251708984375</v>
      </c>
      <c r="FH375">
        <v>72.995635986328125</v>
      </c>
      <c r="FI375">
        <v>75.986106872558594</v>
      </c>
      <c r="FJ375">
        <v>78.260391235351563</v>
      </c>
      <c r="FK375">
        <v>79.926834106445313</v>
      </c>
      <c r="FL375">
        <v>80.522132873535156</v>
      </c>
      <c r="FM375">
        <v>80.234291076660156</v>
      </c>
      <c r="FN375">
        <v>78.578590393066406</v>
      </c>
      <c r="FO375">
        <v>75.040565490722656</v>
      </c>
      <c r="FP375">
        <v>71.545974731445313</v>
      </c>
      <c r="FQ375">
        <v>68.542266845703125</v>
      </c>
      <c r="FR375">
        <v>66.587928771972656</v>
      </c>
      <c r="FS375">
        <v>64.83953857421875</v>
      </c>
      <c r="FT375">
        <v>63.578712463378906</v>
      </c>
      <c r="FU375">
        <v>2.7591483667492867E-2</v>
      </c>
      <c r="FV375">
        <v>3.9246506989002228E-2</v>
      </c>
      <c r="FW375">
        <v>0</v>
      </c>
      <c r="FX375">
        <v>2.9549838975071907E-2</v>
      </c>
      <c r="FY375">
        <v>7</v>
      </c>
      <c r="FZ375">
        <v>7.1599998474121094</v>
      </c>
      <c r="GA375">
        <v>601.59</v>
      </c>
      <c r="GB375">
        <v>1</v>
      </c>
    </row>
    <row r="376" spans="1:184" x14ac:dyDescent="0.2">
      <c r="A376" t="s">
        <v>186</v>
      </c>
      <c r="B376" t="s">
        <v>237</v>
      </c>
      <c r="C376" t="s">
        <v>194</v>
      </c>
      <c r="D376" t="s">
        <v>202</v>
      </c>
      <c r="E376" t="s">
        <v>214</v>
      </c>
      <c r="F376" t="s">
        <v>1</v>
      </c>
      <c r="G376" t="s">
        <v>198</v>
      </c>
      <c r="H376">
        <v>45447</v>
      </c>
      <c r="I376">
        <v>0.78610169887542725</v>
      </c>
      <c r="J376">
        <v>0.72665661573410034</v>
      </c>
      <c r="K376">
        <v>0.70647192001342773</v>
      </c>
      <c r="L376">
        <v>0.70799875259399414</v>
      </c>
      <c r="M376">
        <v>0.74793481826782227</v>
      </c>
      <c r="N376">
        <v>0.88305234909057617</v>
      </c>
      <c r="O376">
        <v>1.1060703992843628</v>
      </c>
      <c r="P376">
        <v>1.1958612203598022</v>
      </c>
      <c r="Q376">
        <v>1.1244652271270752</v>
      </c>
      <c r="R376">
        <v>1.0898691415786743</v>
      </c>
      <c r="S376">
        <v>1.0627321004867554</v>
      </c>
      <c r="T376">
        <v>1.0347112417221069</v>
      </c>
      <c r="U376">
        <v>1.0142133235931396</v>
      </c>
      <c r="V376">
        <v>0.9777180552482605</v>
      </c>
      <c r="W376">
        <v>0.96064341068267822</v>
      </c>
      <c r="X376">
        <v>0.99050617218017578</v>
      </c>
      <c r="Y376">
        <v>1.1275649070739746</v>
      </c>
      <c r="Z376">
        <v>1.4579614400863647</v>
      </c>
      <c r="AA376">
        <v>1.5565325021743774</v>
      </c>
      <c r="AB376">
        <v>1.5152292251586914</v>
      </c>
      <c r="AC376">
        <v>1.4366447925567627</v>
      </c>
      <c r="AD376">
        <v>1.2931790351867676</v>
      </c>
      <c r="AE376">
        <v>1.1006544828414917</v>
      </c>
      <c r="AF376">
        <v>0.91170895099639893</v>
      </c>
      <c r="AG376">
        <v>1.3396453112363815E-2</v>
      </c>
      <c r="AH376">
        <v>6.3317659078165889E-4</v>
      </c>
      <c r="AI376">
        <v>-5.7980562560260296E-3</v>
      </c>
      <c r="AJ376">
        <v>-2.0486971363425255E-2</v>
      </c>
      <c r="AK376">
        <v>-4.082825779914856E-2</v>
      </c>
      <c r="AL376">
        <v>-5.2510518580675125E-2</v>
      </c>
      <c r="AM376">
        <v>-8.0972597002983093E-2</v>
      </c>
      <c r="AN376">
        <v>-0.1305089145898819</v>
      </c>
      <c r="AO376">
        <v>-0.218309685587883</v>
      </c>
      <c r="AP376">
        <v>-0.2030092179775238</v>
      </c>
      <c r="AQ376">
        <v>-0.12250925600528717</v>
      </c>
      <c r="AR376">
        <v>-2.6631224900484085E-2</v>
      </c>
      <c r="AS376">
        <v>6.772024929523468E-2</v>
      </c>
      <c r="AT376">
        <v>9.4326555728912354E-2</v>
      </c>
      <c r="AU376">
        <v>0.10095769166946411</v>
      </c>
      <c r="AV376">
        <v>0.10131670534610748</v>
      </c>
      <c r="AW376">
        <v>8.5622020065784454E-2</v>
      </c>
      <c r="AX376">
        <v>6.1398487538099289E-2</v>
      </c>
      <c r="AY376">
        <v>-9.430253878235817E-3</v>
      </c>
      <c r="AZ376">
        <v>6.8060159683227539E-3</v>
      </c>
      <c r="BA376">
        <v>2.8074400499463081E-2</v>
      </c>
      <c r="BB376">
        <v>2.9955534264445305E-2</v>
      </c>
      <c r="BC376">
        <v>2.933134138584137E-2</v>
      </c>
      <c r="BD376">
        <v>2.1544575691223145E-2</v>
      </c>
      <c r="BE376">
        <v>1.9867423921823502E-2</v>
      </c>
      <c r="BF376">
        <v>6.9919372908771038E-3</v>
      </c>
      <c r="BG376">
        <v>5.2542955381795764E-4</v>
      </c>
      <c r="BH376">
        <v>-1.4085043221712112E-2</v>
      </c>
      <c r="BI376">
        <v>-3.4176252782344818E-2</v>
      </c>
      <c r="BJ376">
        <v>-4.5304987579584122E-2</v>
      </c>
      <c r="BK376">
        <v>-7.3034077882766724E-2</v>
      </c>
      <c r="BL376">
        <v>-0.12221696972846985</v>
      </c>
      <c r="BM376">
        <v>-0.21005812287330627</v>
      </c>
      <c r="BN376">
        <v>-0.19486311078071594</v>
      </c>
      <c r="BO376">
        <v>-0.11458036303520203</v>
      </c>
      <c r="BP376">
        <v>-1.8965337425470352E-2</v>
      </c>
      <c r="BQ376">
        <v>7.5078226625919342E-2</v>
      </c>
      <c r="BR376">
        <v>0.10146604478359222</v>
      </c>
      <c r="BS376">
        <v>0.10796982795000076</v>
      </c>
      <c r="BT376">
        <v>0.10831595212221146</v>
      </c>
      <c r="BU376">
        <v>9.289262443780899E-2</v>
      </c>
      <c r="BV376">
        <v>6.9272071123123169E-2</v>
      </c>
      <c r="BW376">
        <v>-1.2680491199716926E-3</v>
      </c>
      <c r="BX376">
        <v>1.4893067069351673E-2</v>
      </c>
      <c r="BY376">
        <v>3.5941753536462784E-2</v>
      </c>
      <c r="BZ376">
        <v>3.7518817931413651E-2</v>
      </c>
      <c r="CA376">
        <v>3.6500163376331329E-2</v>
      </c>
      <c r="CB376">
        <v>2.8303386643528938E-2</v>
      </c>
      <c r="CC376">
        <v>2.4349197745323181E-2</v>
      </c>
      <c r="CD376">
        <v>1.1395995505154133E-2</v>
      </c>
      <c r="CE376">
        <v>4.9050562083721161E-3</v>
      </c>
      <c r="CF376">
        <v>-9.6510853618383408E-3</v>
      </c>
      <c r="CG376">
        <v>-2.9569100588560104E-2</v>
      </c>
      <c r="CH376">
        <v>-4.0314454585313797E-2</v>
      </c>
      <c r="CI376">
        <v>-6.75358846783638E-2</v>
      </c>
      <c r="CJ376">
        <v>-0.11647400259971619</v>
      </c>
      <c r="CK376">
        <v>-0.20434311032295227</v>
      </c>
      <c r="CL376">
        <v>-0.18922114372253418</v>
      </c>
      <c r="CM376">
        <v>-0.10908882319927216</v>
      </c>
      <c r="CN376">
        <v>-1.3655969873070717E-2</v>
      </c>
      <c r="CO376">
        <v>8.0174341797828674E-2</v>
      </c>
      <c r="CP376">
        <v>0.10641083866357803</v>
      </c>
      <c r="CQ376">
        <v>0.11282642185688019</v>
      </c>
      <c r="CR376">
        <v>0.11316361278295517</v>
      </c>
      <c r="CS376">
        <v>9.7928233444690704E-2</v>
      </c>
      <c r="CT376">
        <v>7.4725285172462463E-2</v>
      </c>
      <c r="CU376">
        <v>4.385069478303194E-3</v>
      </c>
      <c r="CV376">
        <v>2.0494133234024048E-2</v>
      </c>
      <c r="CW376">
        <v>4.1390657424926758E-2</v>
      </c>
      <c r="CX376">
        <v>4.2757119983434677E-2</v>
      </c>
      <c r="CY376">
        <v>4.1465271264314651E-2</v>
      </c>
      <c r="CZ376">
        <v>3.2984517514705658E-2</v>
      </c>
      <c r="DA376">
        <v>2.8830975294113159E-2</v>
      </c>
      <c r="DB376">
        <v>1.5800055116415024E-2</v>
      </c>
      <c r="DC376">
        <v>9.2846835032105446E-3</v>
      </c>
      <c r="DD376">
        <v>-5.2171284332871437E-3</v>
      </c>
      <c r="DE376">
        <v>-2.4961946532130241E-2</v>
      </c>
      <c r="DF376">
        <v>-3.5323925316333771E-2</v>
      </c>
      <c r="DG376">
        <v>-6.2037687748670578E-2</v>
      </c>
      <c r="DH376">
        <v>-0.11073103547096252</v>
      </c>
      <c r="DI376">
        <v>-0.19862809777259827</v>
      </c>
      <c r="DJ376">
        <v>-0.18357916176319122</v>
      </c>
      <c r="DK376">
        <v>-0.10359729081392288</v>
      </c>
      <c r="DL376">
        <v>-8.3466013893485069E-3</v>
      </c>
      <c r="DM376">
        <v>8.5270464420318604E-2</v>
      </c>
      <c r="DN376">
        <v>0.11135563254356384</v>
      </c>
      <c r="DO376">
        <v>0.11768300831317902</v>
      </c>
      <c r="DP376">
        <v>0.11801127344369888</v>
      </c>
      <c r="DQ376">
        <v>0.10296383500099182</v>
      </c>
      <c r="DR376">
        <v>8.0178506672382355E-2</v>
      </c>
      <c r="DS376">
        <v>1.0038187727332115E-2</v>
      </c>
      <c r="DT376">
        <v>2.6095202192664146E-2</v>
      </c>
      <c r="DU376">
        <v>4.6839561313390732E-2</v>
      </c>
      <c r="DV376">
        <v>4.7995429486036301E-2</v>
      </c>
      <c r="DW376">
        <v>4.6430375427007675E-2</v>
      </c>
      <c r="DX376">
        <v>3.7665646523237228E-2</v>
      </c>
      <c r="DY376">
        <v>3.5301946103572845E-2</v>
      </c>
      <c r="DZ376">
        <v>2.2158816456794739E-2</v>
      </c>
      <c r="EA376">
        <v>1.5608170069754124E-2</v>
      </c>
      <c r="EB376">
        <v>1.1848014546558261E-3</v>
      </c>
      <c r="EC376">
        <v>-1.8309943377971649E-2</v>
      </c>
      <c r="ED376">
        <v>-2.8118392452597618E-2</v>
      </c>
      <c r="EE376">
        <v>-5.4099168628454208E-2</v>
      </c>
      <c r="EF376">
        <v>-0.10243909806013107</v>
      </c>
      <c r="EG376">
        <v>-0.19037653505802155</v>
      </c>
      <c r="EH376">
        <v>-0.17543305456638336</v>
      </c>
      <c r="EI376">
        <v>-9.5668390393257141E-2</v>
      </c>
      <c r="EJ376">
        <v>-6.8071618443354964E-4</v>
      </c>
      <c r="EK376">
        <v>9.2628441751003265E-2</v>
      </c>
      <c r="EL376">
        <v>0.11849512159824371</v>
      </c>
      <c r="EM376">
        <v>0.12469514459371567</v>
      </c>
      <c r="EN376">
        <v>0.12501052021980286</v>
      </c>
      <c r="EO376">
        <v>0.11023444682359695</v>
      </c>
      <c r="EP376">
        <v>8.8052086532115936E-2</v>
      </c>
      <c r="EQ376">
        <v>1.820039376616478E-2</v>
      </c>
      <c r="ER376">
        <v>3.418225422501564E-2</v>
      </c>
      <c r="ES376">
        <v>5.4706912487745285E-2</v>
      </c>
      <c r="ET376">
        <v>5.5558711290359497E-2</v>
      </c>
      <c r="EU376">
        <v>5.3599201142787933E-2</v>
      </c>
      <c r="EV376">
        <v>4.4424455612897873E-2</v>
      </c>
      <c r="EW376">
        <v>51.147483825683594</v>
      </c>
      <c r="EX376">
        <v>50.386730194091797</v>
      </c>
      <c r="EY376">
        <v>49.790298461914063</v>
      </c>
      <c r="EZ376">
        <v>49.193347930908203</v>
      </c>
      <c r="FA376">
        <v>48.611660003662109</v>
      </c>
      <c r="FB376">
        <v>48.284164428710938</v>
      </c>
      <c r="FC376">
        <v>48.104949951171875</v>
      </c>
      <c r="FD376">
        <v>49.312267303466797</v>
      </c>
      <c r="FE376">
        <v>53.010555267333984</v>
      </c>
      <c r="FF376">
        <v>56.865116119384766</v>
      </c>
      <c r="FG376">
        <v>59.950061798095703</v>
      </c>
      <c r="FH376">
        <v>62.311790466308594</v>
      </c>
      <c r="FI376">
        <v>64.241302490234375</v>
      </c>
      <c r="FJ376">
        <v>65.549873352050781</v>
      </c>
      <c r="FK376">
        <v>66.020843505859375</v>
      </c>
      <c r="FL376">
        <v>65.282493591308594</v>
      </c>
      <c r="FM376">
        <v>62.923606872558594</v>
      </c>
      <c r="FN376">
        <v>60.071846008300781</v>
      </c>
      <c r="FO376">
        <v>57.990116119384766</v>
      </c>
      <c r="FP376">
        <v>56.636016845703125</v>
      </c>
      <c r="FQ376">
        <v>55.533889770507813</v>
      </c>
      <c r="FR376">
        <v>54.630489349365234</v>
      </c>
      <c r="FS376">
        <v>53.836669921875</v>
      </c>
      <c r="FT376">
        <v>53.156723022460938</v>
      </c>
      <c r="FU376">
        <v>4.5238691382110119E-3</v>
      </c>
      <c r="FV376">
        <v>6.2104039825499058E-3</v>
      </c>
      <c r="FW376">
        <v>0</v>
      </c>
      <c r="FX376">
        <v>4.9023227766156197E-3</v>
      </c>
      <c r="FY376">
        <v>7</v>
      </c>
      <c r="FZ376">
        <v>18.299999237060547</v>
      </c>
      <c r="GA376">
        <v>11994.57</v>
      </c>
      <c r="GB376">
        <v>1</v>
      </c>
    </row>
    <row r="377" spans="1:184" x14ac:dyDescent="0.2">
      <c r="A377" t="s">
        <v>186</v>
      </c>
      <c r="B377" t="s">
        <v>237</v>
      </c>
      <c r="C377" t="s">
        <v>194</v>
      </c>
      <c r="D377" t="s">
        <v>202</v>
      </c>
      <c r="E377" t="s">
        <v>214</v>
      </c>
      <c r="F377" t="s">
        <v>1</v>
      </c>
      <c r="G377" t="s">
        <v>200</v>
      </c>
      <c r="H377">
        <v>5243</v>
      </c>
      <c r="I377">
        <v>0.82318961620330811</v>
      </c>
      <c r="J377">
        <v>0.75152182579040527</v>
      </c>
      <c r="K377">
        <v>0.72164756059646606</v>
      </c>
      <c r="L377">
        <v>0.7260507345199585</v>
      </c>
      <c r="M377">
        <v>0.76240497827529907</v>
      </c>
      <c r="N377">
        <v>0.86235266923904419</v>
      </c>
      <c r="O377">
        <v>1.0826889276504517</v>
      </c>
      <c r="P377">
        <v>1.2039037942886353</v>
      </c>
      <c r="Q377">
        <v>1.1406993865966797</v>
      </c>
      <c r="R377">
        <v>1.0984094142913818</v>
      </c>
      <c r="S377">
        <v>1.0684525966644287</v>
      </c>
      <c r="T377">
        <v>1.0551481246948242</v>
      </c>
      <c r="U377">
        <v>1.0220650434494019</v>
      </c>
      <c r="V377">
        <v>1.0073873996734619</v>
      </c>
      <c r="W377">
        <v>0.99794238805770874</v>
      </c>
      <c r="X377">
        <v>1.0553053617477417</v>
      </c>
      <c r="Y377">
        <v>1.1878435611724854</v>
      </c>
      <c r="Z377">
        <v>1.4247575998306274</v>
      </c>
      <c r="AA377">
        <v>1.4994170665740967</v>
      </c>
      <c r="AB377">
        <v>1.4631062746047974</v>
      </c>
      <c r="AC377">
        <v>1.4086055755615234</v>
      </c>
      <c r="AD377">
        <v>1.3025393486022949</v>
      </c>
      <c r="AE377">
        <v>1.1358362436294556</v>
      </c>
      <c r="AF377">
        <v>0.96140503883361816</v>
      </c>
      <c r="AG377">
        <v>-7.374747097492218E-2</v>
      </c>
      <c r="AH377">
        <v>-9.3026675283908844E-2</v>
      </c>
      <c r="AI377">
        <v>-9.8923921585083008E-2</v>
      </c>
      <c r="AJ377">
        <v>-0.10007334500551224</v>
      </c>
      <c r="AK377">
        <v>-0.10518287867307663</v>
      </c>
      <c r="AL377">
        <v>-0.13541577756404877</v>
      </c>
      <c r="AM377">
        <v>-0.13170138001441956</v>
      </c>
      <c r="AN377">
        <v>-0.17712096869945526</v>
      </c>
      <c r="AO377">
        <v>-0.25095328688621521</v>
      </c>
      <c r="AP377">
        <v>-0.25149074196815491</v>
      </c>
      <c r="AQ377">
        <v>-0.19606217741966248</v>
      </c>
      <c r="AR377">
        <v>-0.11559377610683441</v>
      </c>
      <c r="AS377">
        <v>-9.7893169149756432E-3</v>
      </c>
      <c r="AT377">
        <v>2.8021402657032013E-2</v>
      </c>
      <c r="AU377">
        <v>3.2191727310419083E-2</v>
      </c>
      <c r="AV377">
        <v>6.5748870372772217E-2</v>
      </c>
      <c r="AW377">
        <v>4.8186946660280228E-2</v>
      </c>
      <c r="AX377">
        <v>5.6074204621836543E-4</v>
      </c>
      <c r="AY377">
        <v>-2.5438930839300156E-2</v>
      </c>
      <c r="AZ377">
        <v>-1.4054803177714348E-2</v>
      </c>
      <c r="BA377">
        <v>3.3940251916646957E-2</v>
      </c>
      <c r="BB377">
        <v>4.1480269283056259E-2</v>
      </c>
      <c r="BC377">
        <v>2.1762503311038017E-3</v>
      </c>
      <c r="BD377">
        <v>-3.0909538269042969E-2</v>
      </c>
      <c r="BE377">
        <v>-4.1272841393947601E-2</v>
      </c>
      <c r="BF377">
        <v>-6.1216831207275391E-2</v>
      </c>
      <c r="BG377">
        <v>-6.7734822630882263E-2</v>
      </c>
      <c r="BH377">
        <v>-6.8682514131069183E-2</v>
      </c>
      <c r="BI377">
        <v>-7.2868846356868744E-2</v>
      </c>
      <c r="BJ377">
        <v>-0.10083383321762085</v>
      </c>
      <c r="BK377">
        <v>-9.3118295073509216E-2</v>
      </c>
      <c r="BL377">
        <v>-0.13650035858154297</v>
      </c>
      <c r="BM377">
        <v>-0.21075752377510071</v>
      </c>
      <c r="BN377">
        <v>-0.21243338286876678</v>
      </c>
      <c r="BO377">
        <v>-0.15780754387378693</v>
      </c>
      <c r="BP377">
        <v>-7.8156128525733948E-2</v>
      </c>
      <c r="BQ377">
        <v>2.5795131921768188E-2</v>
      </c>
      <c r="BR377">
        <v>6.2901228666305542E-2</v>
      </c>
      <c r="BS377">
        <v>6.6665887832641602E-2</v>
      </c>
      <c r="BT377">
        <v>0.10050723701715469</v>
      </c>
      <c r="BU377">
        <v>8.4474816918373108E-2</v>
      </c>
      <c r="BV377">
        <v>3.9165608584880829E-2</v>
      </c>
      <c r="BW377">
        <v>1.3904854655265808E-2</v>
      </c>
      <c r="BX377">
        <v>2.4954235181212425E-2</v>
      </c>
      <c r="BY377">
        <v>7.1986369788646698E-2</v>
      </c>
      <c r="BZ377">
        <v>7.8571975231170654E-2</v>
      </c>
      <c r="CA377">
        <v>3.7851814180612564E-2</v>
      </c>
      <c r="CB377">
        <v>2.9229021165519953E-3</v>
      </c>
      <c r="CC377">
        <v>-1.8781010061502457E-2</v>
      </c>
      <c r="CD377">
        <v>-3.9185427129268646E-2</v>
      </c>
      <c r="CE377">
        <v>-4.613335058093071E-2</v>
      </c>
      <c r="CF377">
        <v>-4.6941328793764114E-2</v>
      </c>
      <c r="CG377">
        <v>-5.0488248467445374E-2</v>
      </c>
      <c r="CH377">
        <v>-7.6882496476173401E-2</v>
      </c>
      <c r="CI377">
        <v>-6.6395774483680725E-2</v>
      </c>
      <c r="CJ377">
        <v>-0.10836663842201233</v>
      </c>
      <c r="CK377">
        <v>-0.18291808664798737</v>
      </c>
      <c r="CL377">
        <v>-0.18538239598274231</v>
      </c>
      <c r="CM377">
        <v>-0.13131248950958252</v>
      </c>
      <c r="CN377">
        <v>-5.2226938307285309E-2</v>
      </c>
      <c r="CO377">
        <v>5.0440814346075058E-2</v>
      </c>
      <c r="CP377">
        <v>8.7058886885643005E-2</v>
      </c>
      <c r="CQ377">
        <v>9.0542592108249664E-2</v>
      </c>
      <c r="CR377">
        <v>0.12458076328039169</v>
      </c>
      <c r="CS377">
        <v>0.10960768908262253</v>
      </c>
      <c r="CT377">
        <v>6.5903216600418091E-2</v>
      </c>
      <c r="CU377">
        <v>4.1154239326715469E-2</v>
      </c>
      <c r="CV377">
        <v>5.197177454829216E-2</v>
      </c>
      <c r="CW377">
        <v>9.8336994647979736E-2</v>
      </c>
      <c r="CX377">
        <v>0.10426158457994461</v>
      </c>
      <c r="CY377">
        <v>6.2560595571994781E-2</v>
      </c>
      <c r="CZ377">
        <v>2.6355147361755371E-2</v>
      </c>
      <c r="DA377">
        <v>3.7108210381120443E-3</v>
      </c>
      <c r="DB377">
        <v>-1.7154023051261902E-2</v>
      </c>
      <c r="DC377">
        <v>-2.4531878530979156E-2</v>
      </c>
      <c r="DD377">
        <v>-2.5200134143233299E-2</v>
      </c>
      <c r="DE377">
        <v>-2.8107652440667152E-2</v>
      </c>
      <c r="DF377">
        <v>-5.2931152284145355E-2</v>
      </c>
      <c r="DG377">
        <v>-3.9673253893852234E-2</v>
      </c>
      <c r="DH377">
        <v>-8.0232918262481689E-2</v>
      </c>
      <c r="DI377">
        <v>-0.15507863461971283</v>
      </c>
      <c r="DJ377">
        <v>-0.15833137929439545</v>
      </c>
      <c r="DK377">
        <v>-0.1048174574971199</v>
      </c>
      <c r="DL377">
        <v>-2.6297735050320625E-2</v>
      </c>
      <c r="DM377">
        <v>7.5086489319801331E-2</v>
      </c>
      <c r="DN377">
        <v>0.11121654510498047</v>
      </c>
      <c r="DO377">
        <v>0.11441929638385773</v>
      </c>
      <c r="DP377">
        <v>0.14865429699420929</v>
      </c>
      <c r="DQ377">
        <v>0.13474056124687195</v>
      </c>
      <c r="DR377">
        <v>9.264083206653595E-2</v>
      </c>
      <c r="DS377">
        <v>6.8403623998165131E-2</v>
      </c>
      <c r="DT377">
        <v>7.8989319503307343E-2</v>
      </c>
      <c r="DU377">
        <v>0.12468763440847397</v>
      </c>
      <c r="DV377">
        <v>0.12995119392871857</v>
      </c>
      <c r="DW377">
        <v>8.7269380688667297E-2</v>
      </c>
      <c r="DX377">
        <v>4.9787390977144241E-2</v>
      </c>
      <c r="DY377">
        <v>3.6185454577207565E-2</v>
      </c>
      <c r="DZ377">
        <v>1.465582475066185E-2</v>
      </c>
      <c r="EA377">
        <v>6.6572139039635658E-3</v>
      </c>
      <c r="EB377">
        <v>6.1906920745968819E-3</v>
      </c>
      <c r="EC377">
        <v>4.2063803412020206E-3</v>
      </c>
      <c r="ED377">
        <v>-1.8349217250943184E-2</v>
      </c>
      <c r="EE377">
        <v>-1.0901764035224915E-3</v>
      </c>
      <c r="EF377">
        <v>-3.9612296968698502E-2</v>
      </c>
      <c r="EG377">
        <v>-0.11488289386034012</v>
      </c>
      <c r="EH377">
        <v>-0.11927402764558792</v>
      </c>
      <c r="EI377">
        <v>-6.6562823951244354E-2</v>
      </c>
      <c r="EJ377">
        <v>1.1139909736812115E-2</v>
      </c>
      <c r="EK377">
        <v>0.11067094653844833</v>
      </c>
      <c r="EL377">
        <v>0.1460963636636734</v>
      </c>
      <c r="EM377">
        <v>0.14889346063137054</v>
      </c>
      <c r="EN377">
        <v>0.18341265618801117</v>
      </c>
      <c r="EO377">
        <v>0.17102843523025513</v>
      </c>
      <c r="EP377">
        <v>0.1312456876039505</v>
      </c>
      <c r="EQ377">
        <v>0.1077474057674408</v>
      </c>
      <c r="ER377">
        <v>0.11799836158752441</v>
      </c>
      <c r="ES377">
        <v>0.16273374855518341</v>
      </c>
      <c r="ET377">
        <v>0.16704291105270386</v>
      </c>
      <c r="EU377">
        <v>0.12294494360685349</v>
      </c>
      <c r="EV377">
        <v>8.3619832992553711E-2</v>
      </c>
      <c r="EW377">
        <v>50.524810791015625</v>
      </c>
      <c r="EX377">
        <v>49.8011474609375</v>
      </c>
      <c r="EY377">
        <v>49.135116577148438</v>
      </c>
      <c r="EZ377">
        <v>48.587059020996094</v>
      </c>
      <c r="FA377">
        <v>47.917591094970703</v>
      </c>
      <c r="FB377">
        <v>47.622276306152344</v>
      </c>
      <c r="FC377">
        <v>47.500526428222656</v>
      </c>
      <c r="FD377">
        <v>48.643711090087891</v>
      </c>
      <c r="FE377">
        <v>52.243087768554688</v>
      </c>
      <c r="FF377">
        <v>56.194831848144531</v>
      </c>
      <c r="FG377">
        <v>59.383712768554688</v>
      </c>
      <c r="FH377">
        <v>61.693408966064453</v>
      </c>
      <c r="FI377">
        <v>63.533493041992188</v>
      </c>
      <c r="FJ377">
        <v>64.757064819335938</v>
      </c>
      <c r="FK377">
        <v>65.233688354492188</v>
      </c>
      <c r="FL377">
        <v>64.4742431640625</v>
      </c>
      <c r="FM377">
        <v>62.163730621337891</v>
      </c>
      <c r="FN377">
        <v>59.298797607421875</v>
      </c>
      <c r="FO377">
        <v>57.221321105957031</v>
      </c>
      <c r="FP377">
        <v>55.782951354980469</v>
      </c>
      <c r="FQ377">
        <v>54.678810119628906</v>
      </c>
      <c r="FR377">
        <v>53.834373474121094</v>
      </c>
      <c r="FS377">
        <v>53.057781219482422</v>
      </c>
      <c r="FT377">
        <v>52.423572540283203</v>
      </c>
      <c r="FU377">
        <v>2.2003140300512314E-2</v>
      </c>
      <c r="FV377">
        <v>3.0450740829110146E-2</v>
      </c>
      <c r="FW377">
        <v>0</v>
      </c>
      <c r="FX377">
        <v>2.3790853098034859E-2</v>
      </c>
      <c r="FY377">
        <v>7</v>
      </c>
      <c r="FZ377">
        <v>7.4099998474121094</v>
      </c>
      <c r="GA377">
        <v>1840.39</v>
      </c>
      <c r="GB377">
        <v>1</v>
      </c>
    </row>
    <row r="378" spans="1:184" x14ac:dyDescent="0.2">
      <c r="A378" t="s">
        <v>186</v>
      </c>
      <c r="B378" t="s">
        <v>237</v>
      </c>
      <c r="C378" t="s">
        <v>194</v>
      </c>
      <c r="D378" t="s">
        <v>202</v>
      </c>
      <c r="E378" t="s">
        <v>214</v>
      </c>
      <c r="F378" t="s">
        <v>1</v>
      </c>
      <c r="G378" t="s">
        <v>1</v>
      </c>
      <c r="H378">
        <v>50690</v>
      </c>
      <c r="I378">
        <v>0.7907264232635498</v>
      </c>
      <c r="J378">
        <v>0.72975724935531616</v>
      </c>
      <c r="K378">
        <v>0.70836424827575684</v>
      </c>
      <c r="L378">
        <v>0.71024978160858154</v>
      </c>
      <c r="M378">
        <v>0.74973911046981812</v>
      </c>
      <c r="N378">
        <v>0.88047122955322266</v>
      </c>
      <c r="O378">
        <v>1.1031547784805298</v>
      </c>
      <c r="P378">
        <v>1.196864128112793</v>
      </c>
      <c r="Q378">
        <v>1.1264896392822266</v>
      </c>
      <c r="R378">
        <v>1.0909340381622314</v>
      </c>
      <c r="S378">
        <v>1.0634454488754272</v>
      </c>
      <c r="T378">
        <v>1.0372596979141235</v>
      </c>
      <c r="U378">
        <v>1.0151923894882202</v>
      </c>
      <c r="V378">
        <v>0.98141771554946899</v>
      </c>
      <c r="W378">
        <v>0.96529436111450195</v>
      </c>
      <c r="X378">
        <v>0.99858629703521729</v>
      </c>
      <c r="Y378">
        <v>1.13508141040802</v>
      </c>
      <c r="Z378">
        <v>1.453821063041687</v>
      </c>
      <c r="AA378">
        <v>1.5494104623794556</v>
      </c>
      <c r="AB378">
        <v>1.5087299346923828</v>
      </c>
      <c r="AC378">
        <v>1.4331483840942383</v>
      </c>
      <c r="AD378">
        <v>1.2943462133407593</v>
      </c>
      <c r="AE378">
        <v>1.1050416231155396</v>
      </c>
      <c r="AF378">
        <v>0.91790574789047241</v>
      </c>
      <c r="AG378">
        <v>7.4337315745651722E-3</v>
      </c>
      <c r="AH378">
        <v>-6.2379739247262478E-3</v>
      </c>
      <c r="AI378">
        <v>-1.2677188962697983E-2</v>
      </c>
      <c r="AJ378">
        <v>-2.5639183819293976E-2</v>
      </c>
      <c r="AK378">
        <v>-4.3927811086177826E-2</v>
      </c>
      <c r="AL378">
        <v>-5.7559669017791748E-2</v>
      </c>
      <c r="AM378">
        <v>-8.1418417394161224E-2</v>
      </c>
      <c r="AN378">
        <v>-0.13014473021030426</v>
      </c>
      <c r="AO378">
        <v>-0.21625852584838867</v>
      </c>
      <c r="AP378">
        <v>-0.20307983458042145</v>
      </c>
      <c r="AQ378">
        <v>-0.12583915889263153</v>
      </c>
      <c r="AR378">
        <v>-3.2026905566453934E-2</v>
      </c>
      <c r="AS378">
        <v>6.3485614955425262E-2</v>
      </c>
      <c r="AT378">
        <v>9.1366313397884369E-2</v>
      </c>
      <c r="AU378">
        <v>9.7619473934173584E-2</v>
      </c>
      <c r="AV378">
        <v>0.10214611142873764</v>
      </c>
      <c r="AW378">
        <v>8.6442276835441589E-2</v>
      </c>
      <c r="AX378">
        <v>5.9680834412574768E-2</v>
      </c>
      <c r="AY378">
        <v>-5.4167937487363815E-3</v>
      </c>
      <c r="AZ378">
        <v>1.0162133723497391E-2</v>
      </c>
      <c r="BA378">
        <v>3.4611992537975311E-2</v>
      </c>
      <c r="BB378">
        <v>3.7030734121799469E-2</v>
      </c>
      <c r="BC378">
        <v>3.134540468454361E-2</v>
      </c>
      <c r="BD378">
        <v>2.0116325467824936E-2</v>
      </c>
      <c r="BE378">
        <v>1.4250092208385468E-2</v>
      </c>
      <c r="BF378">
        <v>4.5394856715574861E-4</v>
      </c>
      <c r="BG378">
        <v>-6.0494923964142799E-3</v>
      </c>
      <c r="BH378">
        <v>-1.8940484151244164E-2</v>
      </c>
      <c r="BI378">
        <v>-3.6985695362091064E-2</v>
      </c>
      <c r="BJ378">
        <v>-5.0065044313669205E-2</v>
      </c>
      <c r="BK378">
        <v>-7.3132514953613281E-2</v>
      </c>
      <c r="BL378">
        <v>-0.12147068232297897</v>
      </c>
      <c r="BM378">
        <v>-0.20764040946960449</v>
      </c>
      <c r="BN378">
        <v>-0.19460919499397278</v>
      </c>
      <c r="BO378">
        <v>-0.11758015304803848</v>
      </c>
      <c r="BP378">
        <v>-2.4014759808778763E-2</v>
      </c>
      <c r="BQ378">
        <v>7.1154959499835968E-2</v>
      </c>
      <c r="BR378">
        <v>9.8829068243503571E-2</v>
      </c>
      <c r="BS378">
        <v>0.10496218502521515</v>
      </c>
      <c r="BT378">
        <v>0.10949645936489105</v>
      </c>
      <c r="BU378">
        <v>9.4088710844516754E-2</v>
      </c>
      <c r="BV378">
        <v>6.79192915558815E-2</v>
      </c>
      <c r="BW378">
        <v>3.0830379109829664E-3</v>
      </c>
      <c r="BX378">
        <v>1.8585344776511192E-2</v>
      </c>
      <c r="BY378">
        <v>4.2812161147594452E-2</v>
      </c>
      <c r="BZ378">
        <v>4.494500532746315E-2</v>
      </c>
      <c r="CA378">
        <v>3.8878411054611206E-2</v>
      </c>
      <c r="CB378">
        <v>2.7230564504861832E-2</v>
      </c>
      <c r="CC378">
        <v>1.897108368575573E-2</v>
      </c>
      <c r="CD378">
        <v>5.0887539982795715E-3</v>
      </c>
      <c r="CE378">
        <v>-1.4591690851375461E-3</v>
      </c>
      <c r="CF378">
        <v>-1.430098433047533E-2</v>
      </c>
      <c r="CG378">
        <v>-3.217761218547821E-2</v>
      </c>
      <c r="CH378">
        <v>-4.4874299317598343E-2</v>
      </c>
      <c r="CI378">
        <v>-6.7393720149993896E-2</v>
      </c>
      <c r="CJ378">
        <v>-0.11546305567026138</v>
      </c>
      <c r="CK378">
        <v>-0.20167149603366852</v>
      </c>
      <c r="CL378">
        <v>-0.18874247372150421</v>
      </c>
      <c r="CM378">
        <v>-0.1118599995970726</v>
      </c>
      <c r="CN378">
        <v>-1.8465571105480194E-2</v>
      </c>
      <c r="CO378">
        <v>7.6466724276542664E-2</v>
      </c>
      <c r="CP378">
        <v>0.10399775207042694</v>
      </c>
      <c r="CQ378">
        <v>0.11004772782325745</v>
      </c>
      <c r="CR378">
        <v>0.11458728462457657</v>
      </c>
      <c r="CS378">
        <v>9.9384605884552002E-2</v>
      </c>
      <c r="CT378">
        <v>7.3625221848487854E-2</v>
      </c>
      <c r="CU378">
        <v>8.9699951931834221E-3</v>
      </c>
      <c r="CV378">
        <v>2.4419235065579414E-2</v>
      </c>
      <c r="CW378">
        <v>4.8491571098566055E-2</v>
      </c>
      <c r="CX378">
        <v>5.0426408648490906E-2</v>
      </c>
      <c r="CY378">
        <v>4.4095747172832489E-2</v>
      </c>
      <c r="CZ378">
        <v>3.2157868146896362E-2</v>
      </c>
      <c r="DA378">
        <v>2.3692073300480843E-2</v>
      </c>
      <c r="DB378">
        <v>9.7235599532723427E-3</v>
      </c>
      <c r="DC378">
        <v>3.1311537604779005E-3</v>
      </c>
      <c r="DD378">
        <v>-9.6614854410290718E-3</v>
      </c>
      <c r="DE378">
        <v>-2.7369525283575058E-2</v>
      </c>
      <c r="DF378">
        <v>-3.9683554321527481E-2</v>
      </c>
      <c r="DG378">
        <v>-6.1654921621084213E-2</v>
      </c>
      <c r="DH378">
        <v>-0.10945542901754379</v>
      </c>
      <c r="DI378">
        <v>-0.19570261240005493</v>
      </c>
      <c r="DJ378">
        <v>-0.18287575244903564</v>
      </c>
      <c r="DK378">
        <v>-0.10613984614610672</v>
      </c>
      <c r="DL378">
        <v>-1.2916381470859051E-2</v>
      </c>
      <c r="DM378">
        <v>8.1778496503829956E-2</v>
      </c>
      <c r="DN378">
        <v>0.10916643589735031</v>
      </c>
      <c r="DO378">
        <v>0.11513327807188034</v>
      </c>
      <c r="DP378">
        <v>0.11967810243368149</v>
      </c>
      <c r="DQ378">
        <v>0.10468050092458725</v>
      </c>
      <c r="DR378">
        <v>7.9331144690513611E-2</v>
      </c>
      <c r="DS378">
        <v>1.4856952242553234E-2</v>
      </c>
      <c r="DT378">
        <v>3.0253123492002487E-2</v>
      </c>
      <c r="DU378">
        <v>5.4170988500118256E-2</v>
      </c>
      <c r="DV378">
        <v>5.5907811969518661E-2</v>
      </c>
      <c r="DW378">
        <v>4.931308701634407E-2</v>
      </c>
      <c r="DX378">
        <v>3.7085168063640594E-2</v>
      </c>
      <c r="DY378">
        <v>3.0508438125252724E-2</v>
      </c>
      <c r="DZ378">
        <v>1.6415482386946678E-2</v>
      </c>
      <c r="EA378">
        <v>9.758850559592247E-3</v>
      </c>
      <c r="EB378">
        <v>-2.9627869371324778E-3</v>
      </c>
      <c r="EC378">
        <v>-2.0427413284778595E-2</v>
      </c>
      <c r="ED378">
        <v>-3.2188929617404938E-2</v>
      </c>
      <c r="EE378">
        <v>-5.336901918053627E-2</v>
      </c>
      <c r="EF378">
        <v>-0.10078138113021851</v>
      </c>
      <c r="EG378">
        <v>-0.18708448112010956</v>
      </c>
      <c r="EH378">
        <v>-0.17440511286258698</v>
      </c>
      <c r="EI378">
        <v>-9.7880840301513672E-2</v>
      </c>
      <c r="EJ378">
        <v>-4.9042343162000179E-3</v>
      </c>
      <c r="EK378">
        <v>8.9447841048240662E-2</v>
      </c>
      <c r="EL378">
        <v>0.11662919819355011</v>
      </c>
      <c r="EM378">
        <v>0.12247598916292191</v>
      </c>
      <c r="EN378">
        <v>0.1270284503698349</v>
      </c>
      <c r="EO378">
        <v>0.11232692748308182</v>
      </c>
      <c r="EP378">
        <v>8.7569601833820343E-2</v>
      </c>
      <c r="EQ378">
        <v>2.3356784135103226E-2</v>
      </c>
      <c r="ER378">
        <v>3.8676336407661438E-2</v>
      </c>
      <c r="ES378">
        <v>6.2371153384447098E-2</v>
      </c>
      <c r="ET378">
        <v>6.3822090625762939E-2</v>
      </c>
      <c r="EU378">
        <v>5.6846093386411667E-2</v>
      </c>
      <c r="EV378">
        <v>4.419940710067749E-2</v>
      </c>
      <c r="EW378">
        <v>51.062774658203125</v>
      </c>
      <c r="EX378">
        <v>50.307060241699219</v>
      </c>
      <c r="EY378">
        <v>49.701930999755859</v>
      </c>
      <c r="EZ378">
        <v>49.112693786621094</v>
      </c>
      <c r="FA378">
        <v>48.521686553955078</v>
      </c>
      <c r="FB378">
        <v>48.200389862060547</v>
      </c>
      <c r="FC378">
        <v>48.030963897705078</v>
      </c>
      <c r="FD378">
        <v>49.228904724121094</v>
      </c>
      <c r="FE378">
        <v>52.915184020996094</v>
      </c>
      <c r="FF378">
        <v>56.781265258789063</v>
      </c>
      <c r="FG378">
        <v>59.877971649169922</v>
      </c>
      <c r="FH378">
        <v>62.230911254882813</v>
      </c>
      <c r="FI378">
        <v>64.149948120117188</v>
      </c>
      <c r="FJ378">
        <v>65.446182250976563</v>
      </c>
      <c r="FK378">
        <v>65.916709899902344</v>
      </c>
      <c r="FL378">
        <v>65.176383972167969</v>
      </c>
      <c r="FM378">
        <v>62.824962615966797</v>
      </c>
      <c r="FN378">
        <v>59.976940155029297</v>
      </c>
      <c r="FO378">
        <v>57.899364471435547</v>
      </c>
      <c r="FP378">
        <v>56.534889221191406</v>
      </c>
      <c r="FQ378">
        <v>55.432994842529297</v>
      </c>
      <c r="FR378">
        <v>54.534862518310547</v>
      </c>
      <c r="FS378">
        <v>53.738418579101563</v>
      </c>
      <c r="FT378">
        <v>53.060214996337891</v>
      </c>
      <c r="FU378">
        <v>4.7227963805198669E-3</v>
      </c>
      <c r="FV378">
        <v>6.4982366748154163E-3</v>
      </c>
      <c r="FW378">
        <v>0</v>
      </c>
      <c r="FX378">
        <v>5.1147094927728176E-3</v>
      </c>
      <c r="FY378">
        <v>7</v>
      </c>
      <c r="FZ378">
        <v>18.299999237060547</v>
      </c>
      <c r="GA378">
        <v>13834.960000000001</v>
      </c>
      <c r="GB378">
        <v>1</v>
      </c>
    </row>
    <row r="379" spans="1:184" x14ac:dyDescent="0.2">
      <c r="A379" t="s">
        <v>186</v>
      </c>
      <c r="B379" t="s">
        <v>237</v>
      </c>
      <c r="C379" t="s">
        <v>194</v>
      </c>
      <c r="D379" t="s">
        <v>202</v>
      </c>
      <c r="E379" t="s">
        <v>214</v>
      </c>
      <c r="F379" t="s">
        <v>178</v>
      </c>
      <c r="G379" t="s">
        <v>1</v>
      </c>
      <c r="H379">
        <v>18019</v>
      </c>
      <c r="I379">
        <v>0.74921995401382446</v>
      </c>
      <c r="J379">
        <v>0.67926067113876343</v>
      </c>
      <c r="K379">
        <v>0.65309721231460571</v>
      </c>
      <c r="L379">
        <v>0.64383906126022339</v>
      </c>
      <c r="M379">
        <v>0.66166186332702637</v>
      </c>
      <c r="N379">
        <v>0.73629963397979736</v>
      </c>
      <c r="O379">
        <v>0.89655470848083496</v>
      </c>
      <c r="P379">
        <v>0.97271561622619629</v>
      </c>
      <c r="Q379">
        <v>0.93349331617355347</v>
      </c>
      <c r="R379">
        <v>0.93495088815689087</v>
      </c>
      <c r="S379">
        <v>0.94267988204956055</v>
      </c>
      <c r="T379">
        <v>0.93885678052902222</v>
      </c>
      <c r="U379">
        <v>0.93069690465927124</v>
      </c>
      <c r="V379">
        <v>0.90581768751144409</v>
      </c>
      <c r="W379">
        <v>0.88628900051116943</v>
      </c>
      <c r="X379">
        <v>0.89503639936447144</v>
      </c>
      <c r="Y379">
        <v>1.0083849430084229</v>
      </c>
      <c r="Z379">
        <v>1.318056583404541</v>
      </c>
      <c r="AA379">
        <v>1.4301741123199463</v>
      </c>
      <c r="AB379">
        <v>1.4095758199691772</v>
      </c>
      <c r="AC379">
        <v>1.3549102544784546</v>
      </c>
      <c r="AD379">
        <v>1.2407704591751099</v>
      </c>
      <c r="AE379">
        <v>1.0682644844055176</v>
      </c>
      <c r="AF379">
        <v>0.88390576839447021</v>
      </c>
      <c r="AG379">
        <v>6.6397408954799175E-3</v>
      </c>
      <c r="AH379">
        <v>-1.0350904427468777E-2</v>
      </c>
      <c r="AI379">
        <v>-1.6492832452058792E-2</v>
      </c>
      <c r="AJ379">
        <v>-2.1645430475473404E-2</v>
      </c>
      <c r="AK379">
        <v>-2.6404412463307381E-2</v>
      </c>
      <c r="AL379">
        <v>-4.0578119456768036E-2</v>
      </c>
      <c r="AM379">
        <v>-6.596200168132782E-2</v>
      </c>
      <c r="AN379">
        <v>-0.12529601156711578</v>
      </c>
      <c r="AO379">
        <v>-0.21780747175216675</v>
      </c>
      <c r="AP379">
        <v>-0.20655800402164459</v>
      </c>
      <c r="AQ379">
        <v>-0.13617938756942749</v>
      </c>
      <c r="AR379">
        <v>-3.2840307801961899E-2</v>
      </c>
      <c r="AS379">
        <v>4.6309195458889008E-2</v>
      </c>
      <c r="AT379">
        <v>7.7198974788188934E-2</v>
      </c>
      <c r="AU379">
        <v>7.8490808606147766E-2</v>
      </c>
      <c r="AV379">
        <v>6.0587257146835327E-2</v>
      </c>
      <c r="AW379">
        <v>4.8918809741735458E-2</v>
      </c>
      <c r="AX379">
        <v>2.5775380432605743E-2</v>
      </c>
      <c r="AY379">
        <v>-4.4398927129805088E-3</v>
      </c>
      <c r="AZ379">
        <v>3.3230308908969164E-3</v>
      </c>
      <c r="BA379">
        <v>2.6326924562454224E-2</v>
      </c>
      <c r="BB379">
        <v>2.6940781623125076E-2</v>
      </c>
      <c r="BC379">
        <v>2.028944343328476E-2</v>
      </c>
      <c r="BD379">
        <v>1.8387855961918831E-2</v>
      </c>
      <c r="BE379">
        <v>1.5024201013147831E-2</v>
      </c>
      <c r="BF379">
        <v>-2.1907563786953688E-3</v>
      </c>
      <c r="BG379">
        <v>-8.4199905395507813E-3</v>
      </c>
      <c r="BH379">
        <v>-1.362596545368433E-2</v>
      </c>
      <c r="BI379">
        <v>-1.8318537622690201E-2</v>
      </c>
      <c r="BJ379">
        <v>-3.2119322568178177E-2</v>
      </c>
      <c r="BK379">
        <v>-5.6723657995462418E-2</v>
      </c>
      <c r="BL379">
        <v>-0.11547800153493881</v>
      </c>
      <c r="BM379">
        <v>-0.2076990008354187</v>
      </c>
      <c r="BN379">
        <v>-0.19628414511680603</v>
      </c>
      <c r="BO379">
        <v>-0.12592168152332306</v>
      </c>
      <c r="BP379">
        <v>-2.2815437987446785E-2</v>
      </c>
      <c r="BQ379">
        <v>5.6075874716043472E-2</v>
      </c>
      <c r="BR379">
        <v>8.6707256734371185E-2</v>
      </c>
      <c r="BS379">
        <v>8.7826304137706757E-2</v>
      </c>
      <c r="BT379">
        <v>6.985059380531311E-2</v>
      </c>
      <c r="BU379">
        <v>5.8409910649061203E-2</v>
      </c>
      <c r="BV379">
        <v>3.6030776798725128E-2</v>
      </c>
      <c r="BW379">
        <v>6.0926233418285847E-3</v>
      </c>
      <c r="BX379">
        <v>1.3755811378359795E-2</v>
      </c>
      <c r="BY379">
        <v>3.6537010222673416E-2</v>
      </c>
      <c r="BZ379">
        <v>3.6781661212444305E-2</v>
      </c>
      <c r="CA379">
        <v>2.9649671167135239E-2</v>
      </c>
      <c r="CB379">
        <v>2.7191620320081711E-2</v>
      </c>
      <c r="CC379">
        <v>2.083125151693821E-2</v>
      </c>
      <c r="CD379">
        <v>3.4609376452863216E-3</v>
      </c>
      <c r="CE379">
        <v>-2.8287633322179317E-3</v>
      </c>
      <c r="CF379">
        <v>-8.0717084929347038E-3</v>
      </c>
      <c r="CG379">
        <v>-1.2718283571302891E-2</v>
      </c>
      <c r="CH379">
        <v>-2.6260783895850182E-2</v>
      </c>
      <c r="CI379">
        <v>-5.0325207412242889E-2</v>
      </c>
      <c r="CJ379">
        <v>-0.10867807269096375</v>
      </c>
      <c r="CK379">
        <v>-0.20069791376590729</v>
      </c>
      <c r="CL379">
        <v>-0.18916849792003632</v>
      </c>
      <c r="CM379">
        <v>-0.11881722509860992</v>
      </c>
      <c r="CN379">
        <v>-1.5872243791818619E-2</v>
      </c>
      <c r="CO379">
        <v>6.284024566411972E-2</v>
      </c>
      <c r="CP379">
        <v>9.3292668461799622E-2</v>
      </c>
      <c r="CQ379">
        <v>9.4292037189006805E-2</v>
      </c>
      <c r="CR379">
        <v>7.6266348361968994E-2</v>
      </c>
      <c r="CS379">
        <v>6.4983420073986053E-2</v>
      </c>
      <c r="CT379">
        <v>4.3133635073900223E-2</v>
      </c>
      <c r="CU379">
        <v>1.3387411832809448E-2</v>
      </c>
      <c r="CV379">
        <v>2.0981524139642715E-2</v>
      </c>
      <c r="CW379">
        <v>4.3608479201793671E-2</v>
      </c>
      <c r="CX379">
        <v>4.3597426265478134E-2</v>
      </c>
      <c r="CY379">
        <v>3.6132536828517914E-2</v>
      </c>
      <c r="CZ379">
        <v>3.328908234834671E-2</v>
      </c>
      <c r="DA379">
        <v>2.6638304814696312E-2</v>
      </c>
      <c r="DB379">
        <v>9.1126319020986557E-3</v>
      </c>
      <c r="DC379">
        <v>2.7624631766229868E-3</v>
      </c>
      <c r="DD379">
        <v>-2.5174510665237904E-3</v>
      </c>
      <c r="DE379">
        <v>-7.1180304512381554E-3</v>
      </c>
      <c r="DF379">
        <v>-2.0402245223522186E-2</v>
      </c>
      <c r="DG379">
        <v>-4.392676055431366E-2</v>
      </c>
      <c r="DH379">
        <v>-0.10187815129756927</v>
      </c>
      <c r="DI379">
        <v>-0.19369681179523468</v>
      </c>
      <c r="DJ379">
        <v>-0.18205283582210541</v>
      </c>
      <c r="DK379">
        <v>-0.11171276867389679</v>
      </c>
      <c r="DL379">
        <v>-8.929048664867878E-3</v>
      </c>
      <c r="DM379">
        <v>6.9604620337486267E-2</v>
      </c>
      <c r="DN379">
        <v>9.9878080189228058E-2</v>
      </c>
      <c r="DO379">
        <v>0.10075777024030685</v>
      </c>
      <c r="DP379">
        <v>8.2682095468044281E-2</v>
      </c>
      <c r="DQ379">
        <v>7.1556925773620605E-2</v>
      </c>
      <c r="DR379">
        <v>5.0236489623785019E-2</v>
      </c>
      <c r="DS379">
        <v>2.0682200789451599E-2</v>
      </c>
      <c r="DT379">
        <v>2.8207238763570786E-2</v>
      </c>
      <c r="DU379">
        <v>5.0679951906204224E-2</v>
      </c>
      <c r="DV379">
        <v>5.0413191318511963E-2</v>
      </c>
      <c r="DW379">
        <v>4.2615406215190887E-2</v>
      </c>
      <c r="DX379">
        <v>3.9386540651321411E-2</v>
      </c>
      <c r="DY379">
        <v>3.5022765398025513E-2</v>
      </c>
      <c r="DZ379">
        <v>1.727277971804142E-2</v>
      </c>
      <c r="EA379">
        <v>1.0835306718945503E-2</v>
      </c>
      <c r="EB379">
        <v>5.5020139552652836E-3</v>
      </c>
      <c r="EC379">
        <v>9.6784584457054734E-4</v>
      </c>
      <c r="ED379">
        <v>-1.1943447403609753E-2</v>
      </c>
      <c r="EE379">
        <v>-3.4688420593738556E-2</v>
      </c>
      <c r="EF379">
        <v>-9.20601487159729E-2</v>
      </c>
      <c r="EG379">
        <v>-0.18358835577964783</v>
      </c>
      <c r="EH379">
        <v>-0.17177899181842804</v>
      </c>
      <c r="EI379">
        <v>-0.10145506262779236</v>
      </c>
      <c r="EJ379">
        <v>1.0958212660625577E-3</v>
      </c>
      <c r="EK379">
        <v>7.9371288418769836E-2</v>
      </c>
      <c r="EL379">
        <v>0.10938636958599091</v>
      </c>
      <c r="EM379">
        <v>0.11009327322244644</v>
      </c>
      <c r="EN379">
        <v>9.1945432126522064E-2</v>
      </c>
      <c r="EO379">
        <v>8.1048034131526947E-2</v>
      </c>
      <c r="EP379">
        <v>6.0491889715194702E-2</v>
      </c>
      <c r="EQ379">
        <v>3.1214715912938118E-2</v>
      </c>
      <c r="ER379">
        <v>3.8640018552541733E-2</v>
      </c>
      <c r="ES379">
        <v>6.0890033841133118E-2</v>
      </c>
      <c r="ET379">
        <v>6.0254067182540894E-2</v>
      </c>
      <c r="EU379">
        <v>5.1975633949041367E-2</v>
      </c>
      <c r="EV379">
        <v>4.8190303146839142E-2</v>
      </c>
      <c r="EW379">
        <v>53.207767486572266</v>
      </c>
      <c r="EX379">
        <v>52.370212554931641</v>
      </c>
      <c r="EY379">
        <v>51.821121215820313</v>
      </c>
      <c r="EZ379">
        <v>51.289642333984375</v>
      </c>
      <c r="FA379">
        <v>50.879390716552734</v>
      </c>
      <c r="FB379">
        <v>50.829132080078125</v>
      </c>
      <c r="FC379">
        <v>50.921653747558594</v>
      </c>
      <c r="FD379">
        <v>52.262588500976563</v>
      </c>
      <c r="FE379">
        <v>55.680027008056641</v>
      </c>
      <c r="FF379">
        <v>58.609451293945313</v>
      </c>
      <c r="FG379">
        <v>61.022903442382813</v>
      </c>
      <c r="FH379">
        <v>63.168094635009766</v>
      </c>
      <c r="FI379">
        <v>65.036727905273438</v>
      </c>
      <c r="FJ379">
        <v>66.353797912597656</v>
      </c>
      <c r="FK379">
        <v>66.790565490722656</v>
      </c>
      <c r="FL379">
        <v>66.152481079101563</v>
      </c>
      <c r="FM379">
        <v>64.26519775390625</v>
      </c>
      <c r="FN379">
        <v>61.909255981445313</v>
      </c>
      <c r="FO379">
        <v>60.363090515136719</v>
      </c>
      <c r="FP379">
        <v>59.172027587890625</v>
      </c>
      <c r="FQ379">
        <v>58.131866455078125</v>
      </c>
      <c r="FR379">
        <v>57.219173431396484</v>
      </c>
      <c r="FS379">
        <v>56.265605926513672</v>
      </c>
      <c r="FT379">
        <v>55.522579193115234</v>
      </c>
      <c r="FU379">
        <v>5.7636210694909096E-3</v>
      </c>
      <c r="FV379">
        <v>8.1791449338197708E-3</v>
      </c>
      <c r="FW379">
        <v>0</v>
      </c>
      <c r="FX379">
        <v>6.184406578540802E-3</v>
      </c>
      <c r="FY379">
        <v>7</v>
      </c>
      <c r="FZ379">
        <v>18.299999237060547</v>
      </c>
      <c r="GA379">
        <v>4857.82</v>
      </c>
      <c r="GB379">
        <v>1</v>
      </c>
    </row>
    <row r="380" spans="1:184" x14ac:dyDescent="0.2">
      <c r="A380" t="s">
        <v>186</v>
      </c>
      <c r="B380" t="s">
        <v>237</v>
      </c>
      <c r="C380" t="s">
        <v>194</v>
      </c>
      <c r="D380" t="s">
        <v>202</v>
      </c>
      <c r="E380" t="s">
        <v>214</v>
      </c>
      <c r="F380" t="s">
        <v>179</v>
      </c>
      <c r="G380" t="s">
        <v>1</v>
      </c>
      <c r="H380">
        <v>3114</v>
      </c>
      <c r="I380">
        <v>0.82182085514068604</v>
      </c>
      <c r="J380">
        <v>0.77575844526290894</v>
      </c>
      <c r="K380">
        <v>0.77095943689346313</v>
      </c>
      <c r="L380">
        <v>0.80784815549850464</v>
      </c>
      <c r="M380">
        <v>0.85979950428009033</v>
      </c>
      <c r="N380">
        <v>1.0124895572662354</v>
      </c>
      <c r="O380">
        <v>1.2664648294448853</v>
      </c>
      <c r="P380">
        <v>1.3303408622741699</v>
      </c>
      <c r="Q380">
        <v>1.2693251371383667</v>
      </c>
      <c r="R380">
        <v>1.2253959178924561</v>
      </c>
      <c r="S380">
        <v>1.1344327926635742</v>
      </c>
      <c r="T380">
        <v>1.0695492029190063</v>
      </c>
      <c r="U380">
        <v>1.0401662588119507</v>
      </c>
      <c r="V380">
        <v>0.97318345308303833</v>
      </c>
      <c r="W380">
        <v>0.9558873176574707</v>
      </c>
      <c r="X380">
        <v>0.99787223339080811</v>
      </c>
      <c r="Y380">
        <v>1.1564923524856567</v>
      </c>
      <c r="Z380">
        <v>1.4490722417831421</v>
      </c>
      <c r="AA380">
        <v>1.5083625316619873</v>
      </c>
      <c r="AB380">
        <v>1.4730675220489502</v>
      </c>
      <c r="AC380">
        <v>1.4110225439071655</v>
      </c>
      <c r="AD380">
        <v>1.2569601535797119</v>
      </c>
      <c r="AE380">
        <v>1.073025107383728</v>
      </c>
      <c r="AF380">
        <v>0.92110615968704224</v>
      </c>
      <c r="AG380">
        <v>-7.500949501991272E-2</v>
      </c>
      <c r="AH380">
        <v>-9.3358971178531647E-2</v>
      </c>
      <c r="AI380">
        <v>-0.11646978557109833</v>
      </c>
      <c r="AJ380">
        <v>-0.14580443501472473</v>
      </c>
      <c r="AK380">
        <v>-0.22137190401554108</v>
      </c>
      <c r="AL380">
        <v>-0.2896321713924408</v>
      </c>
      <c r="AM380">
        <v>-0.24674341082572937</v>
      </c>
      <c r="AN380">
        <v>-0.25396972894668579</v>
      </c>
      <c r="AO380">
        <v>-0.24097330868244171</v>
      </c>
      <c r="AP380">
        <v>-0.17603209614753723</v>
      </c>
      <c r="AQ380">
        <v>-0.10387259721755981</v>
      </c>
      <c r="AR380">
        <v>1.1075478978455067E-2</v>
      </c>
      <c r="AS380">
        <v>0.10351302474737167</v>
      </c>
      <c r="AT380">
        <v>9.8019406199455261E-2</v>
      </c>
      <c r="AU380">
        <v>0.10314479470252991</v>
      </c>
      <c r="AV380">
        <v>0.11322961747646332</v>
      </c>
      <c r="AW380">
        <v>0.12932658195495605</v>
      </c>
      <c r="AX380">
        <v>8.7035611271858215E-2</v>
      </c>
      <c r="AY380">
        <v>2.7403008192777634E-2</v>
      </c>
      <c r="AZ380">
        <v>2.1888371556997299E-2</v>
      </c>
      <c r="BA380">
        <v>1.7683090642094612E-2</v>
      </c>
      <c r="BB380">
        <v>-1.8665039911866188E-2</v>
      </c>
      <c r="BC380">
        <v>-4.3832734227180481E-2</v>
      </c>
      <c r="BD380">
        <v>-5.7027049362659454E-2</v>
      </c>
      <c r="BE380">
        <v>-4.0087971836328506E-2</v>
      </c>
      <c r="BF380">
        <v>-5.8550227433443069E-2</v>
      </c>
      <c r="BG380">
        <v>-8.1027030944824219E-2</v>
      </c>
      <c r="BH380">
        <v>-0.10943402349948883</v>
      </c>
      <c r="BI380">
        <v>-0.18369971215724945</v>
      </c>
      <c r="BJ380">
        <v>-0.24926500022411346</v>
      </c>
      <c r="BK380">
        <v>-0.20284686982631683</v>
      </c>
      <c r="BL380">
        <v>-0.20877760648727417</v>
      </c>
      <c r="BM380">
        <v>-0.19609411060810089</v>
      </c>
      <c r="BN380">
        <v>-0.13172426819801331</v>
      </c>
      <c r="BO380">
        <v>-6.1764456331729889E-2</v>
      </c>
      <c r="BP380">
        <v>5.1346924155950546E-2</v>
      </c>
      <c r="BQ380">
        <v>0.14169831573963165</v>
      </c>
      <c r="BR380">
        <v>0.13485655188560486</v>
      </c>
      <c r="BS380">
        <v>0.13948701322078705</v>
      </c>
      <c r="BT380">
        <v>0.14944176375865936</v>
      </c>
      <c r="BU380">
        <v>0.16704466938972473</v>
      </c>
      <c r="BV380">
        <v>0.12817361950874329</v>
      </c>
      <c r="BW380">
        <v>6.9454558193683624E-2</v>
      </c>
      <c r="BX380">
        <v>6.354842334985733E-2</v>
      </c>
      <c r="BY380">
        <v>5.8583933860063553E-2</v>
      </c>
      <c r="BZ380">
        <v>2.1247280761599541E-2</v>
      </c>
      <c r="CA380">
        <v>-6.1909360811114311E-3</v>
      </c>
      <c r="CB380">
        <v>-2.1187266334891319E-2</v>
      </c>
      <c r="CC380">
        <v>-1.5901437029242516E-2</v>
      </c>
      <c r="CD380">
        <v>-3.444179892539978E-2</v>
      </c>
      <c r="CE380">
        <v>-5.647948756814003E-2</v>
      </c>
      <c r="CF380">
        <v>-8.4243983030319214E-2</v>
      </c>
      <c r="CG380">
        <v>-0.15760807693004608</v>
      </c>
      <c r="CH380">
        <v>-0.22130680084228516</v>
      </c>
      <c r="CI380">
        <v>-0.17244429886341095</v>
      </c>
      <c r="CJ380">
        <v>-0.17747768759727478</v>
      </c>
      <c r="CK380">
        <v>-0.16501091420650482</v>
      </c>
      <c r="CL380">
        <v>-0.10103680193424225</v>
      </c>
      <c r="CM380">
        <v>-3.2600492238998413E-2</v>
      </c>
      <c r="CN380">
        <v>7.9238802194595337E-2</v>
      </c>
      <c r="CO380">
        <v>0.16814532876014709</v>
      </c>
      <c r="CP380">
        <v>0.16036982834339142</v>
      </c>
      <c r="CQ380">
        <v>0.16465751826763153</v>
      </c>
      <c r="CR380">
        <v>0.17452219128608704</v>
      </c>
      <c r="CS380">
        <v>0.19316808879375458</v>
      </c>
      <c r="CT380">
        <v>0.15666569769382477</v>
      </c>
      <c r="CU380">
        <v>9.8579339683055878E-2</v>
      </c>
      <c r="CV380">
        <v>9.2402048408985138E-2</v>
      </c>
      <c r="CW380">
        <v>8.691173791885376E-2</v>
      </c>
      <c r="CX380">
        <v>4.8890434205532074E-2</v>
      </c>
      <c r="CY380">
        <v>1.98796596378088E-2</v>
      </c>
      <c r="CZ380">
        <v>3.6352579481899738E-3</v>
      </c>
      <c r="DA380">
        <v>8.2850996404886246E-3</v>
      </c>
      <c r="DB380">
        <v>-1.0333370417356491E-2</v>
      </c>
      <c r="DC380">
        <v>-3.193194791674614E-2</v>
      </c>
      <c r="DD380">
        <v>-5.9053953737020493E-2</v>
      </c>
      <c r="DE380">
        <v>-0.13151644170284271</v>
      </c>
      <c r="DF380">
        <v>-0.19334860146045685</v>
      </c>
      <c r="DG380">
        <v>-0.14204171299934387</v>
      </c>
      <c r="DH380">
        <v>-0.14617776870727539</v>
      </c>
      <c r="DI380">
        <v>-0.13392773270606995</v>
      </c>
      <c r="DJ380">
        <v>-7.0349335670471191E-2</v>
      </c>
      <c r="DK380">
        <v>-3.4365241881459951E-3</v>
      </c>
      <c r="DL380">
        <v>0.10713069140911102</v>
      </c>
      <c r="DM380">
        <v>0.19459235668182373</v>
      </c>
      <c r="DN380">
        <v>0.18588313460350037</v>
      </c>
      <c r="DO380">
        <v>0.18982803821563721</v>
      </c>
      <c r="DP380">
        <v>0.19960260391235352</v>
      </c>
      <c r="DQ380">
        <v>0.21929150819778442</v>
      </c>
      <c r="DR380">
        <v>0.18515777587890625</v>
      </c>
      <c r="DS380">
        <v>0.12770411372184753</v>
      </c>
      <c r="DT380">
        <v>0.12125567346811295</v>
      </c>
      <c r="DU380">
        <v>0.11523953080177307</v>
      </c>
      <c r="DV380">
        <v>7.6533585786819458E-2</v>
      </c>
      <c r="DW380">
        <v>4.5950252562761307E-2</v>
      </c>
      <c r="DX380">
        <v>2.8457781299948692E-2</v>
      </c>
      <c r="DY380">
        <v>4.320661723613739E-2</v>
      </c>
      <c r="DZ380">
        <v>2.4475369602441788E-2</v>
      </c>
      <c r="EA380">
        <v>3.5108027514070272E-3</v>
      </c>
      <c r="EB380">
        <v>-2.2683544084429741E-2</v>
      </c>
      <c r="EC380">
        <v>-9.384426474571228E-2</v>
      </c>
      <c r="ED380">
        <v>-0.15298140048980713</v>
      </c>
      <c r="EE380">
        <v>-9.8145201802253723E-2</v>
      </c>
      <c r="EF380">
        <v>-0.10098566114902496</v>
      </c>
      <c r="EG380">
        <v>-8.904854953289032E-2</v>
      </c>
      <c r="EH380">
        <v>-2.6041509583592415E-2</v>
      </c>
      <c r="EI380">
        <v>3.8671612739562988E-2</v>
      </c>
      <c r="EJ380">
        <v>0.14740212261676788</v>
      </c>
      <c r="EK380">
        <v>0.23277764022350311</v>
      </c>
      <c r="EL380">
        <v>0.22272026538848877</v>
      </c>
      <c r="EM380">
        <v>0.22617024183273315</v>
      </c>
      <c r="EN380">
        <v>0.23581477999687195</v>
      </c>
      <c r="EO380">
        <v>0.25700962543487549</v>
      </c>
      <c r="EP380">
        <v>0.22629578411579132</v>
      </c>
      <c r="EQ380">
        <v>0.16975565254688263</v>
      </c>
      <c r="ER380">
        <v>0.16291572153568268</v>
      </c>
      <c r="ES380">
        <v>0.15614037215709686</v>
      </c>
      <c r="ET380">
        <v>0.11644589900970459</v>
      </c>
      <c r="EU380">
        <v>8.3592049777507782E-2</v>
      </c>
      <c r="EV380">
        <v>6.4297564327716827E-2</v>
      </c>
      <c r="EW380">
        <v>52.270576477050781</v>
      </c>
      <c r="EX380">
        <v>51.495506286621094</v>
      </c>
      <c r="EY380">
        <v>50.302215576171875</v>
      </c>
      <c r="EZ380">
        <v>49.798145294189453</v>
      </c>
      <c r="FA380">
        <v>49.061470031738281</v>
      </c>
      <c r="FB380">
        <v>48.841815948486328</v>
      </c>
      <c r="FC380">
        <v>48.590927124023438</v>
      </c>
      <c r="FD380">
        <v>49.396430969238281</v>
      </c>
      <c r="FE380">
        <v>52.685325622558594</v>
      </c>
      <c r="FF380">
        <v>56.821819305419922</v>
      </c>
      <c r="FG380">
        <v>60.625698089599609</v>
      </c>
      <c r="FH380">
        <v>63.420925140380859</v>
      </c>
      <c r="FI380">
        <v>65.596153259277344</v>
      </c>
      <c r="FJ380">
        <v>67.1500244140625</v>
      </c>
      <c r="FK380">
        <v>68.027435302734375</v>
      </c>
      <c r="FL380">
        <v>67.738807678222656</v>
      </c>
      <c r="FM380">
        <v>66.233963012695313</v>
      </c>
      <c r="FN380">
        <v>63.094310760498047</v>
      </c>
      <c r="FO380">
        <v>60.347888946533203</v>
      </c>
      <c r="FP380">
        <v>58.483280181884766</v>
      </c>
      <c r="FQ380">
        <v>56.600639343261719</v>
      </c>
      <c r="FR380">
        <v>55.430328369140625</v>
      </c>
      <c r="FS380">
        <v>54.458011627197266</v>
      </c>
      <c r="FT380">
        <v>53.334087371826172</v>
      </c>
      <c r="FU380">
        <v>2.4029722437262535E-2</v>
      </c>
      <c r="FV380">
        <v>3.2210320234298706E-2</v>
      </c>
      <c r="FW380">
        <v>0</v>
      </c>
      <c r="FX380">
        <v>2.6189882308244705E-2</v>
      </c>
      <c r="FY380">
        <v>7</v>
      </c>
      <c r="FZ380">
        <v>9.4799995422363281</v>
      </c>
      <c r="GA380">
        <v>887.52</v>
      </c>
      <c r="GB380">
        <v>1</v>
      </c>
    </row>
    <row r="381" spans="1:184" x14ac:dyDescent="0.2">
      <c r="A381" t="s">
        <v>186</v>
      </c>
      <c r="B381" t="s">
        <v>237</v>
      </c>
      <c r="C381" t="s">
        <v>194</v>
      </c>
      <c r="D381" t="s">
        <v>202</v>
      </c>
      <c r="E381" t="s">
        <v>214</v>
      </c>
      <c r="F381" t="s">
        <v>180</v>
      </c>
      <c r="G381" t="s">
        <v>1</v>
      </c>
      <c r="H381">
        <v>3414</v>
      </c>
      <c r="I381">
        <v>0.79521125555038452</v>
      </c>
      <c r="J381">
        <v>0.73225611448287964</v>
      </c>
      <c r="K381">
        <v>0.71057415008544922</v>
      </c>
      <c r="L381">
        <v>0.70443087816238403</v>
      </c>
      <c r="M381">
        <v>0.73506671190261841</v>
      </c>
      <c r="N381">
        <v>0.90600687265396118</v>
      </c>
      <c r="O381">
        <v>1.1865367889404297</v>
      </c>
      <c r="P381">
        <v>1.3720051050186157</v>
      </c>
      <c r="Q381">
        <v>1.2627198696136475</v>
      </c>
      <c r="R381">
        <v>1.1791980266571045</v>
      </c>
      <c r="S381">
        <v>1.1120303869247437</v>
      </c>
      <c r="T381">
        <v>1.0954360961914063</v>
      </c>
      <c r="U381">
        <v>1.0825817584991455</v>
      </c>
      <c r="V381">
        <v>1.0438624620437622</v>
      </c>
      <c r="W381">
        <v>1.0373638868331909</v>
      </c>
      <c r="X381">
        <v>1.0741531848907471</v>
      </c>
      <c r="Y381">
        <v>1.2331520318984985</v>
      </c>
      <c r="Z381">
        <v>1.5255342721939087</v>
      </c>
      <c r="AA381">
        <v>1.6289896965026855</v>
      </c>
      <c r="AB381">
        <v>1.5533144474029541</v>
      </c>
      <c r="AC381">
        <v>1.4389762878417969</v>
      </c>
      <c r="AD381">
        <v>1.2892720699310303</v>
      </c>
      <c r="AE381">
        <v>1.1260759830474854</v>
      </c>
      <c r="AF381">
        <v>0.92547458410263062</v>
      </c>
      <c r="AG381">
        <v>-1.7081383615732193E-2</v>
      </c>
      <c r="AH381">
        <v>-1.6442246735095978E-2</v>
      </c>
      <c r="AI381">
        <v>-2.019902877509594E-2</v>
      </c>
      <c r="AJ381">
        <v>-7.5111895799636841E-2</v>
      </c>
      <c r="AK381">
        <v>-0.13231794536113739</v>
      </c>
      <c r="AL381">
        <v>-8.8782772421836853E-2</v>
      </c>
      <c r="AM381">
        <v>-8.9745312929153442E-2</v>
      </c>
      <c r="AN381">
        <v>-6.2301427125930786E-2</v>
      </c>
      <c r="AO381">
        <v>-0.16563466191291809</v>
      </c>
      <c r="AP381">
        <v>-0.188804030418396</v>
      </c>
      <c r="AQ381">
        <v>-0.10791530460119247</v>
      </c>
      <c r="AR381">
        <v>-5.5172473192214966E-2</v>
      </c>
      <c r="AS381">
        <v>8.1684939563274384E-2</v>
      </c>
      <c r="AT381">
        <v>0.10841631144285202</v>
      </c>
      <c r="AU381">
        <v>0.11888754367828369</v>
      </c>
      <c r="AV381">
        <v>0.11252452433109283</v>
      </c>
      <c r="AW381">
        <v>9.3167431652545929E-2</v>
      </c>
      <c r="AX381">
        <v>-2.7166630607098341E-3</v>
      </c>
      <c r="AY381">
        <v>-0.13631698489189148</v>
      </c>
      <c r="AZ381">
        <v>-8.5431300103664398E-2</v>
      </c>
      <c r="BA381">
        <v>-3.3911831676959991E-2</v>
      </c>
      <c r="BB381">
        <v>-1.1903592385351658E-2</v>
      </c>
      <c r="BC381">
        <v>1.749151386320591E-2</v>
      </c>
      <c r="BD381">
        <v>-1.1306993663311005E-2</v>
      </c>
      <c r="BE381">
        <v>2.0010896027088165E-2</v>
      </c>
      <c r="BF381">
        <v>1.9654279574751854E-2</v>
      </c>
      <c r="BG381">
        <v>1.526456605643034E-2</v>
      </c>
      <c r="BH381">
        <v>-3.9159025996923447E-2</v>
      </c>
      <c r="BI381">
        <v>-9.4398476183414459E-2</v>
      </c>
      <c r="BJ381">
        <v>-4.9146529287099838E-2</v>
      </c>
      <c r="BK381">
        <v>-4.6681519597768784E-2</v>
      </c>
      <c r="BL381">
        <v>-1.7339954152703285E-2</v>
      </c>
      <c r="BM381">
        <v>-0.12130317091941833</v>
      </c>
      <c r="BN381">
        <v>-0.14589668810367584</v>
      </c>
      <c r="BO381">
        <v>-6.6460803151130676E-2</v>
      </c>
      <c r="BP381">
        <v>-1.4366245828568935E-2</v>
      </c>
      <c r="BQ381">
        <v>0.12047694623470306</v>
      </c>
      <c r="BR381">
        <v>0.14648818969726563</v>
      </c>
      <c r="BS381">
        <v>0.15640033781528473</v>
      </c>
      <c r="BT381">
        <v>0.15006786584854126</v>
      </c>
      <c r="BU381">
        <v>0.13259194791316986</v>
      </c>
      <c r="BV381">
        <v>4.03929203748703E-2</v>
      </c>
      <c r="BW381">
        <v>-9.1447241604328156E-2</v>
      </c>
      <c r="BX381">
        <v>-4.0891438722610474E-2</v>
      </c>
      <c r="BY381">
        <v>9.3235941603779793E-3</v>
      </c>
      <c r="BZ381">
        <v>2.9668057337403297E-2</v>
      </c>
      <c r="CA381">
        <v>5.7873740792274475E-2</v>
      </c>
      <c r="CB381">
        <v>2.7136094868183136E-2</v>
      </c>
      <c r="CC381">
        <v>4.570089653134346E-2</v>
      </c>
      <c r="CD381">
        <v>4.4654622673988342E-2</v>
      </c>
      <c r="CE381">
        <v>3.9826542139053345E-2</v>
      </c>
      <c r="CF381">
        <v>-1.4258179813623428E-2</v>
      </c>
      <c r="CG381">
        <v>-6.8135581910610199E-2</v>
      </c>
      <c r="CH381">
        <v>-2.1694591268897057E-2</v>
      </c>
      <c r="CI381">
        <v>-1.6855660825967789E-2</v>
      </c>
      <c r="CJ381">
        <v>1.3800225220620632E-2</v>
      </c>
      <c r="CK381">
        <v>-9.0599320828914642E-2</v>
      </c>
      <c r="CL381">
        <v>-0.1161792129278183</v>
      </c>
      <c r="CM381">
        <v>-3.7749528884887695E-2</v>
      </c>
      <c r="CN381">
        <v>1.389602292329073E-2</v>
      </c>
      <c r="CO381">
        <v>0.14734417200088501</v>
      </c>
      <c r="CP381">
        <v>0.17285667359828949</v>
      </c>
      <c r="CQ381">
        <v>0.18238158524036407</v>
      </c>
      <c r="CR381">
        <v>0.17607027292251587</v>
      </c>
      <c r="CS381">
        <v>0.15989723801612854</v>
      </c>
      <c r="CT381">
        <v>7.0250481367111206E-2</v>
      </c>
      <c r="CU381">
        <v>-6.0370586812496185E-2</v>
      </c>
      <c r="CV381">
        <v>-1.0043272748589516E-2</v>
      </c>
      <c r="CW381">
        <v>3.9268318563699722E-2</v>
      </c>
      <c r="CX381">
        <v>5.8460451662540436E-2</v>
      </c>
      <c r="CY381">
        <v>8.5842348635196686E-2</v>
      </c>
      <c r="CZ381">
        <v>5.3761661052703857E-2</v>
      </c>
      <c r="DA381">
        <v>7.1390897035598755E-2</v>
      </c>
      <c r="DB381">
        <v>6.9654963910579681E-2</v>
      </c>
      <c r="DC381">
        <v>6.4388521015644073E-2</v>
      </c>
      <c r="DD381">
        <v>1.0642667300999165E-2</v>
      </c>
      <c r="DE381">
        <v>-4.1872676461935043E-2</v>
      </c>
      <c r="DF381">
        <v>5.7573458179831505E-3</v>
      </c>
      <c r="DG381">
        <v>1.2970195151865482E-2</v>
      </c>
      <c r="DH381">
        <v>4.494040459394455E-2</v>
      </c>
      <c r="DI381">
        <v>-5.9895474463701248E-2</v>
      </c>
      <c r="DJ381">
        <v>-8.6461730301380157E-2</v>
      </c>
      <c r="DK381">
        <v>-9.0382536873221397E-3</v>
      </c>
      <c r="DL381">
        <v>4.215829074382782E-2</v>
      </c>
      <c r="DM381">
        <v>0.17421138286590576</v>
      </c>
      <c r="DN381">
        <v>0.19922512769699097</v>
      </c>
      <c r="DO381">
        <v>0.20836283266544342</v>
      </c>
      <c r="DP381">
        <v>0.20207267999649048</v>
      </c>
      <c r="DQ381">
        <v>0.18720254302024841</v>
      </c>
      <c r="DR381">
        <v>0.10010804980993271</v>
      </c>
      <c r="DS381">
        <v>-2.9293935745954514E-2</v>
      </c>
      <c r="DT381">
        <v>2.0804896950721741E-2</v>
      </c>
      <c r="DU381">
        <v>6.9213040173053741E-2</v>
      </c>
      <c r="DV381">
        <v>8.725285530090332E-2</v>
      </c>
      <c r="DW381">
        <v>0.1138109564781189</v>
      </c>
      <c r="DX381">
        <v>8.0387227237224579E-2</v>
      </c>
      <c r="DY381">
        <v>0.10848317295312881</v>
      </c>
      <c r="DZ381">
        <v>0.10575149208307266</v>
      </c>
      <c r="EA381">
        <v>9.9852114915847778E-2</v>
      </c>
      <c r="EB381">
        <v>4.6595536172389984E-2</v>
      </c>
      <c r="EC381">
        <v>-3.9532184600830078E-3</v>
      </c>
      <c r="ED381">
        <v>4.5393582433462143E-2</v>
      </c>
      <c r="EE381">
        <v>5.6033991277217865E-2</v>
      </c>
      <c r="EF381">
        <v>8.9901886880397797E-2</v>
      </c>
      <c r="EG381">
        <v>-1.5563995577394962E-2</v>
      </c>
      <c r="EH381">
        <v>-4.3554395437240601E-2</v>
      </c>
      <c r="EI381">
        <v>3.2416261732578278E-2</v>
      </c>
      <c r="EJ381">
        <v>8.2964524626731873E-2</v>
      </c>
      <c r="EK381">
        <v>0.21300338208675385</v>
      </c>
      <c r="EL381">
        <v>0.23729701340198517</v>
      </c>
      <c r="EM381">
        <v>0.24587565660476685</v>
      </c>
      <c r="EN381">
        <v>0.23961600661277771</v>
      </c>
      <c r="EO381">
        <v>0.22662708163261414</v>
      </c>
      <c r="EP381">
        <v>0.14321763813495636</v>
      </c>
      <c r="EQ381">
        <v>1.5575811266899109E-2</v>
      </c>
      <c r="ER381">
        <v>6.5344758331775665E-2</v>
      </c>
      <c r="ES381">
        <v>0.11244846135377884</v>
      </c>
      <c r="ET381">
        <v>0.12882450222969055</v>
      </c>
      <c r="EU381">
        <v>0.15419317781925201</v>
      </c>
      <c r="EV381">
        <v>0.11883032321929932</v>
      </c>
      <c r="EW381">
        <v>49.388202667236328</v>
      </c>
      <c r="EX381">
        <v>49.025348663330078</v>
      </c>
      <c r="EY381">
        <v>48.841793060302734</v>
      </c>
      <c r="EZ381">
        <v>48.300014495849609</v>
      </c>
      <c r="FA381">
        <v>48.103199005126953</v>
      </c>
      <c r="FB381">
        <v>47.844776153564453</v>
      </c>
      <c r="FC381">
        <v>47.600063323974609</v>
      </c>
      <c r="FD381">
        <v>47.963962554931641</v>
      </c>
      <c r="FE381">
        <v>49.788341522216797</v>
      </c>
      <c r="FF381">
        <v>53.121295928955078</v>
      </c>
      <c r="FG381">
        <v>56.380512237548828</v>
      </c>
      <c r="FH381">
        <v>58.972572326660156</v>
      </c>
      <c r="FI381">
        <v>60.816577911376953</v>
      </c>
      <c r="FJ381">
        <v>62.101325988769531</v>
      </c>
      <c r="FK381">
        <v>62.215526580810547</v>
      </c>
      <c r="FL381">
        <v>61.771442413330078</v>
      </c>
      <c r="FM381">
        <v>59.6363525390625</v>
      </c>
      <c r="FN381">
        <v>57.084503173828125</v>
      </c>
      <c r="FO381">
        <v>55.144790649414063</v>
      </c>
      <c r="FP381">
        <v>53.977466583251953</v>
      </c>
      <c r="FQ381">
        <v>52.883460998535156</v>
      </c>
      <c r="FR381">
        <v>52.264625549316406</v>
      </c>
      <c r="FS381">
        <v>51.779518127441406</v>
      </c>
      <c r="FT381">
        <v>51.329635620117188</v>
      </c>
      <c r="FU381">
        <v>2.4618424475193024E-2</v>
      </c>
      <c r="FV381">
        <v>3.3380705863237381E-2</v>
      </c>
      <c r="FW381">
        <v>0</v>
      </c>
      <c r="FX381">
        <v>2.6768803596496582E-2</v>
      </c>
      <c r="FY381">
        <v>7</v>
      </c>
      <c r="FZ381">
        <v>7.5799999237060547</v>
      </c>
      <c r="GA381">
        <v>803.99</v>
      </c>
      <c r="GB381">
        <v>1</v>
      </c>
    </row>
    <row r="382" spans="1:184" x14ac:dyDescent="0.2">
      <c r="A382" t="s">
        <v>186</v>
      </c>
      <c r="B382" t="s">
        <v>237</v>
      </c>
      <c r="C382" t="s">
        <v>194</v>
      </c>
      <c r="D382" t="s">
        <v>202</v>
      </c>
      <c r="E382" t="s">
        <v>214</v>
      </c>
      <c r="F382" t="s">
        <v>181</v>
      </c>
      <c r="G382" t="s">
        <v>1</v>
      </c>
      <c r="H382">
        <v>1138</v>
      </c>
      <c r="I382">
        <v>0.69608724117279053</v>
      </c>
      <c r="J382">
        <v>0.63947814702987671</v>
      </c>
      <c r="K382">
        <v>0.64014267921447754</v>
      </c>
      <c r="L382">
        <v>0.65949457883834839</v>
      </c>
      <c r="M382">
        <v>0.70931732654571533</v>
      </c>
      <c r="N382">
        <v>0.85393917560577393</v>
      </c>
      <c r="O382">
        <v>1.0319356918334961</v>
      </c>
      <c r="P382">
        <v>1.0193517208099365</v>
      </c>
      <c r="Q382">
        <v>0.90301156044006348</v>
      </c>
      <c r="R382">
        <v>0.89409452676773071</v>
      </c>
      <c r="S382">
        <v>0.88379555940628052</v>
      </c>
      <c r="T382">
        <v>0.8254435658454895</v>
      </c>
      <c r="U382">
        <v>0.81943082809448242</v>
      </c>
      <c r="V382">
        <v>0.78998458385467529</v>
      </c>
      <c r="W382">
        <v>0.80169105529785156</v>
      </c>
      <c r="X382">
        <v>0.86530977487564087</v>
      </c>
      <c r="Y382">
        <v>0.98267883062362671</v>
      </c>
      <c r="Z382">
        <v>1.2644027471542358</v>
      </c>
      <c r="AA382">
        <v>1.33182692527771</v>
      </c>
      <c r="AB382">
        <v>1.298123836517334</v>
      </c>
      <c r="AC382">
        <v>1.2385566234588623</v>
      </c>
      <c r="AD382">
        <v>1.0931516885757446</v>
      </c>
      <c r="AE382">
        <v>0.95359927415847778</v>
      </c>
      <c r="AF382">
        <v>0.79517382383346558</v>
      </c>
      <c r="AG382">
        <v>-0.17105725407600403</v>
      </c>
      <c r="AH382">
        <v>-0.19590485095977783</v>
      </c>
      <c r="AI382">
        <v>-0.17940007150173187</v>
      </c>
      <c r="AJ382">
        <v>-0.13560910522937775</v>
      </c>
      <c r="AK382">
        <v>-0.1629231721162796</v>
      </c>
      <c r="AL382">
        <v>-0.14308235049247742</v>
      </c>
      <c r="AM382">
        <v>-0.18916335701942444</v>
      </c>
      <c r="AN382">
        <v>-0.29806911945343018</v>
      </c>
      <c r="AO382">
        <v>-0.42807003855705261</v>
      </c>
      <c r="AP382">
        <v>-0.36456060409545898</v>
      </c>
      <c r="AQ382">
        <v>-0.25049334764480591</v>
      </c>
      <c r="AR382">
        <v>-0.19144032895565033</v>
      </c>
      <c r="AS382">
        <v>-0.14102444052696228</v>
      </c>
      <c r="AT382">
        <v>-0.13807342946529388</v>
      </c>
      <c r="AU382">
        <v>-8.999151736497879E-2</v>
      </c>
      <c r="AV382">
        <v>-4.3341044336557388E-2</v>
      </c>
      <c r="AW382">
        <v>-2.9584642499685287E-2</v>
      </c>
      <c r="AX382">
        <v>-1.1039190925657749E-2</v>
      </c>
      <c r="AY382">
        <v>-4.4753648340702057E-2</v>
      </c>
      <c r="AZ382">
        <v>-8.4341764450073242E-2</v>
      </c>
      <c r="BA382">
        <v>-7.67955482006073E-2</v>
      </c>
      <c r="BB382">
        <v>-0.12186061590909958</v>
      </c>
      <c r="BC382">
        <v>-0.11540582776069641</v>
      </c>
      <c r="BD382">
        <v>-0.16599147021770477</v>
      </c>
      <c r="BE382">
        <v>-0.10483566671609879</v>
      </c>
      <c r="BF382">
        <v>-0.13120223581790924</v>
      </c>
      <c r="BG382">
        <v>-0.11501380056142807</v>
      </c>
      <c r="BH382">
        <v>-7.0520102977752686E-2</v>
      </c>
      <c r="BI382">
        <v>-9.4525367021560669E-2</v>
      </c>
      <c r="BJ382">
        <v>-7.1637898683547974E-2</v>
      </c>
      <c r="BK382">
        <v>-0.10979820787906647</v>
      </c>
      <c r="BL382">
        <v>-0.21818599104881287</v>
      </c>
      <c r="BM382">
        <v>-0.34962090849876404</v>
      </c>
      <c r="BN382">
        <v>-0.28618776798248291</v>
      </c>
      <c r="BO382">
        <v>-0.17359672486782074</v>
      </c>
      <c r="BP382">
        <v>-0.1180730015039444</v>
      </c>
      <c r="BQ382">
        <v>-7.0067562162876129E-2</v>
      </c>
      <c r="BR382">
        <v>-6.8563871085643768E-2</v>
      </c>
      <c r="BS382">
        <v>-2.2074315696954727E-2</v>
      </c>
      <c r="BT382">
        <v>2.4610470980405807E-2</v>
      </c>
      <c r="BU382">
        <v>4.0934305638074875E-2</v>
      </c>
      <c r="BV382">
        <v>6.6239342093467712E-2</v>
      </c>
      <c r="BW382">
        <v>3.5026524215936661E-2</v>
      </c>
      <c r="BX382">
        <v>-3.1298738904297352E-3</v>
      </c>
      <c r="BY382">
        <v>3.0123561155050993E-3</v>
      </c>
      <c r="BZ382">
        <v>-4.5153744518756866E-2</v>
      </c>
      <c r="CA382">
        <v>-4.1455335915088654E-2</v>
      </c>
      <c r="CB382">
        <v>-9.6376672387123108E-2</v>
      </c>
      <c r="CC382">
        <v>-5.8970797806978226E-2</v>
      </c>
      <c r="CD382">
        <v>-8.6389400064945221E-2</v>
      </c>
      <c r="CE382">
        <v>-7.0420078933238983E-2</v>
      </c>
      <c r="CF382">
        <v>-2.5439660996198654E-2</v>
      </c>
      <c r="CG382">
        <v>-4.7153264284133911E-2</v>
      </c>
      <c r="CH382">
        <v>-2.2155698388814926E-2</v>
      </c>
      <c r="CI382">
        <v>-5.4830152541399002E-2</v>
      </c>
      <c r="CJ382">
        <v>-0.16285917162895203</v>
      </c>
      <c r="CK382">
        <v>-0.29528728127479553</v>
      </c>
      <c r="CL382">
        <v>-0.23190698027610779</v>
      </c>
      <c r="CM382">
        <v>-0.12033834308385849</v>
      </c>
      <c r="CN382">
        <v>-6.7259028553962708E-2</v>
      </c>
      <c r="CO382">
        <v>-2.0923040807247162E-2</v>
      </c>
      <c r="CP382">
        <v>-2.0421780645847321E-2</v>
      </c>
      <c r="CQ382">
        <v>2.496492862701416E-2</v>
      </c>
      <c r="CR382">
        <v>7.1673490107059479E-2</v>
      </c>
      <c r="CS382">
        <v>8.9775517582893372E-2</v>
      </c>
      <c r="CT382">
        <v>0.11976221948862076</v>
      </c>
      <c r="CU382">
        <v>9.0282030403614044E-2</v>
      </c>
      <c r="CV382">
        <v>5.3117234259843826E-2</v>
      </c>
      <c r="CW382">
        <v>5.8287069201469421E-2</v>
      </c>
      <c r="CX382">
        <v>7.9732034355401993E-3</v>
      </c>
      <c r="CY382">
        <v>9.762556292116642E-3</v>
      </c>
      <c r="CZ382">
        <v>-4.816167801618576E-2</v>
      </c>
      <c r="DA382">
        <v>-1.3105926103889942E-2</v>
      </c>
      <c r="DB382">
        <v>-4.1576571762561798E-2</v>
      </c>
      <c r="DC382">
        <v>-2.5826351717114449E-2</v>
      </c>
      <c r="DD382">
        <v>1.9640782848000526E-2</v>
      </c>
      <c r="DE382">
        <v>2.1884187299292535E-4</v>
      </c>
      <c r="DF382">
        <v>2.7326507493853569E-2</v>
      </c>
      <c r="DG382">
        <v>1.3790107914246619E-4</v>
      </c>
      <c r="DH382">
        <v>-0.10753233730792999</v>
      </c>
      <c r="DI382">
        <v>-0.24095363914966583</v>
      </c>
      <c r="DJ382">
        <v>-0.17762620747089386</v>
      </c>
      <c r="DK382">
        <v>-6.707996129989624E-2</v>
      </c>
      <c r="DL382">
        <v>-1.6445040702819824E-2</v>
      </c>
      <c r="DM382">
        <v>2.8221480548381805E-2</v>
      </c>
      <c r="DN382">
        <v>2.7720317244529724E-2</v>
      </c>
      <c r="DO382">
        <v>7.2004169225692749E-2</v>
      </c>
      <c r="DP382">
        <v>0.11873649805784225</v>
      </c>
      <c r="DQ382">
        <v>0.13861672580242157</v>
      </c>
      <c r="DR382">
        <v>0.1732850968837738</v>
      </c>
      <c r="DS382">
        <v>0.14553752541542053</v>
      </c>
      <c r="DT382">
        <v>0.1093643456697464</v>
      </c>
      <c r="DU382">
        <v>0.11356178671121597</v>
      </c>
      <c r="DV382">
        <v>6.1100151389837265E-2</v>
      </c>
      <c r="DW382">
        <v>6.0980446636676788E-2</v>
      </c>
      <c r="DX382">
        <v>5.332145155989565E-5</v>
      </c>
      <c r="DY382">
        <v>5.3115662187337875E-2</v>
      </c>
      <c r="DZ382">
        <v>2.3126043379306793E-2</v>
      </c>
      <c r="EA382">
        <v>3.8559909909963608E-2</v>
      </c>
      <c r="EB382">
        <v>8.4729783236980438E-2</v>
      </c>
      <c r="EC382">
        <v>6.8616636097431183E-2</v>
      </c>
      <c r="ED382">
        <v>9.8770946264266968E-2</v>
      </c>
      <c r="EE382">
        <v>7.9503044486045837E-2</v>
      </c>
      <c r="EF382">
        <v>-2.7649190276861191E-2</v>
      </c>
      <c r="EG382">
        <v>-0.16250447928905487</v>
      </c>
      <c r="EH382">
        <v>-9.9253371357917786E-2</v>
      </c>
      <c r="EI382">
        <v>9.816671721637249E-3</v>
      </c>
      <c r="EJ382">
        <v>5.6922286748886108E-2</v>
      </c>
      <c r="EK382">
        <v>9.9178366363048553E-2</v>
      </c>
      <c r="EL382">
        <v>9.7229860723018646E-2</v>
      </c>
      <c r="EM382">
        <v>0.13992138206958771</v>
      </c>
      <c r="EN382">
        <v>0.18668802082538605</v>
      </c>
      <c r="EO382">
        <v>0.20913566648960114</v>
      </c>
      <c r="EP382">
        <v>0.25056365132331848</v>
      </c>
      <c r="EQ382">
        <v>0.22531770169734955</v>
      </c>
      <c r="ER382">
        <v>0.19057624042034149</v>
      </c>
      <c r="ES382">
        <v>0.19336968660354614</v>
      </c>
      <c r="ET382">
        <v>0.13780702650547028</v>
      </c>
      <c r="EU382">
        <v>0.13493093848228455</v>
      </c>
      <c r="EV382">
        <v>6.9668121635913849E-2</v>
      </c>
      <c r="EW382">
        <v>52.575733184814453</v>
      </c>
      <c r="EX382">
        <v>51.670310974121094</v>
      </c>
      <c r="EY382">
        <v>50.794754028320313</v>
      </c>
      <c r="EZ382">
        <v>49.728115081787109</v>
      </c>
      <c r="FA382">
        <v>48.951835632324219</v>
      </c>
      <c r="FB382">
        <v>48.562652587890625</v>
      </c>
      <c r="FC382">
        <v>48.438507080078125</v>
      </c>
      <c r="FD382">
        <v>50.366489410400391</v>
      </c>
      <c r="FE382">
        <v>54.502147674560547</v>
      </c>
      <c r="FF382">
        <v>58.314186096191406</v>
      </c>
      <c r="FG382">
        <v>61.439567565917969</v>
      </c>
      <c r="FH382">
        <v>64.075057983398438</v>
      </c>
      <c r="FI382">
        <v>66.447036743164063</v>
      </c>
      <c r="FJ382">
        <v>68.199867248535156</v>
      </c>
      <c r="FK382">
        <v>69.183677673339844</v>
      </c>
      <c r="FL382">
        <v>68.989303588867188</v>
      </c>
      <c r="FM382">
        <v>67.086151123046875</v>
      </c>
      <c r="FN382">
        <v>64.591018676757813</v>
      </c>
      <c r="FO382">
        <v>62.297183990478516</v>
      </c>
      <c r="FP382">
        <v>60.106464385986328</v>
      </c>
      <c r="FQ382">
        <v>58.239494323730469</v>
      </c>
      <c r="FR382">
        <v>56.461105346679688</v>
      </c>
      <c r="FS382">
        <v>54.903522491455078</v>
      </c>
      <c r="FT382">
        <v>53.73529052734375</v>
      </c>
      <c r="FU382">
        <v>4.4561125338077545E-2</v>
      </c>
      <c r="FV382">
        <v>6.0420040041208267E-2</v>
      </c>
      <c r="FW382">
        <v>0</v>
      </c>
      <c r="FX382">
        <v>4.8465419560670853E-2</v>
      </c>
      <c r="FY382">
        <v>7</v>
      </c>
      <c r="FZ382">
        <v>5.190000057220459</v>
      </c>
      <c r="GA382">
        <v>403.35</v>
      </c>
      <c r="GB382">
        <v>1</v>
      </c>
    </row>
    <row r="383" spans="1:184" x14ac:dyDescent="0.2">
      <c r="A383" t="s">
        <v>186</v>
      </c>
      <c r="B383" t="s">
        <v>237</v>
      </c>
      <c r="C383" t="s">
        <v>194</v>
      </c>
      <c r="D383" t="s">
        <v>202</v>
      </c>
      <c r="E383" t="s">
        <v>214</v>
      </c>
      <c r="F383" t="s">
        <v>182</v>
      </c>
      <c r="G383" t="s">
        <v>1</v>
      </c>
      <c r="H383">
        <v>6386</v>
      </c>
      <c r="I383">
        <v>0.78646218776702881</v>
      </c>
      <c r="J383">
        <v>0.72682648897171021</v>
      </c>
      <c r="K383">
        <v>0.69967907667160034</v>
      </c>
      <c r="L383">
        <v>0.70295822620391846</v>
      </c>
      <c r="M383">
        <v>0.72623336315155029</v>
      </c>
      <c r="N383">
        <v>0.82105755805969238</v>
      </c>
      <c r="O383">
        <v>1.0261509418487549</v>
      </c>
      <c r="P383">
        <v>1.1711950302124023</v>
      </c>
      <c r="Q383">
        <v>1.1291754245758057</v>
      </c>
      <c r="R383">
        <v>1.1189218759536743</v>
      </c>
      <c r="S383">
        <v>1.116328239440918</v>
      </c>
      <c r="T383">
        <v>1.0954662561416626</v>
      </c>
      <c r="U383">
        <v>1.0329524278640747</v>
      </c>
      <c r="V383">
        <v>0.99179381132125854</v>
      </c>
      <c r="W383">
        <v>0.97394430637359619</v>
      </c>
      <c r="X383">
        <v>1.0223737955093384</v>
      </c>
      <c r="Y383">
        <v>1.1450868844985962</v>
      </c>
      <c r="Z383">
        <v>1.4916437864303589</v>
      </c>
      <c r="AA383">
        <v>1.5980875492095947</v>
      </c>
      <c r="AB383">
        <v>1.5402956008911133</v>
      </c>
      <c r="AC383">
        <v>1.4400511980056763</v>
      </c>
      <c r="AD383">
        <v>1.305543065071106</v>
      </c>
      <c r="AE383">
        <v>1.0966534614562988</v>
      </c>
      <c r="AF383">
        <v>0.90097910165786743</v>
      </c>
      <c r="AG383">
        <v>9.2160953208804131E-3</v>
      </c>
      <c r="AH383">
        <v>-1.067265635356307E-3</v>
      </c>
      <c r="AI383">
        <v>-1.4171057380735874E-2</v>
      </c>
      <c r="AJ383">
        <v>-1.6420140862464905E-2</v>
      </c>
      <c r="AK383">
        <v>-3.1438618898391724E-2</v>
      </c>
      <c r="AL383">
        <v>-5.9462014585733414E-2</v>
      </c>
      <c r="AM383">
        <v>-0.11170763522386551</v>
      </c>
      <c r="AN383">
        <v>-0.1491110771894455</v>
      </c>
      <c r="AO383">
        <v>-0.24522244930267334</v>
      </c>
      <c r="AP383">
        <v>-0.23326605558395386</v>
      </c>
      <c r="AQ383">
        <v>-0.15474362671375275</v>
      </c>
      <c r="AR383">
        <v>-5.0095908343791962E-2</v>
      </c>
      <c r="AS383">
        <v>9.4304885715246201E-3</v>
      </c>
      <c r="AT383">
        <v>3.1899765133857727E-2</v>
      </c>
      <c r="AU383">
        <v>4.9816936254501343E-2</v>
      </c>
      <c r="AV383">
        <v>7.9275272786617279E-2</v>
      </c>
      <c r="AW383">
        <v>6.1192192137241364E-2</v>
      </c>
      <c r="AX383">
        <v>4.6574648469686508E-2</v>
      </c>
      <c r="AY383">
        <v>-3.7783975712954998E-3</v>
      </c>
      <c r="AZ383">
        <v>-5.3077526390552521E-3</v>
      </c>
      <c r="BA383">
        <v>-3.964956384152174E-3</v>
      </c>
      <c r="BB383">
        <v>8.5470443591475487E-3</v>
      </c>
      <c r="BC383">
        <v>5.1823137328028679E-3</v>
      </c>
      <c r="BD383">
        <v>3.2344725914299488E-3</v>
      </c>
      <c r="BE383">
        <v>2.9334248974919319E-2</v>
      </c>
      <c r="BF383">
        <v>1.871025562286377E-2</v>
      </c>
      <c r="BG383">
        <v>5.3932275623083115E-3</v>
      </c>
      <c r="BH383">
        <v>3.1771447975188494E-3</v>
      </c>
      <c r="BI383">
        <v>-1.1622384190559387E-2</v>
      </c>
      <c r="BJ383">
        <v>-3.8714930415153503E-2</v>
      </c>
      <c r="BK383">
        <v>-8.8679239153862E-2</v>
      </c>
      <c r="BL383">
        <v>-0.12426064908504486</v>
      </c>
      <c r="BM383">
        <v>-0.22012330591678619</v>
      </c>
      <c r="BN383">
        <v>-0.20829690992832184</v>
      </c>
      <c r="BO383">
        <v>-0.13012675940990448</v>
      </c>
      <c r="BP383">
        <v>-2.6232672855257988E-2</v>
      </c>
      <c r="BQ383">
        <v>3.2228782773017883E-2</v>
      </c>
      <c r="BR383">
        <v>5.4155956953763962E-2</v>
      </c>
      <c r="BS383">
        <v>7.1508221328258514E-2</v>
      </c>
      <c r="BT383">
        <v>0.10103161633014679</v>
      </c>
      <c r="BU383">
        <v>8.3650268614292145E-2</v>
      </c>
      <c r="BV383">
        <v>7.0929110050201416E-2</v>
      </c>
      <c r="BW383">
        <v>2.1008946001529694E-2</v>
      </c>
      <c r="BX383">
        <v>1.9439363852143288E-2</v>
      </c>
      <c r="BY383">
        <v>2.0031055435538292E-2</v>
      </c>
      <c r="BZ383">
        <v>3.1683064997196198E-2</v>
      </c>
      <c r="CA383">
        <v>2.7053868398070335E-2</v>
      </c>
      <c r="CB383">
        <v>2.4096282199025154E-2</v>
      </c>
      <c r="CC383">
        <v>4.3268021196126938E-2</v>
      </c>
      <c r="CD383">
        <v>3.2408107072114944E-2</v>
      </c>
      <c r="CE383">
        <v>1.8943391740322113E-2</v>
      </c>
      <c r="CF383">
        <v>1.6750166192650795E-2</v>
      </c>
      <c r="CG383">
        <v>2.1022793371230364E-3</v>
      </c>
      <c r="CH383">
        <v>-2.4345565587282181E-2</v>
      </c>
      <c r="CI383">
        <v>-7.272985577583313E-2</v>
      </c>
      <c r="CJ383">
        <v>-0.10704933851957321</v>
      </c>
      <c r="CK383">
        <v>-0.20273971557617188</v>
      </c>
      <c r="CL383">
        <v>-0.19100336730480194</v>
      </c>
      <c r="CM383">
        <v>-0.11307720094919205</v>
      </c>
      <c r="CN383">
        <v>-9.7050704061985016E-3</v>
      </c>
      <c r="CO383">
        <v>4.8018813133239746E-2</v>
      </c>
      <c r="CP383">
        <v>6.9570533931255341E-2</v>
      </c>
      <c r="CQ383">
        <v>8.6531542241573334E-2</v>
      </c>
      <c r="CR383">
        <v>0.11609999090433121</v>
      </c>
      <c r="CS383">
        <v>9.9204659461975098E-2</v>
      </c>
      <c r="CT383">
        <v>8.7796933948993683E-2</v>
      </c>
      <c r="CU383">
        <v>3.8176581263542175E-2</v>
      </c>
      <c r="CV383">
        <v>3.6579139530658722E-2</v>
      </c>
      <c r="CW383">
        <v>3.6650620400905609E-2</v>
      </c>
      <c r="CX383">
        <v>4.7707006335258484E-2</v>
      </c>
      <c r="CY383">
        <v>4.2202036827802658E-2</v>
      </c>
      <c r="CZ383">
        <v>3.8545109331607819E-2</v>
      </c>
      <c r="DA383">
        <v>5.7201791554689407E-2</v>
      </c>
      <c r="DB383">
        <v>4.6105958521366119E-2</v>
      </c>
      <c r="DC383">
        <v>3.2493554055690765E-2</v>
      </c>
      <c r="DD383">
        <v>3.032318688929081E-2</v>
      </c>
      <c r="DE383">
        <v>1.5826942399144173E-2</v>
      </c>
      <c r="DF383">
        <v>-9.9761979654431343E-3</v>
      </c>
      <c r="DG383">
        <v>-5.6780457496643066E-2</v>
      </c>
      <c r="DH383">
        <v>-8.9838013052940369E-2</v>
      </c>
      <c r="DI383">
        <v>-0.18535614013671875</v>
      </c>
      <c r="DJ383">
        <v>-0.17370979487895966</v>
      </c>
      <c r="DK383">
        <v>-9.602762758731842E-2</v>
      </c>
      <c r="DL383">
        <v>6.8225320428609848E-3</v>
      </c>
      <c r="DM383">
        <v>6.3808836042881012E-2</v>
      </c>
      <c r="DN383">
        <v>8.4985099732875824E-2</v>
      </c>
      <c r="DO383">
        <v>0.10155486315488815</v>
      </c>
      <c r="DP383">
        <v>0.13116836547851563</v>
      </c>
      <c r="DQ383">
        <v>0.11475905030965805</v>
      </c>
      <c r="DR383">
        <v>0.10466475784778595</v>
      </c>
      <c r="DS383">
        <v>5.5344223976135254E-2</v>
      </c>
      <c r="DT383">
        <v>5.3718917071819305E-2</v>
      </c>
      <c r="DU383">
        <v>5.3270179778337479E-2</v>
      </c>
      <c r="DV383">
        <v>6.3730940222740173E-2</v>
      </c>
      <c r="DW383">
        <v>5.7350210845470428E-2</v>
      </c>
      <c r="DX383">
        <v>5.2993930876255035E-2</v>
      </c>
      <c r="DY383">
        <v>7.731994241476059E-2</v>
      </c>
      <c r="DZ383">
        <v>6.588348001241684E-2</v>
      </c>
      <c r="EA383">
        <v>5.2057839930057526E-2</v>
      </c>
      <c r="EB383">
        <v>4.9920473247766495E-2</v>
      </c>
      <c r="EC383">
        <v>3.5643178969621658E-2</v>
      </c>
      <c r="ED383">
        <v>1.0770885273814201E-2</v>
      </c>
      <c r="EE383">
        <v>-3.3752065151929855E-2</v>
      </c>
      <c r="EF383">
        <v>-6.4987592399120331E-2</v>
      </c>
      <c r="EG383">
        <v>-0.1602570116519928</v>
      </c>
      <c r="EH383">
        <v>-0.14874063432216644</v>
      </c>
      <c r="EI383">
        <v>-7.1410767734050751E-2</v>
      </c>
      <c r="EJ383">
        <v>3.0685765668749809E-2</v>
      </c>
      <c r="EK383">
        <v>8.6607135832309723E-2</v>
      </c>
      <c r="EL383">
        <v>0.10724129527807236</v>
      </c>
      <c r="EM383">
        <v>0.12324614822864532</v>
      </c>
      <c r="EN383">
        <v>0.15292471647262573</v>
      </c>
      <c r="EO383">
        <v>0.13721713423728943</v>
      </c>
      <c r="EP383">
        <v>0.12901921570301056</v>
      </c>
      <c r="EQ383">
        <v>8.0131568014621735E-2</v>
      </c>
      <c r="ER383">
        <v>7.8466035425662994E-2</v>
      </c>
      <c r="ES383">
        <v>7.7266193926334381E-2</v>
      </c>
      <c r="ET383">
        <v>8.6866974830627441E-2</v>
      </c>
      <c r="EU383">
        <v>7.9221770167350769E-2</v>
      </c>
      <c r="EV383">
        <v>7.3855742812156677E-2</v>
      </c>
      <c r="EW383">
        <v>48.919910430908203</v>
      </c>
      <c r="EX383">
        <v>48.322853088378906</v>
      </c>
      <c r="EY383">
        <v>47.827041625976563</v>
      </c>
      <c r="EZ383">
        <v>47.253173828125</v>
      </c>
      <c r="FA383">
        <v>46.761455535888672</v>
      </c>
      <c r="FB383">
        <v>46.454547882080078</v>
      </c>
      <c r="FC383">
        <v>46.158981323242188</v>
      </c>
      <c r="FD383">
        <v>47.080280303955078</v>
      </c>
      <c r="FE383">
        <v>50.464111328125</v>
      </c>
      <c r="FF383">
        <v>54.647216796875</v>
      </c>
      <c r="FG383">
        <v>58.334774017333984</v>
      </c>
      <c r="FH383">
        <v>61.361011505126953</v>
      </c>
      <c r="FI383">
        <v>63.916938781738281</v>
      </c>
      <c r="FJ383">
        <v>65.573326110839844</v>
      </c>
      <c r="FK383">
        <v>66.3001708984375</v>
      </c>
      <c r="FL383">
        <v>65.536766052246094</v>
      </c>
      <c r="FM383">
        <v>62.361988067626953</v>
      </c>
      <c r="FN383">
        <v>59.02996826171875</v>
      </c>
      <c r="FO383">
        <v>57.147792816162109</v>
      </c>
      <c r="FP383">
        <v>55.659107208251953</v>
      </c>
      <c r="FQ383">
        <v>54.329982757568359</v>
      </c>
      <c r="FR383">
        <v>53.16705322265625</v>
      </c>
      <c r="FS383">
        <v>52.453636169433594</v>
      </c>
      <c r="FT383">
        <v>51.83123779296875</v>
      </c>
      <c r="FU383">
        <v>1.3802720233798027E-2</v>
      </c>
      <c r="FV383">
        <v>1.9218917936086655E-2</v>
      </c>
      <c r="FW383">
        <v>0</v>
      </c>
      <c r="FX383">
        <v>1.4900175854563713E-2</v>
      </c>
      <c r="FY383">
        <v>7</v>
      </c>
      <c r="FZ383">
        <v>9.630000114440918</v>
      </c>
      <c r="GA383">
        <v>1571.04</v>
      </c>
      <c r="GB383">
        <v>1</v>
      </c>
    </row>
    <row r="384" spans="1:184" x14ac:dyDescent="0.2">
      <c r="A384" t="s">
        <v>186</v>
      </c>
      <c r="B384" t="s">
        <v>237</v>
      </c>
      <c r="C384" t="s">
        <v>194</v>
      </c>
      <c r="D384" t="s">
        <v>202</v>
      </c>
      <c r="E384" t="s">
        <v>214</v>
      </c>
      <c r="F384" t="s">
        <v>183</v>
      </c>
      <c r="G384" t="s">
        <v>1</v>
      </c>
      <c r="H384">
        <v>11855</v>
      </c>
      <c r="I384">
        <v>0.82546275854110718</v>
      </c>
      <c r="J384">
        <v>0.77293568849563599</v>
      </c>
      <c r="K384">
        <v>0.75068795680999756</v>
      </c>
      <c r="L384">
        <v>0.75914943218231201</v>
      </c>
      <c r="M384">
        <v>0.81807255744934082</v>
      </c>
      <c r="N384">
        <v>0.99308484792709351</v>
      </c>
      <c r="O384">
        <v>1.2547550201416016</v>
      </c>
      <c r="P384">
        <v>1.3458887338638306</v>
      </c>
      <c r="Q384">
        <v>1.2390568256378174</v>
      </c>
      <c r="R384">
        <v>1.18070387840271</v>
      </c>
      <c r="S384">
        <v>1.1283907890319824</v>
      </c>
      <c r="T384">
        <v>1.0877921581268311</v>
      </c>
      <c r="U384">
        <v>1.0595406293869019</v>
      </c>
      <c r="V384">
        <v>1.0317180156707764</v>
      </c>
      <c r="W384">
        <v>1.0188627243041992</v>
      </c>
      <c r="X384">
        <v>1.0598363876342773</v>
      </c>
      <c r="Y384">
        <v>1.2140017747879028</v>
      </c>
      <c r="Z384">
        <v>1.5611100196838379</v>
      </c>
      <c r="AA384">
        <v>1.663996696472168</v>
      </c>
      <c r="AB384">
        <v>1.6032131910324097</v>
      </c>
      <c r="AC384">
        <v>1.5158654451370239</v>
      </c>
      <c r="AD384">
        <v>1.3570535182952881</v>
      </c>
      <c r="AE384">
        <v>1.1474601030349731</v>
      </c>
      <c r="AF384">
        <v>0.96185982227325439</v>
      </c>
      <c r="AG384">
        <v>-3.6927047185599804E-3</v>
      </c>
      <c r="AH384">
        <v>-1.376191433519125E-2</v>
      </c>
      <c r="AI384">
        <v>-2.410067617893219E-2</v>
      </c>
      <c r="AJ384">
        <v>-4.6752162277698517E-2</v>
      </c>
      <c r="AK384">
        <v>-7.1410052478313446E-2</v>
      </c>
      <c r="AL384">
        <v>-0.10196024179458618</v>
      </c>
      <c r="AM384">
        <v>-0.12822146713733673</v>
      </c>
      <c r="AN384">
        <v>-0.170050248503685</v>
      </c>
      <c r="AO384">
        <v>-0.25754150748252869</v>
      </c>
      <c r="AP384">
        <v>-0.2316933274269104</v>
      </c>
      <c r="AQ384">
        <v>-0.15148055553436279</v>
      </c>
      <c r="AR384">
        <v>-6.8850189447402954E-2</v>
      </c>
      <c r="AS384">
        <v>4.4048111885786057E-2</v>
      </c>
      <c r="AT384">
        <v>8.3238042891025543E-2</v>
      </c>
      <c r="AU384">
        <v>8.6165793240070343E-2</v>
      </c>
      <c r="AV384">
        <v>9.6379384398460388E-2</v>
      </c>
      <c r="AW384">
        <v>7.066701352596283E-2</v>
      </c>
      <c r="AX384">
        <v>5.7874765247106552E-2</v>
      </c>
      <c r="AY384">
        <v>5.9014218859374523E-3</v>
      </c>
      <c r="AZ384">
        <v>1.9572142511606216E-2</v>
      </c>
      <c r="BA384">
        <v>4.4224299490451813E-2</v>
      </c>
      <c r="BB384">
        <v>5.4685298353433609E-2</v>
      </c>
      <c r="BC384">
        <v>4.1027266532182693E-2</v>
      </c>
      <c r="BD384">
        <v>2.2390291094779968E-2</v>
      </c>
      <c r="BE384">
        <v>9.3439863994717598E-3</v>
      </c>
      <c r="BF384">
        <v>-9.7863608971238136E-4</v>
      </c>
      <c r="BG384">
        <v>-1.142523530870676E-2</v>
      </c>
      <c r="BH384">
        <v>-3.3781979233026505E-2</v>
      </c>
      <c r="BI384">
        <v>-5.7812660932540894E-2</v>
      </c>
      <c r="BJ384">
        <v>-8.6930692195892334E-2</v>
      </c>
      <c r="BK384">
        <v>-0.11180619895458221</v>
      </c>
      <c r="BL384">
        <v>-0.15287892520427704</v>
      </c>
      <c r="BM384">
        <v>-0.24069249629974365</v>
      </c>
      <c r="BN384">
        <v>-0.21522501111030579</v>
      </c>
      <c r="BO384">
        <v>-0.13551288843154907</v>
      </c>
      <c r="BP384">
        <v>-5.3358707576990128E-2</v>
      </c>
      <c r="BQ384">
        <v>5.877482146024704E-2</v>
      </c>
      <c r="BR384">
        <v>9.75499227643013E-2</v>
      </c>
      <c r="BS384">
        <v>0.10027530789375305</v>
      </c>
      <c r="BT384">
        <v>0.11052223294973373</v>
      </c>
      <c r="BU384">
        <v>8.5532538592815399E-2</v>
      </c>
      <c r="BV384">
        <v>7.3768511414527893E-2</v>
      </c>
      <c r="BW384">
        <v>2.2383213043212891E-2</v>
      </c>
      <c r="BX384">
        <v>3.5797443240880966E-2</v>
      </c>
      <c r="BY384">
        <v>5.9947904199361801E-2</v>
      </c>
      <c r="BZ384">
        <v>6.9859616458415985E-2</v>
      </c>
      <c r="CA384">
        <v>5.5463340133428574E-2</v>
      </c>
      <c r="CB384">
        <v>3.6052770912647247E-2</v>
      </c>
      <c r="CC384">
        <v>1.8373161554336548E-2</v>
      </c>
      <c r="CD384">
        <v>7.8750224784016609E-3</v>
      </c>
      <c r="CE384">
        <v>-2.6462611276656389E-3</v>
      </c>
      <c r="CF384">
        <v>-2.479887381196022E-2</v>
      </c>
      <c r="CG384">
        <v>-4.8395153135061264E-2</v>
      </c>
      <c r="CH384">
        <v>-7.652127742767334E-2</v>
      </c>
      <c r="CI384">
        <v>-0.10043703019618988</v>
      </c>
      <c r="CJ384">
        <v>-0.14098614454269409</v>
      </c>
      <c r="CK384">
        <v>-0.22902293503284454</v>
      </c>
      <c r="CL384">
        <v>-0.20381908118724823</v>
      </c>
      <c r="CM384">
        <v>-0.12445373833179474</v>
      </c>
      <c r="CN384">
        <v>-4.262934997677803E-2</v>
      </c>
      <c r="CO384">
        <v>6.8974494934082031E-2</v>
      </c>
      <c r="CP384">
        <v>0.10746228694915771</v>
      </c>
      <c r="CQ384">
        <v>0.11004749685525894</v>
      </c>
      <c r="CR384">
        <v>0.12031752616167068</v>
      </c>
      <c r="CS384">
        <v>9.5828361809253693E-2</v>
      </c>
      <c r="CT384">
        <v>8.4776468575000763E-2</v>
      </c>
      <c r="CU384">
        <v>3.3798452466726303E-2</v>
      </c>
      <c r="CV384">
        <v>4.7035038471221924E-2</v>
      </c>
      <c r="CW384">
        <v>7.0838026702404022E-2</v>
      </c>
      <c r="CX384">
        <v>8.0369308590888977E-2</v>
      </c>
      <c r="CY384">
        <v>6.5461724996566772E-2</v>
      </c>
      <c r="CZ384">
        <v>4.5515365898609161E-2</v>
      </c>
      <c r="DA384">
        <v>2.7402335777878761E-2</v>
      </c>
      <c r="DB384">
        <v>1.6728682443499565E-2</v>
      </c>
      <c r="DC384">
        <v>6.1327121220529079E-3</v>
      </c>
      <c r="DD384">
        <v>-1.5815766528248787E-2</v>
      </c>
      <c r="DE384">
        <v>-3.8977641612291336E-2</v>
      </c>
      <c r="DF384">
        <v>-6.6111862659454346E-2</v>
      </c>
      <c r="DG384">
        <v>-8.9067861437797546E-2</v>
      </c>
      <c r="DH384">
        <v>-0.12909334897994995</v>
      </c>
      <c r="DI384">
        <v>-0.21735337376594543</v>
      </c>
      <c r="DJ384">
        <v>-0.19241316616535187</v>
      </c>
      <c r="DK384">
        <v>-0.113394595682621</v>
      </c>
      <c r="DL384">
        <v>-3.1899996101856232E-2</v>
      </c>
      <c r="DM384">
        <v>7.9174160957336426E-2</v>
      </c>
      <c r="DN384">
        <v>0.11737464368343353</v>
      </c>
      <c r="DO384">
        <v>0.11981970071792603</v>
      </c>
      <c r="DP384">
        <v>0.13011282682418823</v>
      </c>
      <c r="DQ384">
        <v>0.10612418502569199</v>
      </c>
      <c r="DR384">
        <v>9.578443318605423E-2</v>
      </c>
      <c r="DS384">
        <v>4.5213691890239716E-2</v>
      </c>
      <c r="DT384">
        <v>5.8272629976272583E-2</v>
      </c>
      <c r="DU384">
        <v>8.1728145480155945E-2</v>
      </c>
      <c r="DV384">
        <v>9.0878993272781372E-2</v>
      </c>
      <c r="DW384">
        <v>7.5460106134414673E-2</v>
      </c>
      <c r="DX384">
        <v>5.4977957159280777E-2</v>
      </c>
      <c r="DY384">
        <v>4.0439028292894363E-2</v>
      </c>
      <c r="DZ384">
        <v>2.9511958360671997E-2</v>
      </c>
      <c r="EA384">
        <v>1.8808156251907349E-2</v>
      </c>
      <c r="EB384">
        <v>-2.845588605850935E-3</v>
      </c>
      <c r="EC384">
        <v>-2.5380251929163933E-2</v>
      </c>
      <c r="ED384">
        <v>-5.1082316786050797E-2</v>
      </c>
      <c r="EE384">
        <v>-7.265259325504303E-2</v>
      </c>
      <c r="EF384">
        <v>-0.11192204058170319</v>
      </c>
      <c r="EG384">
        <v>-0.20050437748432159</v>
      </c>
      <c r="EH384">
        <v>-0.17594484984874725</v>
      </c>
      <c r="EI384">
        <v>-9.7426943480968475E-2</v>
      </c>
      <c r="EJ384">
        <v>-1.6408510506153107E-2</v>
      </c>
      <c r="EK384">
        <v>9.3900866806507111E-2</v>
      </c>
      <c r="EL384">
        <v>0.13168652355670929</v>
      </c>
      <c r="EM384">
        <v>0.13392920792102814</v>
      </c>
      <c r="EN384">
        <v>0.14425566792488098</v>
      </c>
      <c r="EO384">
        <v>0.12098971009254456</v>
      </c>
      <c r="EP384">
        <v>0.11167817562818527</v>
      </c>
      <c r="EQ384">
        <v>6.1695486307144165E-2</v>
      </c>
      <c r="ER384">
        <v>7.4497930705547333E-2</v>
      </c>
      <c r="ES384">
        <v>9.7451746463775635E-2</v>
      </c>
      <c r="ET384">
        <v>0.10605331510305405</v>
      </c>
      <c r="EU384">
        <v>8.9896179735660553E-2</v>
      </c>
      <c r="EV384">
        <v>6.8640440702438354E-2</v>
      </c>
      <c r="EW384">
        <v>50.495895385742188</v>
      </c>
      <c r="EX384">
        <v>49.749137878417969</v>
      </c>
      <c r="EY384">
        <v>49.073482513427734</v>
      </c>
      <c r="EZ384">
        <v>48.533843994140625</v>
      </c>
      <c r="FA384">
        <v>47.909538269042969</v>
      </c>
      <c r="FB384">
        <v>47.4342041015625</v>
      </c>
      <c r="FC384">
        <v>47.193630218505859</v>
      </c>
      <c r="FD384">
        <v>48.39508056640625</v>
      </c>
      <c r="FE384">
        <v>52.264541625976563</v>
      </c>
      <c r="FF384">
        <v>56.594863891601563</v>
      </c>
      <c r="FG384">
        <v>59.934848785400391</v>
      </c>
      <c r="FH384">
        <v>62.565799713134766</v>
      </c>
      <c r="FI384">
        <v>64.503089904785156</v>
      </c>
      <c r="FJ384">
        <v>65.7059326171875</v>
      </c>
      <c r="FK384">
        <v>66.011306762695313</v>
      </c>
      <c r="FL384">
        <v>65.17669677734375</v>
      </c>
      <c r="FM384">
        <v>62.826583862304688</v>
      </c>
      <c r="FN384">
        <v>59.874549865722656</v>
      </c>
      <c r="FO384">
        <v>57.623477935791016</v>
      </c>
      <c r="FP384">
        <v>56.016925811767578</v>
      </c>
      <c r="FQ384">
        <v>54.769420623779297</v>
      </c>
      <c r="FR384">
        <v>53.780086517333984</v>
      </c>
      <c r="FS384">
        <v>52.893093109130859</v>
      </c>
      <c r="FT384">
        <v>52.215991973876953</v>
      </c>
      <c r="FU384">
        <v>9.146285243332386E-3</v>
      </c>
      <c r="FV384">
        <v>1.2525638565421104E-2</v>
      </c>
      <c r="FW384">
        <v>0</v>
      </c>
      <c r="FX384">
        <v>9.9211214110255241E-3</v>
      </c>
      <c r="FY384">
        <v>7</v>
      </c>
      <c r="FZ384">
        <v>9.0600004196166992</v>
      </c>
      <c r="GA384">
        <v>3325.79</v>
      </c>
      <c r="GB384">
        <v>1</v>
      </c>
    </row>
    <row r="385" spans="1:184" x14ac:dyDescent="0.2">
      <c r="A385" t="s">
        <v>186</v>
      </c>
      <c r="B385" t="s">
        <v>237</v>
      </c>
      <c r="C385" t="s">
        <v>194</v>
      </c>
      <c r="D385" t="s">
        <v>202</v>
      </c>
      <c r="E385" t="s">
        <v>214</v>
      </c>
      <c r="F385" t="s">
        <v>184</v>
      </c>
      <c r="G385" t="s">
        <v>1</v>
      </c>
      <c r="H385">
        <v>4430</v>
      </c>
      <c r="I385">
        <v>0.84385824203491211</v>
      </c>
      <c r="J385">
        <v>0.78015130758285522</v>
      </c>
      <c r="K385">
        <v>0.76587402820587158</v>
      </c>
      <c r="L385">
        <v>0.77333790063858032</v>
      </c>
      <c r="M385">
        <v>0.85962224006652832</v>
      </c>
      <c r="N385">
        <v>1.0831137895584106</v>
      </c>
      <c r="O385">
        <v>1.4469183683395386</v>
      </c>
      <c r="P385">
        <v>1.5723112821578979</v>
      </c>
      <c r="Q385">
        <v>1.4591655731201172</v>
      </c>
      <c r="R385">
        <v>1.340137243270874</v>
      </c>
      <c r="S385">
        <v>1.2782913446426392</v>
      </c>
      <c r="T385">
        <v>1.2270398139953613</v>
      </c>
      <c r="U385">
        <v>1.2071411609649658</v>
      </c>
      <c r="V385">
        <v>1.1564861536026001</v>
      </c>
      <c r="W385">
        <v>1.1334251165390015</v>
      </c>
      <c r="X385">
        <v>1.1975554227828979</v>
      </c>
      <c r="Y385">
        <v>1.3752937316894531</v>
      </c>
      <c r="Z385">
        <v>1.6873579025268555</v>
      </c>
      <c r="AA385">
        <v>1.7423456907272339</v>
      </c>
      <c r="AB385">
        <v>1.6859743595123291</v>
      </c>
      <c r="AC385">
        <v>1.5917249917984009</v>
      </c>
      <c r="AD385">
        <v>1.4132558107376099</v>
      </c>
      <c r="AE385">
        <v>1.19176185131073</v>
      </c>
      <c r="AF385">
        <v>0.96384871006011963</v>
      </c>
      <c r="AG385">
        <v>-4.8027049750089645E-2</v>
      </c>
      <c r="AH385">
        <v>-6.8765752017498016E-2</v>
      </c>
      <c r="AI385">
        <v>-6.0221169143915176E-2</v>
      </c>
      <c r="AJ385">
        <v>-7.0082612335681915E-2</v>
      </c>
      <c r="AK385">
        <v>-7.8729212284088135E-2</v>
      </c>
      <c r="AL385">
        <v>-6.3303329050540924E-2</v>
      </c>
      <c r="AM385">
        <v>-0.10516083985567093</v>
      </c>
      <c r="AN385">
        <v>-0.15011841058731079</v>
      </c>
      <c r="AO385">
        <v>-0.26588433980941772</v>
      </c>
      <c r="AP385">
        <v>-0.29160621762275696</v>
      </c>
      <c r="AQ385">
        <v>-0.19443665444850922</v>
      </c>
      <c r="AR385">
        <v>-7.8318066895008087E-2</v>
      </c>
      <c r="AS385">
        <v>7.8468501567840576E-2</v>
      </c>
      <c r="AT385">
        <v>0.10274960100650787</v>
      </c>
      <c r="AU385">
        <v>0.11002939939498901</v>
      </c>
      <c r="AV385">
        <v>0.12816974520683289</v>
      </c>
      <c r="AW385">
        <v>0.11387927085161209</v>
      </c>
      <c r="AX385">
        <v>5.6668773293495178E-2</v>
      </c>
      <c r="AY385">
        <v>-0.14216630160808563</v>
      </c>
      <c r="AZ385">
        <v>-8.846716582775116E-2</v>
      </c>
      <c r="BA385">
        <v>-3.4209441393613815E-2</v>
      </c>
      <c r="BB385">
        <v>-4.8222392797470093E-2</v>
      </c>
      <c r="BC385">
        <v>-2.9242193326354027E-2</v>
      </c>
      <c r="BD385">
        <v>-4.9997080117464066E-2</v>
      </c>
      <c r="BE385">
        <v>-2.1194042637944221E-2</v>
      </c>
      <c r="BF385">
        <v>-4.2189348489046097E-2</v>
      </c>
      <c r="BG385">
        <v>-3.4259475767612457E-2</v>
      </c>
      <c r="BH385">
        <v>-4.3987005949020386E-2</v>
      </c>
      <c r="BI385">
        <v>-5.0996836274862289E-2</v>
      </c>
      <c r="BJ385">
        <v>-3.1983647495508194E-2</v>
      </c>
      <c r="BK385">
        <v>-6.8716637790203094E-2</v>
      </c>
      <c r="BL385">
        <v>-0.11254119873046875</v>
      </c>
      <c r="BM385">
        <v>-0.22945329546928406</v>
      </c>
      <c r="BN385">
        <v>-0.25662600994110107</v>
      </c>
      <c r="BO385">
        <v>-0.16050110757350922</v>
      </c>
      <c r="BP385">
        <v>-4.5607004314661026E-2</v>
      </c>
      <c r="BQ385">
        <v>0.10970072448253632</v>
      </c>
      <c r="BR385">
        <v>0.13304358720779419</v>
      </c>
      <c r="BS385">
        <v>0.13973034918308258</v>
      </c>
      <c r="BT385">
        <v>0.15837723016738892</v>
      </c>
      <c r="BU385">
        <v>0.14548733830451965</v>
      </c>
      <c r="BV385">
        <v>9.0102784335613251E-2</v>
      </c>
      <c r="BW385">
        <v>-0.1072646751999855</v>
      </c>
      <c r="BX385">
        <v>-5.3992629051208496E-2</v>
      </c>
      <c r="BY385">
        <v>-8.3385792095214128E-4</v>
      </c>
      <c r="BZ385">
        <v>-1.5991771593689919E-2</v>
      </c>
      <c r="CA385">
        <v>1.1961380951106548E-3</v>
      </c>
      <c r="CB385">
        <v>-2.1876007318496704E-2</v>
      </c>
      <c r="CC385">
        <v>-2.6095830835402012E-3</v>
      </c>
      <c r="CD385">
        <v>-2.378261461853981E-2</v>
      </c>
      <c r="CE385">
        <v>-1.6278484836220741E-2</v>
      </c>
      <c r="CF385">
        <v>-2.591327391564846E-2</v>
      </c>
      <c r="CG385">
        <v>-3.1789474189281464E-2</v>
      </c>
      <c r="CH385">
        <v>-1.0291731916368008E-2</v>
      </c>
      <c r="CI385">
        <v>-4.3475497514009476E-2</v>
      </c>
      <c r="CJ385">
        <v>-8.6515352129936218E-2</v>
      </c>
      <c r="CK385">
        <v>-0.20422127842903137</v>
      </c>
      <c r="CL385">
        <v>-0.23239882290363312</v>
      </c>
      <c r="CM385">
        <v>-0.13699744641780853</v>
      </c>
      <c r="CN385">
        <v>-2.2951424121856689E-2</v>
      </c>
      <c r="CO385">
        <v>0.13133206963539124</v>
      </c>
      <c r="CP385">
        <v>0.1540251225233078</v>
      </c>
      <c r="CQ385">
        <v>0.16030113399028778</v>
      </c>
      <c r="CR385">
        <v>0.17929883301258087</v>
      </c>
      <c r="CS385">
        <v>0.1673789918422699</v>
      </c>
      <c r="CT385">
        <v>0.11325907707214355</v>
      </c>
      <c r="CU385">
        <v>-8.3091922104358673E-2</v>
      </c>
      <c r="CV385">
        <v>-3.0115667730569839E-2</v>
      </c>
      <c r="CW385">
        <v>2.2281970828771591E-2</v>
      </c>
      <c r="CX385">
        <v>6.3310572877526283E-3</v>
      </c>
      <c r="CY385">
        <v>2.2277632728219032E-2</v>
      </c>
      <c r="CZ385">
        <v>-2.3994345683604479E-3</v>
      </c>
      <c r="DA385">
        <v>1.5974877402186394E-2</v>
      </c>
      <c r="DB385">
        <v>-5.3758812136948109E-3</v>
      </c>
      <c r="DC385">
        <v>1.7025041161105037E-3</v>
      </c>
      <c r="DD385">
        <v>-7.8395409509539604E-3</v>
      </c>
      <c r="DE385">
        <v>-1.2582110241055489E-2</v>
      </c>
      <c r="DF385">
        <v>1.1400183662772179E-2</v>
      </c>
      <c r="DG385">
        <v>-1.8234357237815857E-2</v>
      </c>
      <c r="DH385">
        <v>-6.0489490628242493E-2</v>
      </c>
      <c r="DI385">
        <v>-0.17898926138877869</v>
      </c>
      <c r="DJ385">
        <v>-0.20817165076732635</v>
      </c>
      <c r="DK385">
        <v>-0.11349380761384964</v>
      </c>
      <c r="DL385">
        <v>-2.9584398726001382E-4</v>
      </c>
      <c r="DM385">
        <v>0.15296341478824615</v>
      </c>
      <c r="DN385">
        <v>0.17500665783882141</v>
      </c>
      <c r="DO385">
        <v>0.18087191879749298</v>
      </c>
      <c r="DP385">
        <v>0.20022043585777283</v>
      </c>
      <c r="DQ385">
        <v>0.18927064538002014</v>
      </c>
      <c r="DR385">
        <v>0.13641537725925446</v>
      </c>
      <c r="DS385">
        <v>-5.8919165283441544E-2</v>
      </c>
      <c r="DT385">
        <v>-6.2387064099311829E-3</v>
      </c>
      <c r="DU385">
        <v>4.5397799462080002E-2</v>
      </c>
      <c r="DV385">
        <v>2.8653886169195175E-2</v>
      </c>
      <c r="DW385">
        <v>4.3359126895666122E-2</v>
      </c>
      <c r="DX385">
        <v>1.7077138647437096E-2</v>
      </c>
      <c r="DY385">
        <v>4.2807884514331818E-2</v>
      </c>
      <c r="DZ385">
        <v>2.1200519055128098E-2</v>
      </c>
      <c r="EA385">
        <v>2.7664197608828545E-2</v>
      </c>
      <c r="EB385">
        <v>1.8256058916449547E-2</v>
      </c>
      <c r="EC385">
        <v>1.5150272287428379E-2</v>
      </c>
      <c r="ED385">
        <v>4.271986335515976E-2</v>
      </c>
      <c r="EE385">
        <v>1.8209844827651978E-2</v>
      </c>
      <c r="EF385">
        <v>-2.291228249669075E-2</v>
      </c>
      <c r="EG385">
        <v>-0.14255820214748383</v>
      </c>
      <c r="EH385">
        <v>-0.17319145798683167</v>
      </c>
      <c r="EI385">
        <v>-7.955826073884964E-2</v>
      </c>
      <c r="EJ385">
        <v>3.2415218651294708E-2</v>
      </c>
      <c r="EK385">
        <v>0.1841956228017807</v>
      </c>
      <c r="EL385">
        <v>0.20530065894126892</v>
      </c>
      <c r="EM385">
        <v>0.21057288348674774</v>
      </c>
      <c r="EN385">
        <v>0.23042792081832886</v>
      </c>
      <c r="EO385">
        <v>0.22087870538234711</v>
      </c>
      <c r="EP385">
        <v>0.16984938085079193</v>
      </c>
      <c r="EQ385">
        <v>-2.4017538875341415E-2</v>
      </c>
      <c r="ER385">
        <v>2.8235834091901779E-2</v>
      </c>
      <c r="ES385">
        <v>7.8773379325866699E-2</v>
      </c>
      <c r="ET385">
        <v>6.08845055103302E-2</v>
      </c>
      <c r="EU385">
        <v>7.3797464370727539E-2</v>
      </c>
      <c r="EV385">
        <v>4.5198217034339905E-2</v>
      </c>
      <c r="EW385">
        <v>46.426017761230469</v>
      </c>
      <c r="EX385">
        <v>45.651222229003906</v>
      </c>
      <c r="EY385">
        <v>45.232711791992188</v>
      </c>
      <c r="EZ385">
        <v>44.559398651123047</v>
      </c>
      <c r="FA385">
        <v>43.788429260253906</v>
      </c>
      <c r="FB385">
        <v>43.648334503173828</v>
      </c>
      <c r="FC385">
        <v>43.686511993408203</v>
      </c>
      <c r="FD385">
        <v>45.224960327148438</v>
      </c>
      <c r="FE385">
        <v>50.581867218017578</v>
      </c>
      <c r="FF385">
        <v>55.977813720703125</v>
      </c>
      <c r="FG385">
        <v>59.328464508056641</v>
      </c>
      <c r="FH385">
        <v>60.506229400634766</v>
      </c>
      <c r="FI385">
        <v>61.509029388427734</v>
      </c>
      <c r="FJ385">
        <v>62.081275939941406</v>
      </c>
      <c r="FK385">
        <v>62.523994445800781</v>
      </c>
      <c r="FL385">
        <v>61.172130584716797</v>
      </c>
      <c r="FM385">
        <v>57.323490142822266</v>
      </c>
      <c r="FN385">
        <v>53.300403594970703</v>
      </c>
      <c r="FO385">
        <v>50.633651733398438</v>
      </c>
      <c r="FP385">
        <v>49.417087554931641</v>
      </c>
      <c r="FQ385">
        <v>48.903228759765625</v>
      </c>
      <c r="FR385">
        <v>48.483512878417969</v>
      </c>
      <c r="FS385">
        <v>48.250911712646484</v>
      </c>
      <c r="FT385">
        <v>47.994186401367188</v>
      </c>
      <c r="FU385">
        <v>1.9484732300043106E-2</v>
      </c>
      <c r="FV385">
        <v>2.6521798223257065E-2</v>
      </c>
      <c r="FW385">
        <v>0</v>
      </c>
      <c r="FX385">
        <v>2.1163647994399071E-2</v>
      </c>
      <c r="FY385">
        <v>7</v>
      </c>
      <c r="FZ385">
        <v>7.7699999809265137</v>
      </c>
      <c r="GA385">
        <v>1319.24</v>
      </c>
      <c r="GB385">
        <v>1</v>
      </c>
    </row>
    <row r="386" spans="1:184" x14ac:dyDescent="0.2">
      <c r="A386" t="s">
        <v>186</v>
      </c>
      <c r="B386" t="s">
        <v>237</v>
      </c>
      <c r="C386" t="s">
        <v>194</v>
      </c>
      <c r="D386" t="s">
        <v>202</v>
      </c>
      <c r="E386" t="s">
        <v>214</v>
      </c>
      <c r="F386" t="s">
        <v>185</v>
      </c>
      <c r="G386" t="s">
        <v>1</v>
      </c>
      <c r="H386">
        <v>2334</v>
      </c>
      <c r="I386">
        <v>0.87339597940444946</v>
      </c>
      <c r="J386">
        <v>0.82737886905670166</v>
      </c>
      <c r="K386">
        <v>0.8162078857421875</v>
      </c>
      <c r="L386">
        <v>0.81715112924575806</v>
      </c>
      <c r="M386">
        <v>0.87893062829971313</v>
      </c>
      <c r="N386">
        <v>1.0780692100524902</v>
      </c>
      <c r="O386">
        <v>1.3051819801330566</v>
      </c>
      <c r="P386">
        <v>1.3511526584625244</v>
      </c>
      <c r="Q386">
        <v>1.2750420570373535</v>
      </c>
      <c r="R386">
        <v>1.2018723487854004</v>
      </c>
      <c r="S386">
        <v>1.1378313302993774</v>
      </c>
      <c r="T386">
        <v>1.0899624824523926</v>
      </c>
      <c r="U386">
        <v>1.0674113035202026</v>
      </c>
      <c r="V386">
        <v>1.030663013458252</v>
      </c>
      <c r="W386">
        <v>1.0192803144454956</v>
      </c>
      <c r="X386">
        <v>1.0899186134338379</v>
      </c>
      <c r="Y386">
        <v>1.2369252443313599</v>
      </c>
      <c r="Z386">
        <v>1.524956226348877</v>
      </c>
      <c r="AA386">
        <v>1.553885817527771</v>
      </c>
      <c r="AB386">
        <v>1.5505592823028564</v>
      </c>
      <c r="AC386">
        <v>1.4774949550628662</v>
      </c>
      <c r="AD386">
        <v>1.3365516662597656</v>
      </c>
      <c r="AE386">
        <v>1.1511722803115845</v>
      </c>
      <c r="AF386">
        <v>0.98673838376998901</v>
      </c>
      <c r="AG386">
        <v>-3.1509723514318466E-2</v>
      </c>
      <c r="AH386">
        <v>-2.8161821886897087E-2</v>
      </c>
      <c r="AI386">
        <v>-1.9118247553706169E-2</v>
      </c>
      <c r="AJ386">
        <v>-4.0375363081693649E-2</v>
      </c>
      <c r="AK386">
        <v>-5.0201009958982468E-2</v>
      </c>
      <c r="AL386">
        <v>-4.7061998397111893E-2</v>
      </c>
      <c r="AM386">
        <v>-0.10287625342607498</v>
      </c>
      <c r="AN386">
        <v>-0.27785354852676392</v>
      </c>
      <c r="AO386">
        <v>-0.30951091647148132</v>
      </c>
      <c r="AP386">
        <v>-0.30566355586051941</v>
      </c>
      <c r="AQ386">
        <v>-0.22995032370090485</v>
      </c>
      <c r="AR386">
        <v>-0.17201793193817139</v>
      </c>
      <c r="AS386">
        <v>-5.8701280504465103E-2</v>
      </c>
      <c r="AT386">
        <v>-1.7835963517427444E-2</v>
      </c>
      <c r="AU386">
        <v>-2.5490683037787676E-3</v>
      </c>
      <c r="AV386">
        <v>5.6586433202028275E-2</v>
      </c>
      <c r="AW386">
        <v>-1.3895370997488499E-2</v>
      </c>
      <c r="AX386">
        <v>-6.3920214772224426E-2</v>
      </c>
      <c r="AY386">
        <v>-0.21494868397712708</v>
      </c>
      <c r="AZ386">
        <v>-0.13984954357147217</v>
      </c>
      <c r="BA386">
        <v>-7.7635869383811951E-2</v>
      </c>
      <c r="BB386">
        <v>-2.1180553361773491E-2</v>
      </c>
      <c r="BC386">
        <v>-3.2558038830757141E-2</v>
      </c>
      <c r="BD386">
        <v>-1.6698965802788734E-2</v>
      </c>
      <c r="BE386">
        <v>1.2794313952326775E-2</v>
      </c>
      <c r="BF386">
        <v>1.5551675111055374E-2</v>
      </c>
      <c r="BG386">
        <v>2.3931069299578667E-2</v>
      </c>
      <c r="BH386">
        <v>3.4724960569292307E-3</v>
      </c>
      <c r="BI386">
        <v>-4.7205723822116852E-3</v>
      </c>
      <c r="BJ386">
        <v>4.4029927812516689E-3</v>
      </c>
      <c r="BK386">
        <v>-4.5758049935102463E-2</v>
      </c>
      <c r="BL386">
        <v>-0.21786631643772125</v>
      </c>
      <c r="BM386">
        <v>-0.250470370054245</v>
      </c>
      <c r="BN386">
        <v>-0.24958297610282898</v>
      </c>
      <c r="BO386">
        <v>-0.17597968876361847</v>
      </c>
      <c r="BP386">
        <v>-0.11961633712053299</v>
      </c>
      <c r="BQ386">
        <v>-8.9579615741968155E-3</v>
      </c>
      <c r="BR386">
        <v>3.045172430574894E-2</v>
      </c>
      <c r="BS386">
        <v>4.5833252370357513E-2</v>
      </c>
      <c r="BT386">
        <v>0.1049395278096199</v>
      </c>
      <c r="BU386">
        <v>3.6618471145629883E-2</v>
      </c>
      <c r="BV386">
        <v>-1.0084586217999458E-2</v>
      </c>
      <c r="BW386">
        <v>-0.15940466523170471</v>
      </c>
      <c r="BX386">
        <v>-8.5131928324699402E-2</v>
      </c>
      <c r="BY386">
        <v>-2.4349985644221306E-2</v>
      </c>
      <c r="BZ386">
        <v>3.0182851478457451E-2</v>
      </c>
      <c r="CA386">
        <v>1.6367055475711823E-2</v>
      </c>
      <c r="CB386">
        <v>2.9732583090662956E-2</v>
      </c>
      <c r="CC386">
        <v>4.3479155749082565E-2</v>
      </c>
      <c r="CD386">
        <v>4.5827511698007584E-2</v>
      </c>
      <c r="CE386">
        <v>5.3746890276670456E-2</v>
      </c>
      <c r="CF386">
        <v>3.3841390162706375E-2</v>
      </c>
      <c r="CG386">
        <v>2.6779044419527054E-2</v>
      </c>
      <c r="CH386">
        <v>4.0047489106655121E-2</v>
      </c>
      <c r="CI386">
        <v>-6.1981510370969772E-3</v>
      </c>
      <c r="CJ386">
        <v>-0.17631934583187103</v>
      </c>
      <c r="CK386">
        <v>-0.20957906544208527</v>
      </c>
      <c r="CL386">
        <v>-0.21074175834655762</v>
      </c>
      <c r="CM386">
        <v>-0.13859979808330536</v>
      </c>
      <c r="CN386">
        <v>-8.3323143422603607E-2</v>
      </c>
      <c r="CO386">
        <v>2.5494109839200974E-2</v>
      </c>
      <c r="CP386">
        <v>6.3895635306835175E-2</v>
      </c>
      <c r="CQ386">
        <v>7.9342693090438843E-2</v>
      </c>
      <c r="CR386">
        <v>0.13842873275279999</v>
      </c>
      <c r="CS386">
        <v>7.1604214608669281E-2</v>
      </c>
      <c r="CT386">
        <v>2.7201801538467407E-2</v>
      </c>
      <c r="CU386">
        <v>-0.12093506753444672</v>
      </c>
      <c r="CV386">
        <v>-4.7234676778316498E-2</v>
      </c>
      <c r="CW386">
        <v>1.2555657885968685E-2</v>
      </c>
      <c r="CX386">
        <v>6.5756984055042267E-2</v>
      </c>
      <c r="CY386">
        <v>5.0252430140972137E-2</v>
      </c>
      <c r="CZ386">
        <v>6.1890933662652969E-2</v>
      </c>
      <c r="DA386">
        <v>7.4163995683193207E-2</v>
      </c>
      <c r="DB386">
        <v>7.6103344559669495E-2</v>
      </c>
      <c r="DC386">
        <v>8.3562716841697693E-2</v>
      </c>
      <c r="DD386">
        <v>6.4210280776023865E-2</v>
      </c>
      <c r="DE386">
        <v>5.8278661221265793E-2</v>
      </c>
      <c r="DF386">
        <v>7.5691983103752136E-2</v>
      </c>
      <c r="DG386">
        <v>3.3361747860908508E-2</v>
      </c>
      <c r="DH386">
        <v>-0.13477239012718201</v>
      </c>
      <c r="DI386">
        <v>-0.16868776082992554</v>
      </c>
      <c r="DJ386">
        <v>-0.17190054059028625</v>
      </c>
      <c r="DK386">
        <v>-0.10121990740299225</v>
      </c>
      <c r="DL386">
        <v>-4.7029953449964523E-2</v>
      </c>
      <c r="DM386">
        <v>5.994618684053421E-2</v>
      </c>
      <c r="DN386">
        <v>9.7339533269405365E-2</v>
      </c>
      <c r="DO386">
        <v>0.11285214126110077</v>
      </c>
      <c r="DP386">
        <v>0.17191794514656067</v>
      </c>
      <c r="DQ386">
        <v>0.10658995062112808</v>
      </c>
      <c r="DR386">
        <v>6.4488187432289124E-2</v>
      </c>
      <c r="DS386">
        <v>-8.2465462386608124E-2</v>
      </c>
      <c r="DT386">
        <v>-9.3374233692884445E-3</v>
      </c>
      <c r="DU386">
        <v>4.9461301416158676E-2</v>
      </c>
      <c r="DV386">
        <v>0.10133112221956253</v>
      </c>
      <c r="DW386">
        <v>8.4137804806232452E-2</v>
      </c>
      <c r="DX386">
        <v>9.4049274921417236E-2</v>
      </c>
      <c r="DY386">
        <v>0.1184680387377739</v>
      </c>
      <c r="DZ386">
        <v>0.119816854596138</v>
      </c>
      <c r="EA386">
        <v>0.12661202251911163</v>
      </c>
      <c r="EB386">
        <v>0.1080581396818161</v>
      </c>
      <c r="EC386">
        <v>0.10375910997390747</v>
      </c>
      <c r="ED386">
        <v>0.12715697288513184</v>
      </c>
      <c r="EE386">
        <v>9.0479962527751923E-2</v>
      </c>
      <c r="EF386">
        <v>-7.4785172939300537E-2</v>
      </c>
      <c r="EG386">
        <v>-0.1096472293138504</v>
      </c>
      <c r="EH386">
        <v>-0.11581998318433762</v>
      </c>
      <c r="EI386">
        <v>-4.724927619099617E-2</v>
      </c>
      <c r="EJ386">
        <v>5.3716422989964485E-3</v>
      </c>
      <c r="EK386">
        <v>0.10968950390815735</v>
      </c>
      <c r="EL386">
        <v>0.1456272304058075</v>
      </c>
      <c r="EM386">
        <v>0.16123446822166443</v>
      </c>
      <c r="EN386">
        <v>0.220271036028862</v>
      </c>
      <c r="EO386">
        <v>0.15710380673408508</v>
      </c>
      <c r="EP386">
        <v>0.11832381039857864</v>
      </c>
      <c r="EQ386">
        <v>-2.6921467855572701E-2</v>
      </c>
      <c r="ER386">
        <v>4.5380190014839172E-2</v>
      </c>
      <c r="ES386">
        <v>0.10274718701839447</v>
      </c>
      <c r="ET386">
        <v>0.15269452333450317</v>
      </c>
      <c r="EU386">
        <v>0.13306289911270142</v>
      </c>
      <c r="EV386">
        <v>0.14048083126544952</v>
      </c>
      <c r="EW386">
        <v>51.479198455810547</v>
      </c>
      <c r="EX386">
        <v>50.80548095703125</v>
      </c>
      <c r="EY386">
        <v>50.087570190429688</v>
      </c>
      <c r="EZ386">
        <v>49.455844879150391</v>
      </c>
      <c r="FA386">
        <v>48.716480255126953</v>
      </c>
      <c r="FB386">
        <v>47.973491668701172</v>
      </c>
      <c r="FC386">
        <v>47.798866271972656</v>
      </c>
      <c r="FD386">
        <v>48.907779693603516</v>
      </c>
      <c r="FE386">
        <v>52.196475982666016</v>
      </c>
      <c r="FF386">
        <v>55.711921691894531</v>
      </c>
      <c r="FG386">
        <v>58.907627105712891</v>
      </c>
      <c r="FH386">
        <v>61.548053741455078</v>
      </c>
      <c r="FI386">
        <v>63.32476806640625</v>
      </c>
      <c r="FJ386">
        <v>64.972396850585938</v>
      </c>
      <c r="FK386">
        <v>65.661430358886719</v>
      </c>
      <c r="FL386">
        <v>64.998512268066406</v>
      </c>
      <c r="FM386">
        <v>63.304244995117188</v>
      </c>
      <c r="FN386">
        <v>60.553882598876953</v>
      </c>
      <c r="FO386">
        <v>57.897903442382813</v>
      </c>
      <c r="FP386">
        <v>56.160079956054688</v>
      </c>
      <c r="FQ386">
        <v>55.130889892578125</v>
      </c>
      <c r="FR386">
        <v>54.260356903076172</v>
      </c>
      <c r="FS386">
        <v>53.284393310546875</v>
      </c>
      <c r="FT386">
        <v>52.753593444824219</v>
      </c>
      <c r="FU386">
        <v>3.1158113852143288E-2</v>
      </c>
      <c r="FV386">
        <v>4.2508959770202637E-2</v>
      </c>
      <c r="FW386">
        <v>0</v>
      </c>
      <c r="FX386">
        <v>3.3837556838989258E-2</v>
      </c>
      <c r="FY386">
        <v>7</v>
      </c>
      <c r="FZ386">
        <v>6.0100002288818359</v>
      </c>
      <c r="GA386">
        <v>666.21</v>
      </c>
      <c r="GB386">
        <v>1</v>
      </c>
    </row>
    <row r="387" spans="1:184" x14ac:dyDescent="0.2">
      <c r="A387" t="s">
        <v>186</v>
      </c>
      <c r="B387" t="s">
        <v>237</v>
      </c>
      <c r="C387" t="s">
        <v>194</v>
      </c>
      <c r="D387" t="s">
        <v>202</v>
      </c>
      <c r="E387" t="s">
        <v>215</v>
      </c>
      <c r="F387" t="s">
        <v>1</v>
      </c>
      <c r="G387" t="s">
        <v>198</v>
      </c>
      <c r="H387">
        <v>45212</v>
      </c>
      <c r="I387">
        <v>0.88394361734390259</v>
      </c>
      <c r="J387">
        <v>0.80111384391784668</v>
      </c>
      <c r="K387">
        <v>0.76956051588058472</v>
      </c>
      <c r="L387">
        <v>0.76538056135177612</v>
      </c>
      <c r="M387">
        <v>0.80231118202209473</v>
      </c>
      <c r="N387">
        <v>0.93263214826583862</v>
      </c>
      <c r="O387">
        <v>1.1423952579498291</v>
      </c>
      <c r="P387">
        <v>1.2868115901947021</v>
      </c>
      <c r="Q387">
        <v>1.2532044649124146</v>
      </c>
      <c r="R387">
        <v>1.2416620254516602</v>
      </c>
      <c r="S387">
        <v>1.2266371250152588</v>
      </c>
      <c r="T387">
        <v>1.2035434246063232</v>
      </c>
      <c r="U387">
        <v>1.1800594329833984</v>
      </c>
      <c r="V387">
        <v>1.1464365720748901</v>
      </c>
      <c r="W387">
        <v>1.1282371282577515</v>
      </c>
      <c r="X387">
        <v>1.1692826747894287</v>
      </c>
      <c r="Y387">
        <v>1.3538945913314819</v>
      </c>
      <c r="Z387">
        <v>1.7192783355712891</v>
      </c>
      <c r="AA387">
        <v>1.8144775629043579</v>
      </c>
      <c r="AB387">
        <v>1.7784643173217773</v>
      </c>
      <c r="AC387">
        <v>1.7011282444000244</v>
      </c>
      <c r="AD387">
        <v>1.5473484992980957</v>
      </c>
      <c r="AE387">
        <v>1.3173977136611938</v>
      </c>
      <c r="AF387">
        <v>1.0796911716461182</v>
      </c>
      <c r="AG387">
        <v>2.4838384240865707E-2</v>
      </c>
      <c r="AH387">
        <v>7.9149417579174042E-3</v>
      </c>
      <c r="AI387">
        <v>-1.0649798205122352E-3</v>
      </c>
      <c r="AJ387">
        <v>-1.5460844151675701E-2</v>
      </c>
      <c r="AK387">
        <v>-3.5259034484624863E-2</v>
      </c>
      <c r="AL387">
        <v>-4.8342861235141754E-2</v>
      </c>
      <c r="AM387">
        <v>-8.5812948644161224E-2</v>
      </c>
      <c r="AN387">
        <v>-0.13082060217857361</v>
      </c>
      <c r="AO387">
        <v>-0.22216346859931946</v>
      </c>
      <c r="AP387">
        <v>-0.21199391782283783</v>
      </c>
      <c r="AQ387">
        <v>-0.15145540237426758</v>
      </c>
      <c r="AR387">
        <v>-5.1651239395141602E-2</v>
      </c>
      <c r="AS387">
        <v>6.0393884778022766E-2</v>
      </c>
      <c r="AT387">
        <v>9.0350151062011719E-2</v>
      </c>
      <c r="AU387">
        <v>9.4541639089584351E-2</v>
      </c>
      <c r="AV387">
        <v>9.3805648386478424E-2</v>
      </c>
      <c r="AW387">
        <v>9.7822539508342743E-2</v>
      </c>
      <c r="AX387">
        <v>7.9062573611736298E-2</v>
      </c>
      <c r="AY387">
        <v>-1.5707114711403847E-2</v>
      </c>
      <c r="AZ387">
        <v>-2.7791038155555725E-3</v>
      </c>
      <c r="BA387">
        <v>1.7513416707515717E-2</v>
      </c>
      <c r="BB387">
        <v>2.016925998032093E-2</v>
      </c>
      <c r="BC387">
        <v>3.361554816365242E-2</v>
      </c>
      <c r="BD387">
        <v>3.7540778517723083E-2</v>
      </c>
      <c r="BE387">
        <v>3.1363543123006821E-2</v>
      </c>
      <c r="BF387">
        <v>1.4270189218223095E-2</v>
      </c>
      <c r="BG387">
        <v>5.2193035371601582E-3</v>
      </c>
      <c r="BH387">
        <v>-9.1144684702157974E-3</v>
      </c>
      <c r="BI387">
        <v>-2.8715061023831367E-2</v>
      </c>
      <c r="BJ387">
        <v>-4.1278034448623657E-2</v>
      </c>
      <c r="BK387">
        <v>-7.8083127737045288E-2</v>
      </c>
      <c r="BL387">
        <v>-0.12269718199968338</v>
      </c>
      <c r="BM387">
        <v>-0.2139318436384201</v>
      </c>
      <c r="BN387">
        <v>-0.20380495488643646</v>
      </c>
      <c r="BO387">
        <v>-0.14339396357536316</v>
      </c>
      <c r="BP387">
        <v>-4.3821375817060471E-2</v>
      </c>
      <c r="BQ387">
        <v>6.7920945584774017E-2</v>
      </c>
      <c r="BR387">
        <v>9.7700148820877075E-2</v>
      </c>
      <c r="BS387">
        <v>0.10177724063396454</v>
      </c>
      <c r="BT387">
        <v>0.10102807730436325</v>
      </c>
      <c r="BU387">
        <v>0.10536050051450729</v>
      </c>
      <c r="BV387">
        <v>8.7189868092536926E-2</v>
      </c>
      <c r="BW387">
        <v>-7.3025072924792767E-3</v>
      </c>
      <c r="BX387">
        <v>5.5400822311639786E-3</v>
      </c>
      <c r="BY387">
        <v>2.5654438883066177E-2</v>
      </c>
      <c r="BZ387">
        <v>2.8042124584317207E-2</v>
      </c>
      <c r="CA387">
        <v>4.1094239801168442E-2</v>
      </c>
      <c r="CB387">
        <v>4.455484077334404E-2</v>
      </c>
      <c r="CC387">
        <v>3.5882852971553802E-2</v>
      </c>
      <c r="CD387">
        <v>1.8671814352273941E-2</v>
      </c>
      <c r="CE387">
        <v>9.5717795193195343E-3</v>
      </c>
      <c r="CF387">
        <v>-4.7189877368509769E-3</v>
      </c>
      <c r="CG387">
        <v>-2.4182723835110664E-2</v>
      </c>
      <c r="CH387">
        <v>-3.6384962499141693E-2</v>
      </c>
      <c r="CI387">
        <v>-7.272946834564209E-2</v>
      </c>
      <c r="CJ387">
        <v>-0.11707092821598053</v>
      </c>
      <c r="CK387">
        <v>-0.2082306444644928</v>
      </c>
      <c r="CL387">
        <v>-0.19813330471515656</v>
      </c>
      <c r="CM387">
        <v>-0.13781061768531799</v>
      </c>
      <c r="CN387">
        <v>-3.8398433476686478E-2</v>
      </c>
      <c r="CO387">
        <v>7.3134168982505798E-2</v>
      </c>
      <c r="CP387">
        <v>0.10279074311256409</v>
      </c>
      <c r="CQ387">
        <v>0.10678859800100327</v>
      </c>
      <c r="CR387">
        <v>0.10603030771017075</v>
      </c>
      <c r="CS387">
        <v>0.11058128625154495</v>
      </c>
      <c r="CT387">
        <v>9.2818811535835266E-2</v>
      </c>
      <c r="CU387">
        <v>-1.4815008034929633E-3</v>
      </c>
      <c r="CV387">
        <v>1.1301925405859947E-2</v>
      </c>
      <c r="CW387">
        <v>3.1292885541915894E-2</v>
      </c>
      <c r="CX387">
        <v>3.3494845032691956E-2</v>
      </c>
      <c r="CY387">
        <v>4.6273957937955856E-2</v>
      </c>
      <c r="CZ387">
        <v>4.941275343298912E-2</v>
      </c>
      <c r="DA387">
        <v>4.0402162820100784E-2</v>
      </c>
      <c r="DB387">
        <v>2.3073436692357063E-2</v>
      </c>
      <c r="DC387">
        <v>1.3924255035817623E-2</v>
      </c>
      <c r="DD387">
        <v>-3.2350781839340925E-4</v>
      </c>
      <c r="DE387">
        <v>-1.965038850903511E-2</v>
      </c>
      <c r="DF387">
        <v>-3.1491883099079132E-2</v>
      </c>
      <c r="DG387">
        <v>-6.7375808954238892E-2</v>
      </c>
      <c r="DH387">
        <v>-0.11144468188285828</v>
      </c>
      <c r="DI387">
        <v>-0.20252946019172668</v>
      </c>
      <c r="DJ387">
        <v>-0.19246165454387665</v>
      </c>
      <c r="DK387">
        <v>-0.13222728669643402</v>
      </c>
      <c r="DL387">
        <v>-3.2975491136312485E-2</v>
      </c>
      <c r="DM387">
        <v>7.8347392380237579E-2</v>
      </c>
      <c r="DN387">
        <v>0.1078813374042511</v>
      </c>
      <c r="DO387">
        <v>0.1117999479174614</v>
      </c>
      <c r="DP387">
        <v>0.11103253811597824</v>
      </c>
      <c r="DQ387">
        <v>0.11580205708742142</v>
      </c>
      <c r="DR387">
        <v>9.8447754979133606E-2</v>
      </c>
      <c r="DS387">
        <v>4.3395059183239937E-3</v>
      </c>
      <c r="DT387">
        <v>1.7063766717910767E-2</v>
      </c>
      <c r="DU387">
        <v>3.6931335926055908E-2</v>
      </c>
      <c r="DV387">
        <v>3.8947563618421555E-2</v>
      </c>
      <c r="DW387">
        <v>5.1453679800033569E-2</v>
      </c>
      <c r="DX387">
        <v>5.4270666092634201E-2</v>
      </c>
      <c r="DY387">
        <v>4.6927321702241898E-2</v>
      </c>
      <c r="DZ387">
        <v>2.942868135869503E-2</v>
      </c>
      <c r="EA387">
        <v>2.0208539441227913E-2</v>
      </c>
      <c r="EB387">
        <v>6.0228672809898853E-3</v>
      </c>
      <c r="EC387">
        <v>-1.3106411322951317E-2</v>
      </c>
      <c r="ED387">
        <v>-2.4427063763141632E-2</v>
      </c>
      <c r="EE387">
        <v>-5.9645988047122955E-2</v>
      </c>
      <c r="EF387">
        <v>-0.10332125425338745</v>
      </c>
      <c r="EG387">
        <v>-0.19429782032966614</v>
      </c>
      <c r="EH387">
        <v>-0.18427269160747528</v>
      </c>
      <c r="EI387">
        <v>-0.12416583299636841</v>
      </c>
      <c r="EJ387">
        <v>-2.5145621970295906E-2</v>
      </c>
      <c r="EK387">
        <v>8.5874460637569427E-2</v>
      </c>
      <c r="EL387">
        <v>0.11523134261369705</v>
      </c>
      <c r="EM387">
        <v>0.11903555691242218</v>
      </c>
      <c r="EN387">
        <v>0.11825497448444366</v>
      </c>
      <c r="EO387">
        <v>0.12334002554416656</v>
      </c>
      <c r="EP387">
        <v>0.10657505691051483</v>
      </c>
      <c r="EQ387">
        <v>1.2744114734232426E-2</v>
      </c>
      <c r="ER387">
        <v>2.5382954627275467E-2</v>
      </c>
      <c r="ES387">
        <v>4.5072354376316071E-2</v>
      </c>
      <c r="ET387">
        <v>4.6820428222417831E-2</v>
      </c>
      <c r="EU387">
        <v>5.8932371437549591E-2</v>
      </c>
      <c r="EV387">
        <v>6.1284720897674561E-2</v>
      </c>
      <c r="EW387">
        <v>50.8521728515625</v>
      </c>
      <c r="EX387">
        <v>50.465599060058594</v>
      </c>
      <c r="EY387">
        <v>50.145370483398438</v>
      </c>
      <c r="EZ387">
        <v>49.844699859619141</v>
      </c>
      <c r="FA387">
        <v>49.505153656005859</v>
      </c>
      <c r="FB387">
        <v>49.282901763916016</v>
      </c>
      <c r="FC387">
        <v>49.248199462890625</v>
      </c>
      <c r="FD387">
        <v>49.400741577148438</v>
      </c>
      <c r="FE387">
        <v>50.637752532958984</v>
      </c>
      <c r="FF387">
        <v>52.950820922851563</v>
      </c>
      <c r="FG387">
        <v>54.944766998291016</v>
      </c>
      <c r="FH387">
        <v>56.413356781005859</v>
      </c>
      <c r="FI387">
        <v>57.584190368652344</v>
      </c>
      <c r="FJ387">
        <v>58.286495208740234</v>
      </c>
      <c r="FK387">
        <v>58.457695007324219</v>
      </c>
      <c r="FL387">
        <v>57.985000610351563</v>
      </c>
      <c r="FM387">
        <v>56.713672637939453</v>
      </c>
      <c r="FN387">
        <v>55.138916015625</v>
      </c>
      <c r="FO387">
        <v>53.875072479248047</v>
      </c>
      <c r="FP387">
        <v>52.984848022460938</v>
      </c>
      <c r="FQ387">
        <v>52.233150482177734</v>
      </c>
      <c r="FR387">
        <v>51.549869537353516</v>
      </c>
      <c r="FS387">
        <v>50.984764099121094</v>
      </c>
      <c r="FT387">
        <v>50.444705963134766</v>
      </c>
      <c r="FU387">
        <v>4.6055666171014309E-3</v>
      </c>
      <c r="FV387">
        <v>6.4021660946309566E-3</v>
      </c>
      <c r="FW387">
        <v>0</v>
      </c>
      <c r="FX387">
        <v>4.9723610281944275E-3</v>
      </c>
      <c r="FY387">
        <v>7</v>
      </c>
      <c r="FZ387">
        <v>18.319999694824219</v>
      </c>
      <c r="GA387">
        <v>13750.08</v>
      </c>
      <c r="GB387">
        <v>1</v>
      </c>
    </row>
    <row r="388" spans="1:184" x14ac:dyDescent="0.2">
      <c r="A388" t="s">
        <v>186</v>
      </c>
      <c r="B388" t="s">
        <v>237</v>
      </c>
      <c r="C388" t="s">
        <v>194</v>
      </c>
      <c r="D388" t="s">
        <v>202</v>
      </c>
      <c r="E388" t="s">
        <v>215</v>
      </c>
      <c r="F388" t="s">
        <v>1</v>
      </c>
      <c r="G388" t="s">
        <v>200</v>
      </c>
      <c r="H388">
        <v>5280</v>
      </c>
      <c r="I388">
        <v>0.97491222620010376</v>
      </c>
      <c r="J388">
        <v>0.87162923812866211</v>
      </c>
      <c r="K388">
        <v>0.82080978155136108</v>
      </c>
      <c r="L388">
        <v>0.80747735500335693</v>
      </c>
      <c r="M388">
        <v>0.84127384424209595</v>
      </c>
      <c r="N388">
        <v>0.92956143617630005</v>
      </c>
      <c r="O388">
        <v>1.1240133047103882</v>
      </c>
      <c r="P388">
        <v>1.2788393497467041</v>
      </c>
      <c r="Q388">
        <v>1.2518672943115234</v>
      </c>
      <c r="R388">
        <v>1.2520788908004761</v>
      </c>
      <c r="S388">
        <v>1.2507048845291138</v>
      </c>
      <c r="T388">
        <v>1.250201940536499</v>
      </c>
      <c r="U388">
        <v>1.2336498498916626</v>
      </c>
      <c r="V388">
        <v>1.21699059009552</v>
      </c>
      <c r="W388">
        <v>1.2062311172485352</v>
      </c>
      <c r="X388">
        <v>1.2550473213195801</v>
      </c>
      <c r="Y388">
        <v>1.4011534452438354</v>
      </c>
      <c r="Z388">
        <v>1.6530271768569946</v>
      </c>
      <c r="AA388">
        <v>1.7160850763320923</v>
      </c>
      <c r="AB388">
        <v>1.6941332817077637</v>
      </c>
      <c r="AC388">
        <v>1.6359589099884033</v>
      </c>
      <c r="AD388">
        <v>1.5234992504119873</v>
      </c>
      <c r="AE388">
        <v>1.3506113290786743</v>
      </c>
      <c r="AF388">
        <v>1.1531078815460205</v>
      </c>
      <c r="AG388">
        <v>-3.8853395730257034E-2</v>
      </c>
      <c r="AH388">
        <v>-7.2787478566169739E-2</v>
      </c>
      <c r="AI388">
        <v>-9.5288030803203583E-2</v>
      </c>
      <c r="AJ388">
        <v>-0.1152312159538269</v>
      </c>
      <c r="AK388">
        <v>-0.10805413126945496</v>
      </c>
      <c r="AL388">
        <v>-0.13673479855060577</v>
      </c>
      <c r="AM388">
        <v>-0.13106366991996765</v>
      </c>
      <c r="AN388">
        <v>-0.15985928475856781</v>
      </c>
      <c r="AO388">
        <v>-0.25400000810623169</v>
      </c>
      <c r="AP388">
        <v>-0.25003683567047119</v>
      </c>
      <c r="AQ388">
        <v>-0.21577736735343933</v>
      </c>
      <c r="AR388">
        <v>-0.13047459721565247</v>
      </c>
      <c r="AS388">
        <v>3.298541996628046E-3</v>
      </c>
      <c r="AT388">
        <v>6.3237525522708893E-2</v>
      </c>
      <c r="AU388">
        <v>7.1247369050979614E-2</v>
      </c>
      <c r="AV388">
        <v>7.1729376912117004E-2</v>
      </c>
      <c r="AW388">
        <v>5.4655924439430237E-2</v>
      </c>
      <c r="AX388">
        <v>1.3756759464740753E-2</v>
      </c>
      <c r="AY388">
        <v>-4.8260718584060669E-2</v>
      </c>
      <c r="AZ388">
        <v>-1.2975046411156654E-2</v>
      </c>
      <c r="BA388">
        <v>2.2296885028481483E-2</v>
      </c>
      <c r="BB388">
        <v>3.3097773790359497E-2</v>
      </c>
      <c r="BC388">
        <v>2.424229122698307E-2</v>
      </c>
      <c r="BD388">
        <v>-4.8031159676611423E-3</v>
      </c>
      <c r="BE388">
        <v>-5.6579690426588058E-3</v>
      </c>
      <c r="BF388">
        <v>-4.069451242685318E-2</v>
      </c>
      <c r="BG388">
        <v>-6.36788010597229E-2</v>
      </c>
      <c r="BH388">
        <v>-8.3649478852748871E-2</v>
      </c>
      <c r="BI388">
        <v>-7.585490494966507E-2</v>
      </c>
      <c r="BJ388">
        <v>-0.10261993855237961</v>
      </c>
      <c r="BK388">
        <v>-9.4189465045928955E-2</v>
      </c>
      <c r="BL388">
        <v>-0.12101662904024124</v>
      </c>
      <c r="BM388">
        <v>-0.21482694149017334</v>
      </c>
      <c r="BN388">
        <v>-0.21097274124622345</v>
      </c>
      <c r="BO388">
        <v>-0.17687983810901642</v>
      </c>
      <c r="BP388">
        <v>-9.215090423822403E-2</v>
      </c>
      <c r="BQ388">
        <v>4.0141835808753967E-2</v>
      </c>
      <c r="BR388">
        <v>9.921717643737793E-2</v>
      </c>
      <c r="BS388">
        <v>0.10670295357704163</v>
      </c>
      <c r="BT388">
        <v>0.10735946893692017</v>
      </c>
      <c r="BU388">
        <v>9.1433413326740265E-2</v>
      </c>
      <c r="BV388">
        <v>5.2651666104793549E-2</v>
      </c>
      <c r="BW388">
        <v>-8.5908388718962669E-3</v>
      </c>
      <c r="BX388">
        <v>2.6592688634991646E-2</v>
      </c>
      <c r="BY388">
        <v>6.1130456626415253E-2</v>
      </c>
      <c r="BZ388">
        <v>7.0972740650177002E-2</v>
      </c>
      <c r="CA388">
        <v>6.0813207179307938E-2</v>
      </c>
      <c r="CB388">
        <v>3.0014345422387123E-2</v>
      </c>
      <c r="CC388">
        <v>1.7333080992102623E-2</v>
      </c>
      <c r="CD388">
        <v>-1.8467018380761147E-2</v>
      </c>
      <c r="CE388">
        <v>-4.1786350309848785E-2</v>
      </c>
      <c r="CF388">
        <v>-6.1776068061590195E-2</v>
      </c>
      <c r="CG388">
        <v>-5.355381965637207E-2</v>
      </c>
      <c r="CH388">
        <v>-7.8992076218128204E-2</v>
      </c>
      <c r="CI388">
        <v>-6.8650498986244202E-2</v>
      </c>
      <c r="CJ388">
        <v>-9.4114318490028381E-2</v>
      </c>
      <c r="CK388">
        <v>-0.18769581615924835</v>
      </c>
      <c r="CL388">
        <v>-0.18391706049442291</v>
      </c>
      <c r="CM388">
        <v>-0.14993952214717865</v>
      </c>
      <c r="CN388">
        <v>-6.5608039498329163E-2</v>
      </c>
      <c r="CO388">
        <v>6.5659388899803162E-2</v>
      </c>
      <c r="CP388">
        <v>0.12413658201694489</v>
      </c>
      <c r="CQ388">
        <v>0.13125936686992645</v>
      </c>
      <c r="CR388">
        <v>0.13203676044940948</v>
      </c>
      <c r="CS388">
        <v>0.11690539866685867</v>
      </c>
      <c r="CT388">
        <v>7.9590156674385071E-2</v>
      </c>
      <c r="CU388">
        <v>1.888439804315567E-2</v>
      </c>
      <c r="CV388">
        <v>5.3997181355953217E-2</v>
      </c>
      <c r="CW388">
        <v>8.8026463985443115E-2</v>
      </c>
      <c r="CX388">
        <v>9.7204819321632385E-2</v>
      </c>
      <c r="CY388">
        <v>8.6142115294933319E-2</v>
      </c>
      <c r="CZ388">
        <v>5.4128814488649368E-2</v>
      </c>
      <c r="DA388">
        <v>4.0324132889509201E-2</v>
      </c>
      <c r="DB388">
        <v>3.7604726385325193E-3</v>
      </c>
      <c r="DC388">
        <v>-1.989390142261982E-2</v>
      </c>
      <c r="DD388">
        <v>-3.9902646094560623E-2</v>
      </c>
      <c r="DE388">
        <v>-3.1252730637788773E-2</v>
      </c>
      <c r="DF388">
        <v>-5.5364221334457397E-2</v>
      </c>
      <c r="DG388">
        <v>-4.3111536651849747E-2</v>
      </c>
      <c r="DH388">
        <v>-6.7212007939815521E-2</v>
      </c>
      <c r="DI388">
        <v>-0.16056466102600098</v>
      </c>
      <c r="DJ388">
        <v>-0.15686137974262238</v>
      </c>
      <c r="DK388">
        <v>-0.12299920618534088</v>
      </c>
      <c r="DL388">
        <v>-3.9065174758434296E-2</v>
      </c>
      <c r="DM388">
        <v>9.1176941990852356E-2</v>
      </c>
      <c r="DN388">
        <v>0.14905600249767303</v>
      </c>
      <c r="DO388">
        <v>0.15581579506397247</v>
      </c>
      <c r="DP388">
        <v>0.1567140519618988</v>
      </c>
      <c r="DQ388">
        <v>0.14237737655639648</v>
      </c>
      <c r="DR388">
        <v>0.10652866214513779</v>
      </c>
      <c r="DS388">
        <v>4.6359632164239883E-2</v>
      </c>
      <c r="DT388">
        <v>8.1401675939559937E-2</v>
      </c>
      <c r="DU388">
        <v>0.11492247879505157</v>
      </c>
      <c r="DV388">
        <v>0.12343691289424896</v>
      </c>
      <c r="DW388">
        <v>0.1114710196852684</v>
      </c>
      <c r="DX388">
        <v>7.8243285417556763E-2</v>
      </c>
      <c r="DY388">
        <v>7.351955771446228E-2</v>
      </c>
      <c r="DZ388">
        <v>3.5853441804647446E-2</v>
      </c>
      <c r="EA388">
        <v>1.171532180160284E-2</v>
      </c>
      <c r="EB388">
        <v>-8.3209099248051643E-3</v>
      </c>
      <c r="EC388">
        <v>9.4649929087609053E-4</v>
      </c>
      <c r="ED388">
        <v>-2.1249346435070038E-2</v>
      </c>
      <c r="EE388">
        <v>-6.2373303808271885E-3</v>
      </c>
      <c r="EF388">
        <v>-2.8369344770908356E-2</v>
      </c>
      <c r="EG388">
        <v>-0.12139160931110382</v>
      </c>
      <c r="EH388">
        <v>-0.11779728531837463</v>
      </c>
      <c r="EI388">
        <v>-8.4101684391498566E-2</v>
      </c>
      <c r="EJ388">
        <v>-7.4148329440504313E-4</v>
      </c>
      <c r="EK388">
        <v>0.12802024185657501</v>
      </c>
      <c r="EL388">
        <v>0.18503564596176147</v>
      </c>
      <c r="EM388">
        <v>0.19127137959003448</v>
      </c>
      <c r="EN388">
        <v>0.19234415888786316</v>
      </c>
      <c r="EO388">
        <v>0.17915487289428711</v>
      </c>
      <c r="EP388">
        <v>0.14542356133460999</v>
      </c>
      <c r="EQ388">
        <v>8.6029514670372009E-2</v>
      </c>
      <c r="ER388">
        <v>0.12096940726041794</v>
      </c>
      <c r="ES388">
        <v>0.15375605225563049</v>
      </c>
      <c r="ET388">
        <v>0.16131186485290527</v>
      </c>
      <c r="EU388">
        <v>0.14804193377494812</v>
      </c>
      <c r="EV388">
        <v>0.11306074261665344</v>
      </c>
      <c r="EW388">
        <v>49.983421325683594</v>
      </c>
      <c r="EX388">
        <v>49.620803833007813</v>
      </c>
      <c r="EY388">
        <v>49.312503814697266</v>
      </c>
      <c r="EZ388">
        <v>48.896800994873047</v>
      </c>
      <c r="FA388">
        <v>48.486103057861328</v>
      </c>
      <c r="FB388">
        <v>48.303150177001953</v>
      </c>
      <c r="FC388">
        <v>48.338710784912109</v>
      </c>
      <c r="FD388">
        <v>48.512664794921875</v>
      </c>
      <c r="FE388">
        <v>49.633438110351563</v>
      </c>
      <c r="FF388">
        <v>51.893016815185547</v>
      </c>
      <c r="FG388">
        <v>53.999908447265625</v>
      </c>
      <c r="FH388">
        <v>55.495716094970703</v>
      </c>
      <c r="FI388">
        <v>56.620143890380859</v>
      </c>
      <c r="FJ388">
        <v>57.35894775390625</v>
      </c>
      <c r="FK388">
        <v>57.590946197509766</v>
      </c>
      <c r="FL388">
        <v>57.065029144287109</v>
      </c>
      <c r="FM388">
        <v>55.815647125244141</v>
      </c>
      <c r="FN388">
        <v>54.196979522705078</v>
      </c>
      <c r="FO388">
        <v>53.027111053466797</v>
      </c>
      <c r="FP388">
        <v>52.123397827148438</v>
      </c>
      <c r="FQ388">
        <v>51.353603363037109</v>
      </c>
      <c r="FR388">
        <v>50.707061767578125</v>
      </c>
      <c r="FS388">
        <v>50.137767791748047</v>
      </c>
      <c r="FT388">
        <v>49.658149719238281</v>
      </c>
      <c r="FU388">
        <v>2.2174814715981483E-2</v>
      </c>
      <c r="FV388">
        <v>3.1104231253266335E-2</v>
      </c>
      <c r="FW388">
        <v>0</v>
      </c>
      <c r="FX388">
        <v>2.3874664679169655E-2</v>
      </c>
      <c r="FY388">
        <v>7</v>
      </c>
      <c r="FZ388">
        <v>9.2600002288818359</v>
      </c>
      <c r="GA388">
        <v>2122.29</v>
      </c>
      <c r="GB388">
        <v>1</v>
      </c>
    </row>
    <row r="389" spans="1:184" x14ac:dyDescent="0.2">
      <c r="A389" t="s">
        <v>186</v>
      </c>
      <c r="B389" t="s">
        <v>237</v>
      </c>
      <c r="C389" t="s">
        <v>194</v>
      </c>
      <c r="D389" t="s">
        <v>202</v>
      </c>
      <c r="E389" t="s">
        <v>215</v>
      </c>
      <c r="F389" t="s">
        <v>1</v>
      </c>
      <c r="G389" t="s">
        <v>1</v>
      </c>
      <c r="H389">
        <v>50492</v>
      </c>
      <c r="I389">
        <v>0.89529198408126831</v>
      </c>
      <c r="J389">
        <v>0.80991065502166748</v>
      </c>
      <c r="K389">
        <v>0.77595388889312744</v>
      </c>
      <c r="L389">
        <v>0.77063208818435669</v>
      </c>
      <c r="M389">
        <v>0.80717182159423828</v>
      </c>
      <c r="N389">
        <v>0.93224906921386719</v>
      </c>
      <c r="O389">
        <v>1.1401021480560303</v>
      </c>
      <c r="P389">
        <v>1.28581702709198</v>
      </c>
      <c r="Q389">
        <v>1.2530375719070435</v>
      </c>
      <c r="R389">
        <v>1.2429615259170532</v>
      </c>
      <c r="S389">
        <v>1.2296396493911743</v>
      </c>
      <c r="T389">
        <v>1.2093641757965088</v>
      </c>
      <c r="U389">
        <v>1.1867448091506958</v>
      </c>
      <c r="V389">
        <v>1.1552382707595825</v>
      </c>
      <c r="W389">
        <v>1.1379668712615967</v>
      </c>
      <c r="X389">
        <v>1.1799818277359009</v>
      </c>
      <c r="Y389">
        <v>1.3597900867462158</v>
      </c>
      <c r="Z389">
        <v>1.7110134363174438</v>
      </c>
      <c r="AA389">
        <v>1.8022031784057617</v>
      </c>
      <c r="AB389">
        <v>1.7679439783096313</v>
      </c>
      <c r="AC389">
        <v>1.6929982900619507</v>
      </c>
      <c r="AD389">
        <v>1.5443732738494873</v>
      </c>
      <c r="AE389">
        <v>1.3215410709381104</v>
      </c>
      <c r="AF389">
        <v>1.0888500213623047</v>
      </c>
      <c r="AG389">
        <v>2.1873399615287781E-2</v>
      </c>
      <c r="AH389">
        <v>2.6731130201369524E-3</v>
      </c>
      <c r="AI389">
        <v>-8.0606546252965927E-3</v>
      </c>
      <c r="AJ389">
        <v>-2.3137655109167099E-2</v>
      </c>
      <c r="AK389">
        <v>-3.9461370557546616E-2</v>
      </c>
      <c r="AL389">
        <v>-5.417262390255928E-2</v>
      </c>
      <c r="AM389">
        <v>-8.5821062326431274E-2</v>
      </c>
      <c r="AN389">
        <v>-0.1285092681646347</v>
      </c>
      <c r="AO389">
        <v>-0.22014264762401581</v>
      </c>
      <c r="AP389">
        <v>-0.21076808869838715</v>
      </c>
      <c r="AQ389">
        <v>-0.15355254709720612</v>
      </c>
      <c r="AR389">
        <v>-5.5668741464614868E-2</v>
      </c>
      <c r="AS389">
        <v>5.8862227946519852E-2</v>
      </c>
      <c r="AT389">
        <v>9.2427641153335571E-2</v>
      </c>
      <c r="AU389">
        <v>9.7014367580413818E-2</v>
      </c>
      <c r="AV389">
        <v>9.644625335931778E-2</v>
      </c>
      <c r="AW389">
        <v>9.8023705184459686E-2</v>
      </c>
      <c r="AX389">
        <v>7.68560990691185E-2</v>
      </c>
      <c r="AY389">
        <v>-1.3685847632586956E-2</v>
      </c>
      <c r="AZ389">
        <v>2.0026725251227617E-3</v>
      </c>
      <c r="BA389">
        <v>2.4046672508120537E-2</v>
      </c>
      <c r="BB389">
        <v>2.7558170258998871E-2</v>
      </c>
      <c r="BC389">
        <v>3.799743577837944E-2</v>
      </c>
      <c r="BD389">
        <v>3.7520427256822586E-2</v>
      </c>
      <c r="BE389">
        <v>2.8783118352293968E-2</v>
      </c>
      <c r="BF389">
        <v>9.3880221247673035E-3</v>
      </c>
      <c r="BG389">
        <v>-1.4285313664004207E-3</v>
      </c>
      <c r="BH389">
        <v>-1.6461048275232315E-2</v>
      </c>
      <c r="BI389">
        <v>-3.2599367201328278E-2</v>
      </c>
      <c r="BJ389">
        <v>-4.6803813427686691E-2</v>
      </c>
      <c r="BK389">
        <v>-7.7785804867744446E-2</v>
      </c>
      <c r="BL389">
        <v>-0.12005943059921265</v>
      </c>
      <c r="BM389">
        <v>-0.2115914523601532</v>
      </c>
      <c r="BN389">
        <v>-0.20225556194782257</v>
      </c>
      <c r="BO389">
        <v>-0.14514602720737457</v>
      </c>
      <c r="BP389">
        <v>-4.7470737248659134E-2</v>
      </c>
      <c r="BQ389">
        <v>6.6743291914463043E-2</v>
      </c>
      <c r="BR389">
        <v>0.10012350976467133</v>
      </c>
      <c r="BS389">
        <v>0.10459264367818832</v>
      </c>
      <c r="BT389">
        <v>0.10402535647153854</v>
      </c>
      <c r="BU389">
        <v>0.10590893030166626</v>
      </c>
      <c r="BV389">
        <v>8.5312008857727051E-2</v>
      </c>
      <c r="BW389">
        <v>-4.9743880517780781E-3</v>
      </c>
      <c r="BX389">
        <v>1.0643525049090385E-2</v>
      </c>
      <c r="BY389">
        <v>3.2509244978427887E-2</v>
      </c>
      <c r="BZ389">
        <v>3.5761237144470215E-2</v>
      </c>
      <c r="CA389">
        <v>4.5825682580471039E-2</v>
      </c>
      <c r="CB389">
        <v>4.4894099235534668E-2</v>
      </c>
      <c r="CC389">
        <v>3.3568773418664932E-2</v>
      </c>
      <c r="CD389">
        <v>1.4038747176527977E-2</v>
      </c>
      <c r="CE389">
        <v>3.1648566946387291E-3</v>
      </c>
      <c r="CF389">
        <v>-1.1836853809654713E-2</v>
      </c>
      <c r="CG389">
        <v>-2.7846764773130417E-2</v>
      </c>
      <c r="CH389">
        <v>-4.1700195521116257E-2</v>
      </c>
      <c r="CI389">
        <v>-7.2220616042613983E-2</v>
      </c>
      <c r="CJ389">
        <v>-0.11420708894729614</v>
      </c>
      <c r="CK389">
        <v>-0.20566891133785248</v>
      </c>
      <c r="CL389">
        <v>-0.19635982811450958</v>
      </c>
      <c r="CM389">
        <v>-0.13932369649410248</v>
      </c>
      <c r="CN389">
        <v>-4.1792828589677811E-2</v>
      </c>
      <c r="CO389">
        <v>7.2201691567897797E-2</v>
      </c>
      <c r="CP389">
        <v>0.10545363277196884</v>
      </c>
      <c r="CQ389">
        <v>0.10984132438898087</v>
      </c>
      <c r="CR389">
        <v>0.10927461087703705</v>
      </c>
      <c r="CS389">
        <v>0.11137021332979202</v>
      </c>
      <c r="CT389">
        <v>9.1168545186519623E-2</v>
      </c>
      <c r="CU389">
        <v>1.05914322193712E-3</v>
      </c>
      <c r="CV389">
        <v>1.6628153622150421E-2</v>
      </c>
      <c r="CW389">
        <v>3.8370396941900253E-2</v>
      </c>
      <c r="CX389">
        <v>4.1442658752202988E-2</v>
      </c>
      <c r="CY389">
        <v>5.1247503608465195E-2</v>
      </c>
      <c r="CZ389">
        <v>5.0001081079244614E-2</v>
      </c>
      <c r="DA389">
        <v>3.8354422897100449E-2</v>
      </c>
      <c r="DB389">
        <v>1.8689472228288651E-2</v>
      </c>
      <c r="DC389">
        <v>7.7582444064319134E-3</v>
      </c>
      <c r="DD389">
        <v>-7.2126570157706738E-3</v>
      </c>
      <c r="DE389">
        <v>-2.3094162344932556E-2</v>
      </c>
      <c r="DF389">
        <v>-3.6596573889255524E-2</v>
      </c>
      <c r="DG389">
        <v>-6.6655419766902924E-2</v>
      </c>
      <c r="DH389">
        <v>-0.10835474729537964</v>
      </c>
      <c r="DI389">
        <v>-0.19974638521671295</v>
      </c>
      <c r="DJ389">
        <v>-0.19046409428119659</v>
      </c>
      <c r="DK389">
        <v>-0.13350136578083038</v>
      </c>
      <c r="DL389">
        <v>-3.6114916205406189E-2</v>
      </c>
      <c r="DM389">
        <v>7.766009122133255E-2</v>
      </c>
      <c r="DN389">
        <v>0.11078376322984695</v>
      </c>
      <c r="DO389">
        <v>0.115090012550354</v>
      </c>
      <c r="DP389">
        <v>0.11452387273311615</v>
      </c>
      <c r="DQ389">
        <v>0.11683149635791779</v>
      </c>
      <c r="DR389">
        <v>9.7025074064731598E-2</v>
      </c>
      <c r="DS389">
        <v>7.092673797160387E-3</v>
      </c>
      <c r="DT389">
        <v>2.2612784057855606E-2</v>
      </c>
      <c r="DU389">
        <v>4.4231541454792023E-2</v>
      </c>
      <c r="DV389">
        <v>4.7124072909355164E-2</v>
      </c>
      <c r="DW389">
        <v>5.6669328361749649E-2</v>
      </c>
      <c r="DX389">
        <v>5.5108066648244858E-2</v>
      </c>
      <c r="DY389">
        <v>4.5264139771461487E-2</v>
      </c>
      <c r="DZ389">
        <v>2.540438249707222E-2</v>
      </c>
      <c r="EA389">
        <v>1.4390368014574051E-2</v>
      </c>
      <c r="EB389">
        <v>-5.3605297580361366E-4</v>
      </c>
      <c r="EC389">
        <v>-1.6232160851359367E-2</v>
      </c>
      <c r="ED389">
        <v>-2.9227765277028084E-2</v>
      </c>
      <c r="EE389">
        <v>-5.8620158582925797E-2</v>
      </c>
      <c r="EF389">
        <v>-9.9904902279376984E-2</v>
      </c>
      <c r="EG389">
        <v>-0.19119517505168915</v>
      </c>
      <c r="EH389">
        <v>-0.18195155262947083</v>
      </c>
      <c r="EI389">
        <v>-0.12509486079216003</v>
      </c>
      <c r="EJ389">
        <v>-2.7916915714740753E-2</v>
      </c>
      <c r="EK389">
        <v>8.5541166365146637E-2</v>
      </c>
      <c r="EL389">
        <v>0.11847963184118271</v>
      </c>
      <c r="EM389">
        <v>0.12266828119754791</v>
      </c>
      <c r="EN389">
        <v>0.12210296839475632</v>
      </c>
      <c r="EO389">
        <v>0.12471672147512436</v>
      </c>
      <c r="EP389">
        <v>0.10548098385334015</v>
      </c>
      <c r="EQ389">
        <v>1.580413430929184E-2</v>
      </c>
      <c r="ER389">
        <v>3.1253635883331299E-2</v>
      </c>
      <c r="ES389">
        <v>5.2694115787744522E-2</v>
      </c>
      <c r="ET389">
        <v>5.5327147245407104E-2</v>
      </c>
      <c r="EU389">
        <v>6.4497575163841248E-2</v>
      </c>
      <c r="EV389">
        <v>6.2481731176376343E-2</v>
      </c>
      <c r="EW389">
        <v>50.731742858886719</v>
      </c>
      <c r="EX389">
        <v>50.347736358642578</v>
      </c>
      <c r="EY389">
        <v>50.029396057128906</v>
      </c>
      <c r="EZ389">
        <v>49.713333129882813</v>
      </c>
      <c r="FA389">
        <v>49.368919372558594</v>
      </c>
      <c r="FB389">
        <v>49.156337738037109</v>
      </c>
      <c r="FC389">
        <v>49.136581420898438</v>
      </c>
      <c r="FD389">
        <v>49.292095184326172</v>
      </c>
      <c r="FE389">
        <v>50.514106750488281</v>
      </c>
      <c r="FF389">
        <v>52.819164276123047</v>
      </c>
      <c r="FG389">
        <v>54.824169158935547</v>
      </c>
      <c r="FH389">
        <v>56.292964935302734</v>
      </c>
      <c r="FI389">
        <v>57.458156585693359</v>
      </c>
      <c r="FJ389">
        <v>58.166034698486328</v>
      </c>
      <c r="FK389">
        <v>58.344642639160156</v>
      </c>
      <c r="FL389">
        <v>57.864627838134766</v>
      </c>
      <c r="FM389">
        <v>56.598426818847656</v>
      </c>
      <c r="FN389">
        <v>55.024776458740234</v>
      </c>
      <c r="FO389">
        <v>53.775394439697266</v>
      </c>
      <c r="FP389">
        <v>52.884204864501953</v>
      </c>
      <c r="FQ389">
        <v>52.130504608154297</v>
      </c>
      <c r="FR389">
        <v>51.450088500976563</v>
      </c>
      <c r="FS389">
        <v>50.879585266113281</v>
      </c>
      <c r="FT389">
        <v>50.340900421142578</v>
      </c>
      <c r="FU389">
        <v>4.7998325899243355E-3</v>
      </c>
      <c r="FV389">
        <v>6.6890944726765156E-3</v>
      </c>
      <c r="FW389">
        <v>0</v>
      </c>
      <c r="FX389">
        <v>5.1781139336526394E-3</v>
      </c>
      <c r="FY389">
        <v>7</v>
      </c>
      <c r="FZ389">
        <v>18.319999694824219</v>
      </c>
      <c r="GA389">
        <v>15872.37</v>
      </c>
      <c r="GB389">
        <v>1</v>
      </c>
    </row>
    <row r="390" spans="1:184" x14ac:dyDescent="0.2">
      <c r="A390" t="s">
        <v>186</v>
      </c>
      <c r="B390" t="s">
        <v>237</v>
      </c>
      <c r="C390" t="s">
        <v>194</v>
      </c>
      <c r="D390" t="s">
        <v>202</v>
      </c>
      <c r="E390" t="s">
        <v>215</v>
      </c>
      <c r="F390" t="s">
        <v>178</v>
      </c>
      <c r="G390" t="s">
        <v>1</v>
      </c>
      <c r="H390">
        <v>17924</v>
      </c>
      <c r="I390">
        <v>0.84361779689788818</v>
      </c>
      <c r="J390">
        <v>0.74748760461807251</v>
      </c>
      <c r="K390">
        <v>0.7075955867767334</v>
      </c>
      <c r="L390">
        <v>0.69214171171188354</v>
      </c>
      <c r="M390">
        <v>0.70898574590682983</v>
      </c>
      <c r="N390">
        <v>0.78010576963424683</v>
      </c>
      <c r="O390">
        <v>0.93136113882064819</v>
      </c>
      <c r="P390">
        <v>1.0523717403411865</v>
      </c>
      <c r="Q390">
        <v>1.0342885255813599</v>
      </c>
      <c r="R390">
        <v>1.049750804901123</v>
      </c>
      <c r="S390">
        <v>1.062626838684082</v>
      </c>
      <c r="T390">
        <v>1.072062611579895</v>
      </c>
      <c r="U390">
        <v>1.0688211917877197</v>
      </c>
      <c r="V390">
        <v>1.0420118570327759</v>
      </c>
      <c r="W390">
        <v>1.0245697498321533</v>
      </c>
      <c r="X390">
        <v>1.0546013116836548</v>
      </c>
      <c r="Y390">
        <v>1.2030643224716187</v>
      </c>
      <c r="Z390">
        <v>1.5558480024337769</v>
      </c>
      <c r="AA390">
        <v>1.6638003587722778</v>
      </c>
      <c r="AB390">
        <v>1.6368949413299561</v>
      </c>
      <c r="AC390">
        <v>1.5832535028457642</v>
      </c>
      <c r="AD390">
        <v>1.468408465385437</v>
      </c>
      <c r="AE390">
        <v>1.2746874094009399</v>
      </c>
      <c r="AF390">
        <v>1.0398321151733398</v>
      </c>
      <c r="AG390">
        <v>2.0513737574219704E-2</v>
      </c>
      <c r="AH390">
        <v>-3.8019476924091578E-3</v>
      </c>
      <c r="AI390">
        <v>-1.1894621886312962E-2</v>
      </c>
      <c r="AJ390">
        <v>-1.6636572778224945E-2</v>
      </c>
      <c r="AK390">
        <v>-1.590154692530632E-2</v>
      </c>
      <c r="AL390">
        <v>-2.1880259737372398E-2</v>
      </c>
      <c r="AM390">
        <v>-5.5157192051410675E-2</v>
      </c>
      <c r="AN390">
        <v>-0.10755427181720734</v>
      </c>
      <c r="AO390">
        <v>-0.21240726113319397</v>
      </c>
      <c r="AP390">
        <v>-0.21484337747097015</v>
      </c>
      <c r="AQ390">
        <v>-0.16303114593029022</v>
      </c>
      <c r="AR390">
        <v>-5.7760067284107208E-2</v>
      </c>
      <c r="AS390">
        <v>4.7093410044908524E-2</v>
      </c>
      <c r="AT390">
        <v>7.1763485670089722E-2</v>
      </c>
      <c r="AU390">
        <v>7.0708900690078735E-2</v>
      </c>
      <c r="AV390">
        <v>6.4146175980567932E-2</v>
      </c>
      <c r="AW390">
        <v>5.5590614676475525E-2</v>
      </c>
      <c r="AX390">
        <v>3.701290488243103E-2</v>
      </c>
      <c r="AY390">
        <v>-1.1608467437326908E-2</v>
      </c>
      <c r="AZ390">
        <v>-1.2484650127589703E-2</v>
      </c>
      <c r="BA390">
        <v>7.7641746029257774E-3</v>
      </c>
      <c r="BB390">
        <v>1.5220957808196545E-2</v>
      </c>
      <c r="BC390">
        <v>3.0402576550841331E-2</v>
      </c>
      <c r="BD390">
        <v>3.0242480337619781E-2</v>
      </c>
      <c r="BE390">
        <v>2.8999997302889824E-2</v>
      </c>
      <c r="BF390">
        <v>4.376082681119442E-3</v>
      </c>
      <c r="BG390">
        <v>-3.8760586176067591E-3</v>
      </c>
      <c r="BH390">
        <v>-8.7024616077542305E-3</v>
      </c>
      <c r="BI390">
        <v>-7.9397615045309067E-3</v>
      </c>
      <c r="BJ390">
        <v>-1.3606980443000793E-2</v>
      </c>
      <c r="BK390">
        <v>-4.6163242310285568E-2</v>
      </c>
      <c r="BL390">
        <v>-9.794299304485321E-2</v>
      </c>
      <c r="BM390">
        <v>-0.20244066417217255</v>
      </c>
      <c r="BN390">
        <v>-0.20464034378528595</v>
      </c>
      <c r="BO390">
        <v>-0.15278361737728119</v>
      </c>
      <c r="BP390">
        <v>-4.7679439187049866E-2</v>
      </c>
      <c r="BQ390">
        <v>5.691971629858017E-2</v>
      </c>
      <c r="BR390">
        <v>8.1390388309955597E-2</v>
      </c>
      <c r="BS390">
        <v>8.0221548676490784E-2</v>
      </c>
      <c r="BT390">
        <v>7.3635108768939972E-2</v>
      </c>
      <c r="BU390">
        <v>6.5359719097614288E-2</v>
      </c>
      <c r="BV390">
        <v>4.7607891261577606E-2</v>
      </c>
      <c r="BW390">
        <v>-7.1831670356914401E-4</v>
      </c>
      <c r="BX390">
        <v>-1.7010364681482315E-3</v>
      </c>
      <c r="BY390">
        <v>1.8364556133747101E-2</v>
      </c>
      <c r="BZ390">
        <v>2.5501459836959839E-2</v>
      </c>
      <c r="CA390">
        <v>4.0170352905988693E-2</v>
      </c>
      <c r="CB390">
        <v>3.9372678846120834E-2</v>
      </c>
      <c r="CC390">
        <v>3.4877557307481766E-2</v>
      </c>
      <c r="CD390">
        <v>1.00401621311903E-2</v>
      </c>
      <c r="CE390">
        <v>1.6775734256953001E-3</v>
      </c>
      <c r="CF390">
        <v>-3.2073203474283218E-3</v>
      </c>
      <c r="CG390">
        <v>-2.4254529271274805E-3</v>
      </c>
      <c r="CH390">
        <v>-7.8769316896796227E-3</v>
      </c>
      <c r="CI390">
        <v>-3.9934061467647552E-2</v>
      </c>
      <c r="CJ390">
        <v>-9.1286234557628632E-2</v>
      </c>
      <c r="CK390">
        <v>-0.19553783535957336</v>
      </c>
      <c r="CL390">
        <v>-0.19757376611232758</v>
      </c>
      <c r="CM390">
        <v>-0.14568620920181274</v>
      </c>
      <c r="CN390">
        <v>-4.0697634220123291E-2</v>
      </c>
      <c r="CO390">
        <v>6.3725374639034271E-2</v>
      </c>
      <c r="CP390">
        <v>8.8057950139045715E-2</v>
      </c>
      <c r="CQ390">
        <v>8.6809985339641571E-2</v>
      </c>
      <c r="CR390">
        <v>8.0207109451293945E-2</v>
      </c>
      <c r="CS390">
        <v>7.2125770151615143E-2</v>
      </c>
      <c r="CT390">
        <v>5.4945938289165497E-2</v>
      </c>
      <c r="CU390">
        <v>6.8241683766245842E-3</v>
      </c>
      <c r="CV390">
        <v>5.7676611468195915E-3</v>
      </c>
      <c r="CW390">
        <v>2.5706350803375244E-2</v>
      </c>
      <c r="CX390">
        <v>3.2621704041957855E-2</v>
      </c>
      <c r="CY390">
        <v>4.6935491263866425E-2</v>
      </c>
      <c r="CZ390">
        <v>4.5696228742599487E-2</v>
      </c>
      <c r="DA390">
        <v>4.0755115449428558E-2</v>
      </c>
      <c r="DB390">
        <v>1.5704240649938583E-2</v>
      </c>
      <c r="DC390">
        <v>7.2312057018280029E-3</v>
      </c>
      <c r="DD390">
        <v>2.2878209128975868E-3</v>
      </c>
      <c r="DE390">
        <v>3.0888556502759457E-3</v>
      </c>
      <c r="DF390">
        <v>-2.1468824706971645E-3</v>
      </c>
      <c r="DG390">
        <v>-3.3704880625009537E-2</v>
      </c>
      <c r="DH390">
        <v>-8.462948352098465E-2</v>
      </c>
      <c r="DI390">
        <v>-0.18863500654697418</v>
      </c>
      <c r="DJ390">
        <v>-0.1905072033405304</v>
      </c>
      <c r="DK390">
        <v>-0.13858878612518311</v>
      </c>
      <c r="DL390">
        <v>-3.3715821802616119E-2</v>
      </c>
      <c r="DM390">
        <v>7.0531047880649567E-2</v>
      </c>
      <c r="DN390">
        <v>9.4725519418716431E-2</v>
      </c>
      <c r="DO390">
        <v>9.3398429453372955E-2</v>
      </c>
      <c r="DP390">
        <v>8.6779110133647919E-2</v>
      </c>
      <c r="DQ390">
        <v>7.8891821205615997E-2</v>
      </c>
      <c r="DR390">
        <v>6.2283992767333984E-2</v>
      </c>
      <c r="DS390">
        <v>1.4366652816534042E-2</v>
      </c>
      <c r="DT390">
        <v>1.3236359693109989E-2</v>
      </c>
      <c r="DU390">
        <v>3.3048141747713089E-2</v>
      </c>
      <c r="DV390">
        <v>3.9741948246955872E-2</v>
      </c>
      <c r="DW390">
        <v>5.3700629621744156E-2</v>
      </c>
      <c r="DX390">
        <v>5.201977863907814E-2</v>
      </c>
      <c r="DY390">
        <v>4.9241375178098679E-2</v>
      </c>
      <c r="DZ390">
        <v>2.3882271721959114E-2</v>
      </c>
      <c r="EA390">
        <v>1.5249768272042274E-2</v>
      </c>
      <c r="EB390">
        <v>1.0221932083368301E-2</v>
      </c>
      <c r="EC390">
        <v>1.1050641536712646E-2</v>
      </c>
      <c r="ED390">
        <v>6.126397754997015E-3</v>
      </c>
      <c r="EE390">
        <v>-2.4710934609174728E-2</v>
      </c>
      <c r="EF390">
        <v>-7.5018197298049927E-2</v>
      </c>
      <c r="EG390">
        <v>-0.17866842448711395</v>
      </c>
      <c r="EH390">
        <v>-0.18030416965484619</v>
      </c>
      <c r="EI390">
        <v>-0.12834125757217407</v>
      </c>
      <c r="EJ390">
        <v>-2.3635201156139374E-2</v>
      </c>
      <c r="EK390">
        <v>8.0357350409030914E-2</v>
      </c>
      <c r="EL390">
        <v>0.1043524295091629</v>
      </c>
      <c r="EM390">
        <v>0.102911077439785</v>
      </c>
      <c r="EN390">
        <v>9.6268042922019958E-2</v>
      </c>
      <c r="EO390">
        <v>8.8660925626754761E-2</v>
      </c>
      <c r="EP390">
        <v>7.2878971695899963E-2</v>
      </c>
      <c r="EQ390">
        <v>2.5256805121898651E-2</v>
      </c>
      <c r="ER390">
        <v>2.401997335255146E-2</v>
      </c>
      <c r="ES390">
        <v>4.3648526072502136E-2</v>
      </c>
      <c r="ET390">
        <v>5.002245306968689E-2</v>
      </c>
      <c r="EU390">
        <v>6.3468411564826965E-2</v>
      </c>
      <c r="EV390">
        <v>6.1149977147579193E-2</v>
      </c>
      <c r="EW390">
        <v>53.047348022460938</v>
      </c>
      <c r="EX390">
        <v>52.6968994140625</v>
      </c>
      <c r="EY390">
        <v>52.470760345458984</v>
      </c>
      <c r="EZ390">
        <v>52.277694702148438</v>
      </c>
      <c r="FA390">
        <v>52.05303955078125</v>
      </c>
      <c r="FB390">
        <v>52.03070068359375</v>
      </c>
      <c r="FC390">
        <v>52.104282379150391</v>
      </c>
      <c r="FD390">
        <v>52.165248870849609</v>
      </c>
      <c r="FE390">
        <v>53.458393096923828</v>
      </c>
      <c r="FF390">
        <v>55.546939849853516</v>
      </c>
      <c r="FG390">
        <v>57.177333831787109</v>
      </c>
      <c r="FH390">
        <v>58.472053527832031</v>
      </c>
      <c r="FI390">
        <v>59.456192016601563</v>
      </c>
      <c r="FJ390">
        <v>60.027973175048828</v>
      </c>
      <c r="FK390">
        <v>60.068920135498047</v>
      </c>
      <c r="FL390">
        <v>59.550422668457031</v>
      </c>
      <c r="FM390">
        <v>58.505046844482422</v>
      </c>
      <c r="FN390">
        <v>57.127155303955078</v>
      </c>
      <c r="FO390">
        <v>56.036590576171875</v>
      </c>
      <c r="FP390">
        <v>55.201652526855469</v>
      </c>
      <c r="FQ390">
        <v>54.516147613525391</v>
      </c>
      <c r="FR390">
        <v>53.778064727783203</v>
      </c>
      <c r="FS390">
        <v>53.253742218017578</v>
      </c>
      <c r="FT390">
        <v>52.754661560058594</v>
      </c>
      <c r="FU390">
        <v>5.8645224198698997E-3</v>
      </c>
      <c r="FV390">
        <v>8.3584338426589966E-3</v>
      </c>
      <c r="FW390">
        <v>0</v>
      </c>
      <c r="FX390">
        <v>6.282235961407423E-3</v>
      </c>
      <c r="FY390">
        <v>7</v>
      </c>
      <c r="FZ390">
        <v>18.319999694824219</v>
      </c>
      <c r="GA390">
        <v>5516.2300000000005</v>
      </c>
      <c r="GB390">
        <v>1</v>
      </c>
    </row>
    <row r="391" spans="1:184" x14ac:dyDescent="0.2">
      <c r="A391" t="s">
        <v>186</v>
      </c>
      <c r="B391" t="s">
        <v>237</v>
      </c>
      <c r="C391" t="s">
        <v>194</v>
      </c>
      <c r="D391" t="s">
        <v>202</v>
      </c>
      <c r="E391" t="s">
        <v>215</v>
      </c>
      <c r="F391" t="s">
        <v>179</v>
      </c>
      <c r="G391" t="s">
        <v>1</v>
      </c>
      <c r="H391">
        <v>3096</v>
      </c>
      <c r="I391">
        <v>0.91948014497756958</v>
      </c>
      <c r="J391">
        <v>0.84193474054336548</v>
      </c>
      <c r="K391">
        <v>0.82523465156555176</v>
      </c>
      <c r="L391">
        <v>0.8555944561958313</v>
      </c>
      <c r="M391">
        <v>0.90131944417953491</v>
      </c>
      <c r="N391">
        <v>1.0450628995895386</v>
      </c>
      <c r="O391">
        <v>1.3051365613937378</v>
      </c>
      <c r="P391">
        <v>1.4264007806777954</v>
      </c>
      <c r="Q391">
        <v>1.4113868474960327</v>
      </c>
      <c r="R391">
        <v>1.3776623010635376</v>
      </c>
      <c r="S391">
        <v>1.3077669143676758</v>
      </c>
      <c r="T391">
        <v>1.239301323890686</v>
      </c>
      <c r="U391">
        <v>1.1995173692703247</v>
      </c>
      <c r="V391">
        <v>1.1390291452407837</v>
      </c>
      <c r="W391">
        <v>1.1151715517044067</v>
      </c>
      <c r="X391">
        <v>1.1267712116241455</v>
      </c>
      <c r="Y391">
        <v>1.3602980375289917</v>
      </c>
      <c r="Z391">
        <v>1.7274689674377441</v>
      </c>
      <c r="AA391">
        <v>1.7896271944046021</v>
      </c>
      <c r="AB391">
        <v>1.7633471488952637</v>
      </c>
      <c r="AC391">
        <v>1.6958986520767212</v>
      </c>
      <c r="AD391">
        <v>1.5330305099487305</v>
      </c>
      <c r="AE391">
        <v>1.2842540740966797</v>
      </c>
      <c r="AF391">
        <v>1.0806504487991333</v>
      </c>
      <c r="AG391">
        <v>-7.1715898811817169E-2</v>
      </c>
      <c r="AH391">
        <v>-0.10154011845588684</v>
      </c>
      <c r="AI391">
        <v>-0.13997678458690643</v>
      </c>
      <c r="AJ391">
        <v>-0.18673951923847198</v>
      </c>
      <c r="AK391">
        <v>-0.24501766264438629</v>
      </c>
      <c r="AL391">
        <v>-0.32695582509040833</v>
      </c>
      <c r="AM391">
        <v>-0.28661689162254333</v>
      </c>
      <c r="AN391">
        <v>-0.27477866411209106</v>
      </c>
      <c r="AO391">
        <v>-0.22952388226985931</v>
      </c>
      <c r="AP391">
        <v>-0.17019440233707428</v>
      </c>
      <c r="AQ391">
        <v>-9.4373025000095367E-2</v>
      </c>
      <c r="AR391">
        <v>7.8865345567464828E-3</v>
      </c>
      <c r="AS391">
        <v>0.11181706190109253</v>
      </c>
      <c r="AT391">
        <v>0.1208702027797699</v>
      </c>
      <c r="AU391">
        <v>0.11694095283746719</v>
      </c>
      <c r="AV391">
        <v>0.10123452544212341</v>
      </c>
      <c r="AW391">
        <v>0.13750874996185303</v>
      </c>
      <c r="AX391">
        <v>0.11702879518270493</v>
      </c>
      <c r="AY391">
        <v>3.1396333128213882E-2</v>
      </c>
      <c r="AZ391">
        <v>3.6273602396249771E-2</v>
      </c>
      <c r="BA391">
        <v>6.7396857775747776E-3</v>
      </c>
      <c r="BB391">
        <v>-2.172069251537323E-2</v>
      </c>
      <c r="BC391">
        <v>-6.1001431196928024E-2</v>
      </c>
      <c r="BD391">
        <v>-5.5247750133275986E-2</v>
      </c>
      <c r="BE391">
        <v>-3.6361753940582275E-2</v>
      </c>
      <c r="BF391">
        <v>-6.6491089761257172E-2</v>
      </c>
      <c r="BG391">
        <v>-0.10443863272666931</v>
      </c>
      <c r="BH391">
        <v>-0.1497751772403717</v>
      </c>
      <c r="BI391">
        <v>-0.20791302621364594</v>
      </c>
      <c r="BJ391">
        <v>-0.28705903887748718</v>
      </c>
      <c r="BK391">
        <v>-0.24416068196296692</v>
      </c>
      <c r="BL391">
        <v>-0.23050837218761444</v>
      </c>
      <c r="BM391">
        <v>-0.18479754030704498</v>
      </c>
      <c r="BN391">
        <v>-0.1258535236120224</v>
      </c>
      <c r="BO391">
        <v>-5.1780223846435547E-2</v>
      </c>
      <c r="BP391">
        <v>4.9004744738340378E-2</v>
      </c>
      <c r="BQ391">
        <v>0.15108619630336761</v>
      </c>
      <c r="BR391">
        <v>0.15892323851585388</v>
      </c>
      <c r="BS391">
        <v>0.15445201098918915</v>
      </c>
      <c r="BT391">
        <v>0.13809788227081299</v>
      </c>
      <c r="BU391">
        <v>0.17636220157146454</v>
      </c>
      <c r="BV391">
        <v>0.15924657881259918</v>
      </c>
      <c r="BW391">
        <v>7.4893645942211151E-2</v>
      </c>
      <c r="BX391">
        <v>7.9345561563968658E-2</v>
      </c>
      <c r="BY391">
        <v>4.9334738403558731E-2</v>
      </c>
      <c r="BZ391">
        <v>1.9599149003624916E-2</v>
      </c>
      <c r="CA391">
        <v>-2.1625740453600883E-2</v>
      </c>
      <c r="CB391">
        <v>-1.7990367487072945E-2</v>
      </c>
      <c r="CC391">
        <v>-1.1875585652887821E-2</v>
      </c>
      <c r="CD391">
        <v>-4.2216241359710693E-2</v>
      </c>
      <c r="CE391">
        <v>-7.9825028777122498E-2</v>
      </c>
      <c r="CF391">
        <v>-0.12417379021644592</v>
      </c>
      <c r="CG391">
        <v>-0.18221443891525269</v>
      </c>
      <c r="CH391">
        <v>-0.25942659378051758</v>
      </c>
      <c r="CI391">
        <v>-0.21475566923618317</v>
      </c>
      <c r="CJ391">
        <v>-0.19984687864780426</v>
      </c>
      <c r="CK391">
        <v>-0.15382020175457001</v>
      </c>
      <c r="CL391">
        <v>-9.5143139362335205E-2</v>
      </c>
      <c r="CM391">
        <v>-2.2280586883425713E-2</v>
      </c>
      <c r="CN391">
        <v>7.7483087778091431E-2</v>
      </c>
      <c r="CO391">
        <v>0.17828388512134552</v>
      </c>
      <c r="CP391">
        <v>0.18527866899967194</v>
      </c>
      <c r="CQ391">
        <v>0.18043206632137299</v>
      </c>
      <c r="CR391">
        <v>0.16362933814525604</v>
      </c>
      <c r="CS391">
        <v>0.20327198505401611</v>
      </c>
      <c r="CT391">
        <v>0.1884865015745163</v>
      </c>
      <c r="CU391">
        <v>0.10501974821090698</v>
      </c>
      <c r="CV391">
        <v>0.10917706042528152</v>
      </c>
      <c r="CW391">
        <v>7.8835956752300262E-2</v>
      </c>
      <c r="CX391">
        <v>4.821714386343956E-2</v>
      </c>
      <c r="CY391">
        <v>5.6457393802702427E-3</v>
      </c>
      <c r="CZ391">
        <v>7.8139808028936386E-3</v>
      </c>
      <c r="DA391">
        <v>1.2610583566129208E-2</v>
      </c>
      <c r="DB391">
        <v>-1.7941387370228767E-2</v>
      </c>
      <c r="DC391">
        <v>-5.5211413651704788E-2</v>
      </c>
      <c r="DD391">
        <v>-9.8572403192520142E-2</v>
      </c>
      <c r="DE391">
        <v>-0.15651588141918182</v>
      </c>
      <c r="DF391">
        <v>-0.23179417848587036</v>
      </c>
      <c r="DG391">
        <v>-0.18535065650939941</v>
      </c>
      <c r="DH391">
        <v>-0.16918540000915527</v>
      </c>
      <c r="DI391">
        <v>-0.12284287065267563</v>
      </c>
      <c r="DJ391">
        <v>-6.4432777464389801E-2</v>
      </c>
      <c r="DK391">
        <v>7.2190561331808567E-3</v>
      </c>
      <c r="DL391">
        <v>0.10596144199371338</v>
      </c>
      <c r="DM391">
        <v>0.20548157393932343</v>
      </c>
      <c r="DN391">
        <v>0.2116340845823288</v>
      </c>
      <c r="DO391">
        <v>0.20641209185123444</v>
      </c>
      <c r="DP391">
        <v>0.18916076421737671</v>
      </c>
      <c r="DQ391">
        <v>0.23018175363540649</v>
      </c>
      <c r="DR391">
        <v>0.21772640943527222</v>
      </c>
      <c r="DS391">
        <v>0.13514584302902222</v>
      </c>
      <c r="DT391">
        <v>0.13900856673717499</v>
      </c>
      <c r="DU391">
        <v>0.1083371639251709</v>
      </c>
      <c r="DV391">
        <v>7.683514803647995E-2</v>
      </c>
      <c r="DW391">
        <v>3.2917220145463943E-2</v>
      </c>
      <c r="DX391">
        <v>3.361833468079567E-2</v>
      </c>
      <c r="DY391">
        <v>4.7964721918106079E-2</v>
      </c>
      <c r="DZ391">
        <v>1.71076450496912E-2</v>
      </c>
      <c r="EA391">
        <v>-1.9673274829983711E-2</v>
      </c>
      <c r="EB391">
        <v>-6.1608050018548965E-2</v>
      </c>
      <c r="EC391">
        <v>-0.11941120773553848</v>
      </c>
      <c r="ED391">
        <v>-0.19189737737178802</v>
      </c>
      <c r="EE391">
        <v>-0.14289446175098419</v>
      </c>
      <c r="EF391">
        <v>-0.12491509318351746</v>
      </c>
      <c r="EG391">
        <v>-7.8116521239280701E-2</v>
      </c>
      <c r="EH391">
        <v>-2.0091881975531578E-2</v>
      </c>
      <c r="EI391">
        <v>4.9811854958534241E-2</v>
      </c>
      <c r="EJ391">
        <v>0.14707966148853302</v>
      </c>
      <c r="EK391">
        <v>0.24475069344043732</v>
      </c>
      <c r="EL391">
        <v>0.24968712031841278</v>
      </c>
      <c r="EM391">
        <v>0.24392314255237579</v>
      </c>
      <c r="EN391">
        <v>0.22602413594722748</v>
      </c>
      <c r="EO391">
        <v>0.26903519034385681</v>
      </c>
      <c r="EP391">
        <v>0.25994420051574707</v>
      </c>
      <c r="EQ391">
        <v>0.17864316701889038</v>
      </c>
      <c r="ER391">
        <v>0.18208052217960358</v>
      </c>
      <c r="ES391">
        <v>0.15093222260475159</v>
      </c>
      <c r="ET391">
        <v>0.11815498024225235</v>
      </c>
      <c r="EU391">
        <v>7.2292901575565338E-2</v>
      </c>
      <c r="EV391">
        <v>7.0875711739063263E-2</v>
      </c>
      <c r="EW391">
        <v>49.729690551757813</v>
      </c>
      <c r="EX391">
        <v>49.270427703857422</v>
      </c>
      <c r="EY391">
        <v>48.753665924072266</v>
      </c>
      <c r="EZ391">
        <v>48.592540740966797</v>
      </c>
      <c r="FA391">
        <v>47.827392578125</v>
      </c>
      <c r="FB391">
        <v>47.530433654785156</v>
      </c>
      <c r="FC391">
        <v>47.445640563964844</v>
      </c>
      <c r="FD391">
        <v>47.604087829589844</v>
      </c>
      <c r="FE391">
        <v>49.051986694335938</v>
      </c>
      <c r="FF391">
        <v>51.73236083984375</v>
      </c>
      <c r="FG391">
        <v>54.049816131591797</v>
      </c>
      <c r="FH391">
        <v>55.777534484863281</v>
      </c>
      <c r="FI391">
        <v>57.143749237060547</v>
      </c>
      <c r="FJ391">
        <v>58.042606353759766</v>
      </c>
      <c r="FK391">
        <v>58.711231231689453</v>
      </c>
      <c r="FL391">
        <v>58.793010711669922</v>
      </c>
      <c r="FM391">
        <v>57.599464416503906</v>
      </c>
      <c r="FN391">
        <v>55.797142028808594</v>
      </c>
      <c r="FO391">
        <v>54.485382080078125</v>
      </c>
      <c r="FP391">
        <v>53.119373321533203</v>
      </c>
      <c r="FQ391">
        <v>52.362461090087891</v>
      </c>
      <c r="FR391">
        <v>51.612262725830078</v>
      </c>
      <c r="FS391">
        <v>50.941699981689453</v>
      </c>
      <c r="FT391">
        <v>49.963420867919922</v>
      </c>
      <c r="FU391">
        <v>2.4409458041191101E-2</v>
      </c>
      <c r="FV391">
        <v>3.3154252916574478E-2</v>
      </c>
      <c r="FW391">
        <v>0</v>
      </c>
      <c r="FX391">
        <v>2.6517966762185097E-2</v>
      </c>
      <c r="FY391">
        <v>7</v>
      </c>
      <c r="FZ391">
        <v>9.8400001525878906</v>
      </c>
      <c r="GA391">
        <v>1020.09</v>
      </c>
      <c r="GB391">
        <v>1</v>
      </c>
    </row>
    <row r="392" spans="1:184" x14ac:dyDescent="0.2">
      <c r="A392" t="s">
        <v>186</v>
      </c>
      <c r="B392" t="s">
        <v>237</v>
      </c>
      <c r="C392" t="s">
        <v>194</v>
      </c>
      <c r="D392" t="s">
        <v>202</v>
      </c>
      <c r="E392" t="s">
        <v>215</v>
      </c>
      <c r="F392" t="s">
        <v>180</v>
      </c>
      <c r="G392" t="s">
        <v>1</v>
      </c>
      <c r="H392">
        <v>3423</v>
      </c>
      <c r="I392">
        <v>0.88780605792999268</v>
      </c>
      <c r="J392">
        <v>0.79718208312988281</v>
      </c>
      <c r="K392">
        <v>0.76638132333755493</v>
      </c>
      <c r="L392">
        <v>0.74481606483459473</v>
      </c>
      <c r="M392">
        <v>0.77544248104095459</v>
      </c>
      <c r="N392">
        <v>0.92142552137374878</v>
      </c>
      <c r="O392">
        <v>1.1958863735198975</v>
      </c>
      <c r="P392">
        <v>1.3979840278625488</v>
      </c>
      <c r="Q392">
        <v>1.3532887697219849</v>
      </c>
      <c r="R392">
        <v>1.3255057334899902</v>
      </c>
      <c r="S392">
        <v>1.292954683303833</v>
      </c>
      <c r="T392">
        <v>1.2489107847213745</v>
      </c>
      <c r="U392">
        <v>1.2433644533157349</v>
      </c>
      <c r="V392">
        <v>1.2148962020874023</v>
      </c>
      <c r="W392">
        <v>1.2242329120635986</v>
      </c>
      <c r="X392">
        <v>1.2653669118881226</v>
      </c>
      <c r="Y392">
        <v>1.4690147638320923</v>
      </c>
      <c r="Z392">
        <v>1.7545206546783447</v>
      </c>
      <c r="AA392">
        <v>1.8263201713562012</v>
      </c>
      <c r="AB392">
        <v>1.7694393396377563</v>
      </c>
      <c r="AC392">
        <v>1.6650530099868774</v>
      </c>
      <c r="AD392">
        <v>1.5047647953033447</v>
      </c>
      <c r="AE392">
        <v>1.2993321418762207</v>
      </c>
      <c r="AF392">
        <v>1.0817245244979858</v>
      </c>
      <c r="AG392">
        <v>-1.2199787423014641E-2</v>
      </c>
      <c r="AH392">
        <v>-2.6628317311406136E-2</v>
      </c>
      <c r="AI392">
        <v>-2.5992238894104958E-2</v>
      </c>
      <c r="AJ392">
        <v>-8.6643829941749573E-2</v>
      </c>
      <c r="AK392">
        <v>-0.13871273398399353</v>
      </c>
      <c r="AL392">
        <v>-0.11952009797096252</v>
      </c>
      <c r="AM392">
        <v>-0.12487561255693436</v>
      </c>
      <c r="AN392">
        <v>-0.10168716311454773</v>
      </c>
      <c r="AO392">
        <v>-0.1775059849023819</v>
      </c>
      <c r="AP392">
        <v>-0.19205297529697418</v>
      </c>
      <c r="AQ392">
        <v>-0.14551055431365967</v>
      </c>
      <c r="AR392">
        <v>-9.0379685163497925E-2</v>
      </c>
      <c r="AS392">
        <v>5.968855693936348E-2</v>
      </c>
      <c r="AT392">
        <v>0.10208473354578018</v>
      </c>
      <c r="AU392">
        <v>0.12752071022987366</v>
      </c>
      <c r="AV392">
        <v>0.12722830474376678</v>
      </c>
      <c r="AW392">
        <v>0.14750441908836365</v>
      </c>
      <c r="AX392">
        <v>5.2908074110746384E-2</v>
      </c>
      <c r="AY392">
        <v>-0.16617606580257416</v>
      </c>
      <c r="AZ392">
        <v>-0.10572261363267899</v>
      </c>
      <c r="BA392">
        <v>-5.4329939186573029E-2</v>
      </c>
      <c r="BB392">
        <v>-4.7978170216083527E-2</v>
      </c>
      <c r="BC392">
        <v>-2.3243343457579613E-2</v>
      </c>
      <c r="BD392">
        <v>-1.4643352478742599E-3</v>
      </c>
      <c r="BE392">
        <v>2.4669954553246498E-2</v>
      </c>
      <c r="BF392">
        <v>8.9287953451275826E-3</v>
      </c>
      <c r="BG392">
        <v>9.0009458363056183E-3</v>
      </c>
      <c r="BH392">
        <v>-5.1551509648561478E-2</v>
      </c>
      <c r="BI392">
        <v>-0.10209827870130539</v>
      </c>
      <c r="BJ392">
        <v>-8.164273202419281E-2</v>
      </c>
      <c r="BK392">
        <v>-8.314233273267746E-2</v>
      </c>
      <c r="BL392">
        <v>-5.8735642582178116E-2</v>
      </c>
      <c r="BM392">
        <v>-0.13436101377010345</v>
      </c>
      <c r="BN392">
        <v>-0.14912907779216766</v>
      </c>
      <c r="BO392">
        <v>-0.10293852537870407</v>
      </c>
      <c r="BP392">
        <v>-4.8965062946081161E-2</v>
      </c>
      <c r="BQ392">
        <v>9.930150955915451E-2</v>
      </c>
      <c r="BR392">
        <v>0.14065428078174591</v>
      </c>
      <c r="BS392">
        <v>0.16592736542224884</v>
      </c>
      <c r="BT392">
        <v>0.16538470983505249</v>
      </c>
      <c r="BU392">
        <v>0.18776068091392517</v>
      </c>
      <c r="BV392">
        <v>9.5841079950332642E-2</v>
      </c>
      <c r="BW392">
        <v>-0.12155331671237946</v>
      </c>
      <c r="BX392">
        <v>-6.1413746327161789E-2</v>
      </c>
      <c r="BY392">
        <v>-1.0972809977829456E-2</v>
      </c>
      <c r="BZ392">
        <v>-6.1916853301227093E-3</v>
      </c>
      <c r="CA392">
        <v>1.7162734642624855E-2</v>
      </c>
      <c r="CB392">
        <v>3.7047911435365677E-2</v>
      </c>
      <c r="CC392">
        <v>5.020582303404808E-2</v>
      </c>
      <c r="CD392">
        <v>3.3555541187524796E-2</v>
      </c>
      <c r="CE392">
        <v>3.3237118273973465E-2</v>
      </c>
      <c r="CF392">
        <v>-2.724667452275753E-2</v>
      </c>
      <c r="CG392">
        <v>-7.6739221811294556E-2</v>
      </c>
      <c r="CH392">
        <v>-5.5408988147974014E-2</v>
      </c>
      <c r="CI392">
        <v>-5.4237991571426392E-2</v>
      </c>
      <c r="CJ392">
        <v>-2.8987560421228409E-2</v>
      </c>
      <c r="CK392">
        <v>-0.10447895526885986</v>
      </c>
      <c r="CL392">
        <v>-0.11940010637044907</v>
      </c>
      <c r="CM392">
        <v>-7.3453262448310852E-2</v>
      </c>
      <c r="CN392">
        <v>-2.0281421020627022E-2</v>
      </c>
      <c r="CO392">
        <v>0.1267373263835907</v>
      </c>
      <c r="CP392">
        <v>0.16736744344234467</v>
      </c>
      <c r="CQ392">
        <v>0.19252769649028778</v>
      </c>
      <c r="CR392">
        <v>0.19181171059608459</v>
      </c>
      <c r="CS392">
        <v>0.215642049908638</v>
      </c>
      <c r="CT392">
        <v>0.12557634711265564</v>
      </c>
      <c r="CU392">
        <v>-9.064774215221405E-2</v>
      </c>
      <c r="CV392">
        <v>-3.072555735707283E-2</v>
      </c>
      <c r="CW392">
        <v>1.9056206569075584E-2</v>
      </c>
      <c r="CX392">
        <v>2.2749507799744606E-2</v>
      </c>
      <c r="CY392">
        <v>4.5147858560085297E-2</v>
      </c>
      <c r="CZ392">
        <v>6.3721366226673126E-2</v>
      </c>
      <c r="DA392">
        <v>7.5741693377494812E-2</v>
      </c>
      <c r="DB392">
        <v>5.8182284235954285E-2</v>
      </c>
      <c r="DC392">
        <v>5.7473290711641312E-2</v>
      </c>
      <c r="DD392">
        <v>-2.941841958090663E-3</v>
      </c>
      <c r="DE392">
        <v>-5.1380161195993423E-2</v>
      </c>
      <c r="DF392">
        <v>-2.9175246134400368E-2</v>
      </c>
      <c r="DG392">
        <v>-2.5333652272820473E-2</v>
      </c>
      <c r="DH392">
        <v>7.6052610529586673E-4</v>
      </c>
      <c r="DI392">
        <v>-7.4596889317035675E-2</v>
      </c>
      <c r="DJ392">
        <v>-8.9671149849891663E-2</v>
      </c>
      <c r="DK392">
        <v>-4.3968014419078827E-2</v>
      </c>
      <c r="DL392">
        <v>8.4022209048271179E-3</v>
      </c>
      <c r="DM392">
        <v>0.15417313575744629</v>
      </c>
      <c r="DN392">
        <v>0.19408059120178223</v>
      </c>
      <c r="DO392">
        <v>0.21912804245948792</v>
      </c>
      <c r="DP392">
        <v>0.21823869645595551</v>
      </c>
      <c r="DQ392">
        <v>0.24352340400218964</v>
      </c>
      <c r="DR392">
        <v>0.15531161427497864</v>
      </c>
      <c r="DS392">
        <v>-5.9742171317338943E-2</v>
      </c>
      <c r="DT392">
        <v>-3.7369936762843281E-5</v>
      </c>
      <c r="DU392">
        <v>4.9085222184658051E-2</v>
      </c>
      <c r="DV392">
        <v>5.1690701395273209E-2</v>
      </c>
      <c r="DW392">
        <v>7.3132984340190887E-2</v>
      </c>
      <c r="DX392">
        <v>9.0394832193851471E-2</v>
      </c>
      <c r="DY392">
        <v>0.11261143535375595</v>
      </c>
      <c r="DZ392">
        <v>9.373939037322998E-2</v>
      </c>
      <c r="EA392">
        <v>9.2466473579406738E-2</v>
      </c>
      <c r="EB392">
        <v>3.2150477170944214E-2</v>
      </c>
      <c r="EC392">
        <v>-1.4765706844627857E-2</v>
      </c>
      <c r="ED392">
        <v>8.7021160870790482E-3</v>
      </c>
      <c r="EE392">
        <v>1.6399627551436424E-2</v>
      </c>
      <c r="EF392">
        <v>4.3712034821510315E-2</v>
      </c>
      <c r="EG392">
        <v>-3.1451921910047531E-2</v>
      </c>
      <c r="EH392">
        <v>-4.6747244894504547E-2</v>
      </c>
      <c r="EI392">
        <v>-1.3959879288449883E-3</v>
      </c>
      <c r="EJ392">
        <v>4.9816843122243881E-2</v>
      </c>
      <c r="EK392">
        <v>0.19378609955310822</v>
      </c>
      <c r="EL392">
        <v>0.23265014588832855</v>
      </c>
      <c r="EM392">
        <v>0.25753471255302429</v>
      </c>
      <c r="EN392">
        <v>0.25639507174491882</v>
      </c>
      <c r="EO392">
        <v>0.28377965092658997</v>
      </c>
      <c r="EP392">
        <v>0.1982446163892746</v>
      </c>
      <c r="EQ392">
        <v>-1.5119429677724838E-2</v>
      </c>
      <c r="ER392">
        <v>4.4271498918533325E-2</v>
      </c>
      <c r="ES392">
        <v>9.2442341148853302E-2</v>
      </c>
      <c r="ET392">
        <v>9.347718209028244E-2</v>
      </c>
      <c r="EU392">
        <v>0.11353905498981476</v>
      </c>
      <c r="EV392">
        <v>0.12890708446502686</v>
      </c>
      <c r="EW392">
        <v>50.146831512451172</v>
      </c>
      <c r="EX392">
        <v>49.951450347900391</v>
      </c>
      <c r="EY392">
        <v>49.757266998291016</v>
      </c>
      <c r="EZ392">
        <v>49.479969024658203</v>
      </c>
      <c r="FA392">
        <v>49.095836639404297</v>
      </c>
      <c r="FB392">
        <v>49.044780731201172</v>
      </c>
      <c r="FC392">
        <v>48.918853759765625</v>
      </c>
      <c r="FD392">
        <v>48.798213958740234</v>
      </c>
      <c r="FE392">
        <v>49.071487426757813</v>
      </c>
      <c r="FF392">
        <v>50.680488586425781</v>
      </c>
      <c r="FG392">
        <v>53.122879028320313</v>
      </c>
      <c r="FH392">
        <v>55.024002075195313</v>
      </c>
      <c r="FI392">
        <v>56.114593505859375</v>
      </c>
      <c r="FJ392">
        <v>56.505176544189453</v>
      </c>
      <c r="FK392">
        <v>56.316379547119141</v>
      </c>
      <c r="FL392">
        <v>55.561531066894531</v>
      </c>
      <c r="FM392">
        <v>54.319225311279297</v>
      </c>
      <c r="FN392">
        <v>52.592727661132813</v>
      </c>
      <c r="FO392">
        <v>51.497898101806641</v>
      </c>
      <c r="FP392">
        <v>50.747409820556641</v>
      </c>
      <c r="FQ392">
        <v>50.130996704101563</v>
      </c>
      <c r="FR392">
        <v>49.536174774169922</v>
      </c>
      <c r="FS392">
        <v>48.977138519287109</v>
      </c>
      <c r="FT392">
        <v>48.696353912353516</v>
      </c>
      <c r="FU392">
        <v>2.4526547640562057E-2</v>
      </c>
      <c r="FV392">
        <v>3.3793427050113678E-2</v>
      </c>
      <c r="FW392">
        <v>0</v>
      </c>
      <c r="FX392">
        <v>2.6547469198703766E-2</v>
      </c>
      <c r="FY392">
        <v>7</v>
      </c>
      <c r="FZ392">
        <v>8.5799999237060547</v>
      </c>
      <c r="GA392">
        <v>914.69</v>
      </c>
      <c r="GB392">
        <v>1</v>
      </c>
    </row>
    <row r="393" spans="1:184" x14ac:dyDescent="0.2">
      <c r="A393" t="s">
        <v>186</v>
      </c>
      <c r="B393" t="s">
        <v>237</v>
      </c>
      <c r="C393" t="s">
        <v>194</v>
      </c>
      <c r="D393" t="s">
        <v>202</v>
      </c>
      <c r="E393" t="s">
        <v>215</v>
      </c>
      <c r="F393" t="s">
        <v>181</v>
      </c>
      <c r="G393" t="s">
        <v>1</v>
      </c>
      <c r="H393">
        <v>1134</v>
      </c>
      <c r="I393">
        <v>0.78978484869003296</v>
      </c>
      <c r="J393">
        <v>0.71274876594543457</v>
      </c>
      <c r="K393">
        <v>0.71139919757843018</v>
      </c>
      <c r="L393">
        <v>0.72316074371337891</v>
      </c>
      <c r="M393">
        <v>0.7750665545463562</v>
      </c>
      <c r="N393">
        <v>0.93442279100418091</v>
      </c>
      <c r="O393">
        <v>1.1337027549743652</v>
      </c>
      <c r="P393">
        <v>1.1501703262329102</v>
      </c>
      <c r="Q393">
        <v>1.0187327861785889</v>
      </c>
      <c r="R393">
        <v>1.0225578546524048</v>
      </c>
      <c r="S393">
        <v>1.009972095489502</v>
      </c>
      <c r="T393">
        <v>0.9547734260559082</v>
      </c>
      <c r="U393">
        <v>0.93596166372299194</v>
      </c>
      <c r="V393">
        <v>0.90038776397705078</v>
      </c>
      <c r="W393">
        <v>0.91280966997146606</v>
      </c>
      <c r="X393">
        <v>0.96227115392684937</v>
      </c>
      <c r="Y393">
        <v>1.1521409749984741</v>
      </c>
      <c r="Z393">
        <v>1.5167907476425171</v>
      </c>
      <c r="AA393">
        <v>1.5728521347045898</v>
      </c>
      <c r="AB393">
        <v>1.5458822250366211</v>
      </c>
      <c r="AC393">
        <v>1.4780958890914917</v>
      </c>
      <c r="AD393">
        <v>1.3231393098831177</v>
      </c>
      <c r="AE393">
        <v>1.1397913694381714</v>
      </c>
      <c r="AF393">
        <v>0.95014184713363647</v>
      </c>
      <c r="AG393">
        <v>-0.16381305456161499</v>
      </c>
      <c r="AH393">
        <v>-0.20423378050327301</v>
      </c>
      <c r="AI393">
        <v>-0.19935856759548187</v>
      </c>
      <c r="AJ393">
        <v>-0.16690890491008759</v>
      </c>
      <c r="AK393">
        <v>-0.15909001231193542</v>
      </c>
      <c r="AL393">
        <v>-0.1449027806520462</v>
      </c>
      <c r="AM393">
        <v>-0.18878220021724701</v>
      </c>
      <c r="AN393">
        <v>-0.30601599812507629</v>
      </c>
      <c r="AO393">
        <v>-0.47487425804138184</v>
      </c>
      <c r="AP393">
        <v>-0.40690022706985474</v>
      </c>
      <c r="AQ393">
        <v>-0.28832486271858215</v>
      </c>
      <c r="AR393">
        <v>-0.22566239535808563</v>
      </c>
      <c r="AS393">
        <v>-0.1554562896490097</v>
      </c>
      <c r="AT393">
        <v>-0.1383545845746994</v>
      </c>
      <c r="AU393">
        <v>-8.8893197476863861E-2</v>
      </c>
      <c r="AV393">
        <v>-7.2823919355869293E-2</v>
      </c>
      <c r="AW393">
        <v>-3.6379866302013397E-2</v>
      </c>
      <c r="AX393">
        <v>9.1768223792314529E-3</v>
      </c>
      <c r="AY393">
        <v>-4.3246958404779434E-2</v>
      </c>
      <c r="AZ393">
        <v>-8.0506972968578339E-2</v>
      </c>
      <c r="BA393">
        <v>-7.6184757053852081E-2</v>
      </c>
      <c r="BB393">
        <v>-0.10273696482181549</v>
      </c>
      <c r="BC393">
        <v>-0.11207935959100723</v>
      </c>
      <c r="BD393">
        <v>-0.15152205526828766</v>
      </c>
      <c r="BE393">
        <v>-9.5362305641174316E-2</v>
      </c>
      <c r="BF393">
        <v>-0.13805145025253296</v>
      </c>
      <c r="BG393">
        <v>-0.1328633576631546</v>
      </c>
      <c r="BH393">
        <v>-9.9913239479064941E-2</v>
      </c>
      <c r="BI393">
        <v>-9.0721152722835541E-2</v>
      </c>
      <c r="BJ393">
        <v>-7.2870835661888123E-2</v>
      </c>
      <c r="BK393">
        <v>-0.10978224873542786</v>
      </c>
      <c r="BL393">
        <v>-0.22478164732456207</v>
      </c>
      <c r="BM393">
        <v>-0.39485570788383484</v>
      </c>
      <c r="BN393">
        <v>-0.3265460729598999</v>
      </c>
      <c r="BO393">
        <v>-0.20973639190196991</v>
      </c>
      <c r="BP393">
        <v>-0.14976607263088226</v>
      </c>
      <c r="BQ393">
        <v>-8.2184664905071259E-2</v>
      </c>
      <c r="BR393">
        <v>-6.6672325134277344E-2</v>
      </c>
      <c r="BS393">
        <v>-1.8176348879933357E-2</v>
      </c>
      <c r="BT393">
        <v>-2.4165275972336531E-3</v>
      </c>
      <c r="BU393">
        <v>3.8699854165315628E-2</v>
      </c>
      <c r="BV393">
        <v>9.2289306223392487E-2</v>
      </c>
      <c r="BW393">
        <v>4.1557446122169495E-2</v>
      </c>
      <c r="BX393">
        <v>3.9993720129132271E-3</v>
      </c>
      <c r="BY393">
        <v>6.9381962530314922E-3</v>
      </c>
      <c r="BZ393">
        <v>-2.2328460589051247E-2</v>
      </c>
      <c r="CA393">
        <v>-3.3883590251207352E-2</v>
      </c>
      <c r="CB393">
        <v>-7.7601611614227295E-2</v>
      </c>
      <c r="CC393">
        <v>-4.7953516244888306E-2</v>
      </c>
      <c r="CD393">
        <v>-9.2213757336139679E-2</v>
      </c>
      <c r="CE393">
        <v>-8.6808979511260986E-2</v>
      </c>
      <c r="CF393">
        <v>-5.3512245416641235E-2</v>
      </c>
      <c r="CG393">
        <v>-4.336908832192421E-2</v>
      </c>
      <c r="CH393">
        <v>-2.2981716319918633E-2</v>
      </c>
      <c r="CI393">
        <v>-5.5067121982574463E-2</v>
      </c>
      <c r="CJ393">
        <v>-0.16851896047592163</v>
      </c>
      <c r="CK393">
        <v>-0.33943510055541992</v>
      </c>
      <c r="CL393">
        <v>-0.27089309692382813</v>
      </c>
      <c r="CM393">
        <v>-0.15530624985694885</v>
      </c>
      <c r="CN393">
        <v>-9.7200483083724976E-2</v>
      </c>
      <c r="CO393">
        <v>-3.1436942517757416E-2</v>
      </c>
      <c r="CP393">
        <v>-1.7025414854288101E-2</v>
      </c>
      <c r="CQ393">
        <v>3.0801929533481598E-2</v>
      </c>
      <c r="CR393">
        <v>4.6347416937351227E-2</v>
      </c>
      <c r="CS393">
        <v>9.0699836611747742E-2</v>
      </c>
      <c r="CT393">
        <v>0.14985276758670807</v>
      </c>
      <c r="CU393">
        <v>0.10029271990060806</v>
      </c>
      <c r="CV393">
        <v>6.2528215348720551E-2</v>
      </c>
      <c r="CW393">
        <v>6.4508900046348572E-2</v>
      </c>
      <c r="CX393">
        <v>3.3362224698066711E-2</v>
      </c>
      <c r="CY393">
        <v>2.0274560898542404E-2</v>
      </c>
      <c r="CZ393">
        <v>-2.6404539123177528E-2</v>
      </c>
      <c r="DA393">
        <v>-5.4473528871312737E-4</v>
      </c>
      <c r="DB393">
        <v>-4.63760606944561E-2</v>
      </c>
      <c r="DC393">
        <v>-4.0754593908786774E-2</v>
      </c>
      <c r="DD393">
        <v>-7.111250888556242E-3</v>
      </c>
      <c r="DE393">
        <v>3.9829760789871216E-3</v>
      </c>
      <c r="DF393">
        <v>2.6907393708825111E-2</v>
      </c>
      <c r="DG393">
        <v>-3.5199674312025309E-4</v>
      </c>
      <c r="DH393">
        <v>-0.11225629597902298</v>
      </c>
      <c r="DI393">
        <v>-0.284014493227005</v>
      </c>
      <c r="DJ393">
        <v>-0.21524009108543396</v>
      </c>
      <c r="DK393">
        <v>-0.1008761003613472</v>
      </c>
      <c r="DL393">
        <v>-4.4634908437728882E-2</v>
      </c>
      <c r="DM393">
        <v>1.9310774281620979E-2</v>
      </c>
      <c r="DN393">
        <v>3.262149915099144E-2</v>
      </c>
      <c r="DO393">
        <v>7.9780206084251404E-2</v>
      </c>
      <c r="DP393">
        <v>9.5111370086669922E-2</v>
      </c>
      <c r="DQ393">
        <v>0.14269982278347015</v>
      </c>
      <c r="DR393">
        <v>0.20741623640060425</v>
      </c>
      <c r="DS393">
        <v>0.15902799367904663</v>
      </c>
      <c r="DT393">
        <v>0.12105704843997955</v>
      </c>
      <c r="DU393">
        <v>0.12207959592342377</v>
      </c>
      <c r="DV393">
        <v>8.905290812253952E-2</v>
      </c>
      <c r="DW393">
        <v>7.4432708323001862E-2</v>
      </c>
      <c r="DX393">
        <v>2.479252964258194E-2</v>
      </c>
      <c r="DY393">
        <v>6.7906014621257782E-2</v>
      </c>
      <c r="DZ393">
        <v>1.9806282594799995E-2</v>
      </c>
      <c r="EA393">
        <v>2.5740614160895348E-2</v>
      </c>
      <c r="EB393">
        <v>5.9884417802095413E-2</v>
      </c>
      <c r="EC393">
        <v>7.2351828217506409E-2</v>
      </c>
      <c r="ED393">
        <v>9.893934428691864E-2</v>
      </c>
      <c r="EE393">
        <v>7.8647956252098083E-2</v>
      </c>
      <c r="EF393">
        <v>-3.1021928414702415E-2</v>
      </c>
      <c r="EG393">
        <v>-0.2039959728717804</v>
      </c>
      <c r="EH393">
        <v>-0.13488598167896271</v>
      </c>
      <c r="EI393">
        <v>-2.2287623956799507E-2</v>
      </c>
      <c r="EJ393">
        <v>3.1261436641216278E-2</v>
      </c>
      <c r="EK393">
        <v>9.258241206407547E-2</v>
      </c>
      <c r="EL393">
        <v>0.1043037548661232</v>
      </c>
      <c r="EM393">
        <v>0.15049706399440765</v>
      </c>
      <c r="EN393">
        <v>0.16551876068115234</v>
      </c>
      <c r="EO393">
        <v>0.21777954697608948</v>
      </c>
      <c r="EP393">
        <v>0.29052868485450745</v>
      </c>
      <c r="EQ393">
        <v>0.24383239448070526</v>
      </c>
      <c r="ER393">
        <v>0.20556339621543884</v>
      </c>
      <c r="ES393">
        <v>0.20520256459712982</v>
      </c>
      <c r="ET393">
        <v>0.16946141421794891</v>
      </c>
      <c r="EU393">
        <v>0.15262848138809204</v>
      </c>
      <c r="EV393">
        <v>9.8712965846061707E-2</v>
      </c>
      <c r="EW393">
        <v>49.608760833740234</v>
      </c>
      <c r="EX393">
        <v>48.979091644287109</v>
      </c>
      <c r="EY393">
        <v>48.412548065185547</v>
      </c>
      <c r="EZ393">
        <v>47.836658477783203</v>
      </c>
      <c r="FA393">
        <v>47.533843994140625</v>
      </c>
      <c r="FB393">
        <v>47.104656219482422</v>
      </c>
      <c r="FC393">
        <v>46.878341674804688</v>
      </c>
      <c r="FD393">
        <v>47.340435028076172</v>
      </c>
      <c r="FE393">
        <v>49.460502624511719</v>
      </c>
      <c r="FF393">
        <v>52.271686553955078</v>
      </c>
      <c r="FG393">
        <v>54.914012908935547</v>
      </c>
      <c r="FH393">
        <v>56.673206329345703</v>
      </c>
      <c r="FI393">
        <v>58.284553527832031</v>
      </c>
      <c r="FJ393">
        <v>59.597217559814453</v>
      </c>
      <c r="FK393">
        <v>60.241043090820313</v>
      </c>
      <c r="FL393">
        <v>60.122150421142578</v>
      </c>
      <c r="FM393">
        <v>58.617275238037109</v>
      </c>
      <c r="FN393">
        <v>56.811283111572266</v>
      </c>
      <c r="FO393">
        <v>55.122898101806641</v>
      </c>
      <c r="FP393">
        <v>53.986240386962891</v>
      </c>
      <c r="FQ393">
        <v>52.929851531982422</v>
      </c>
      <c r="FR393">
        <v>51.805858612060547</v>
      </c>
      <c r="FS393">
        <v>51.035316467285156</v>
      </c>
      <c r="FT393">
        <v>50.105304718017578</v>
      </c>
      <c r="FU393">
        <v>4.6251460909843445E-2</v>
      </c>
      <c r="FV393">
        <v>6.3543543219566345E-2</v>
      </c>
      <c r="FW393">
        <v>0</v>
      </c>
      <c r="FX393">
        <v>5.0114214420318604E-2</v>
      </c>
      <c r="FY393">
        <v>7</v>
      </c>
      <c r="FZ393">
        <v>5.9600000381469727</v>
      </c>
      <c r="GA393">
        <v>459.35</v>
      </c>
      <c r="GB393">
        <v>1</v>
      </c>
    </row>
    <row r="394" spans="1:184" x14ac:dyDescent="0.2">
      <c r="A394" t="s">
        <v>186</v>
      </c>
      <c r="B394" t="s">
        <v>237</v>
      </c>
      <c r="C394" t="s">
        <v>194</v>
      </c>
      <c r="D394" t="s">
        <v>202</v>
      </c>
      <c r="E394" t="s">
        <v>215</v>
      </c>
      <c r="F394" t="s">
        <v>182</v>
      </c>
      <c r="G394" t="s">
        <v>1</v>
      </c>
      <c r="H394">
        <v>6366</v>
      </c>
      <c r="I394">
        <v>0.88437461853027344</v>
      </c>
      <c r="J394">
        <v>0.80495619773864746</v>
      </c>
      <c r="K394">
        <v>0.77177530527114868</v>
      </c>
      <c r="L394">
        <v>0.76288104057312012</v>
      </c>
      <c r="M394">
        <v>0.77828580141067505</v>
      </c>
      <c r="N394">
        <v>0.86079323291778564</v>
      </c>
      <c r="O394">
        <v>1.04168701171875</v>
      </c>
      <c r="P394">
        <v>1.2512720823287964</v>
      </c>
      <c r="Q394">
        <v>1.2660195827484131</v>
      </c>
      <c r="R394">
        <v>1.285808801651001</v>
      </c>
      <c r="S394">
        <v>1.3084641695022583</v>
      </c>
      <c r="T394">
        <v>1.2866461277008057</v>
      </c>
      <c r="U394">
        <v>1.2365039587020874</v>
      </c>
      <c r="V394">
        <v>1.1927262544631958</v>
      </c>
      <c r="W394">
        <v>1.1618180274963379</v>
      </c>
      <c r="X394">
        <v>1.2167593240737915</v>
      </c>
      <c r="Y394">
        <v>1.3967634439468384</v>
      </c>
      <c r="Z394">
        <v>1.7413519620895386</v>
      </c>
      <c r="AA394">
        <v>1.8382517099380493</v>
      </c>
      <c r="AB394">
        <v>1.8103554248809814</v>
      </c>
      <c r="AC394">
        <v>1.7214065790176392</v>
      </c>
      <c r="AD394">
        <v>1.5630438327789307</v>
      </c>
      <c r="AE394">
        <v>1.3166736364364624</v>
      </c>
      <c r="AF394">
        <v>1.0738431215286255</v>
      </c>
      <c r="AG394">
        <v>1.6478011384606361E-2</v>
      </c>
      <c r="AH394">
        <v>7.7506182715296745E-3</v>
      </c>
      <c r="AI394">
        <v>1.3908050023019314E-3</v>
      </c>
      <c r="AJ394">
        <v>-3.1777480617165565E-3</v>
      </c>
      <c r="AK394">
        <v>-1.8217779695987701E-2</v>
      </c>
      <c r="AL394">
        <v>-4.7661472111940384E-2</v>
      </c>
      <c r="AM394">
        <v>-0.10154011100530624</v>
      </c>
      <c r="AN394">
        <v>-0.14545512199401855</v>
      </c>
      <c r="AO394">
        <v>-0.23560415208339691</v>
      </c>
      <c r="AP394">
        <v>-0.21090687811374664</v>
      </c>
      <c r="AQ394">
        <v>-0.15138782560825348</v>
      </c>
      <c r="AR394">
        <v>-5.1214553415775299E-2</v>
      </c>
      <c r="AS394">
        <v>1.9737135618925095E-2</v>
      </c>
      <c r="AT394">
        <v>4.9560680985450745E-2</v>
      </c>
      <c r="AU394">
        <v>4.9786247313022614E-2</v>
      </c>
      <c r="AV394">
        <v>6.1167381703853607E-2</v>
      </c>
      <c r="AW394">
        <v>7.4523285031318665E-2</v>
      </c>
      <c r="AX394">
        <v>5.8152325451374054E-2</v>
      </c>
      <c r="AY394">
        <v>-1.8690699711441994E-2</v>
      </c>
      <c r="AZ394">
        <v>-3.4299606923013926E-3</v>
      </c>
      <c r="BA394">
        <v>1.7913021147251129E-2</v>
      </c>
      <c r="BB394">
        <v>1.1379885487258434E-2</v>
      </c>
      <c r="BC394">
        <v>8.6669530719518661E-4</v>
      </c>
      <c r="BD394">
        <v>2.0705372095108032E-2</v>
      </c>
      <c r="BE394">
        <v>3.6540243774652481E-2</v>
      </c>
      <c r="BF394">
        <v>2.7219224721193314E-2</v>
      </c>
      <c r="BG394">
        <v>2.0589811727404594E-2</v>
      </c>
      <c r="BH394">
        <v>1.5892514958977699E-2</v>
      </c>
      <c r="BI394">
        <v>1.0384684428572655E-3</v>
      </c>
      <c r="BJ394">
        <v>-2.7546614408493042E-2</v>
      </c>
      <c r="BK394">
        <v>-7.9605869948863983E-2</v>
      </c>
      <c r="BL394">
        <v>-0.12141602486371994</v>
      </c>
      <c r="BM394">
        <v>-0.21078605949878693</v>
      </c>
      <c r="BN394">
        <v>-0.18609260022640228</v>
      </c>
      <c r="BO394">
        <v>-0.12654174864292145</v>
      </c>
      <c r="BP394">
        <v>-2.6983927935361862E-2</v>
      </c>
      <c r="BQ394">
        <v>4.3174877762794495E-2</v>
      </c>
      <c r="BR394">
        <v>7.2391115128993988E-2</v>
      </c>
      <c r="BS394">
        <v>7.2150617837905884E-2</v>
      </c>
      <c r="BT394">
        <v>8.3697326481342316E-2</v>
      </c>
      <c r="BU394">
        <v>9.7810268402099609E-2</v>
      </c>
      <c r="BV394">
        <v>8.2853160798549652E-2</v>
      </c>
      <c r="BW394">
        <v>6.6522671841084957E-3</v>
      </c>
      <c r="BX394">
        <v>2.1687222644686699E-2</v>
      </c>
      <c r="BY394">
        <v>4.2338535189628601E-2</v>
      </c>
      <c r="BZ394">
        <v>3.5139244049787521E-2</v>
      </c>
      <c r="CA394">
        <v>2.3611806333065033E-2</v>
      </c>
      <c r="CB394">
        <v>4.2028583586215973E-2</v>
      </c>
      <c r="CC394">
        <v>5.0435286015272141E-2</v>
      </c>
      <c r="CD394">
        <v>4.0703121572732925E-2</v>
      </c>
      <c r="CE394">
        <v>3.3886987715959549E-2</v>
      </c>
      <c r="CF394">
        <v>2.9100524261593819E-2</v>
      </c>
      <c r="CG394">
        <v>1.4375287108123302E-2</v>
      </c>
      <c r="CH394">
        <v>-1.3615122996270657E-2</v>
      </c>
      <c r="CI394">
        <v>-6.4414270222187042E-2</v>
      </c>
      <c r="CJ394">
        <v>-0.1047666147351265</v>
      </c>
      <c r="CK394">
        <v>-0.19359713792800903</v>
      </c>
      <c r="CL394">
        <v>-0.16890628635883331</v>
      </c>
      <c r="CM394">
        <v>-0.10933344811201096</v>
      </c>
      <c r="CN394">
        <v>-1.0201871395111084E-2</v>
      </c>
      <c r="CO394">
        <v>5.9407781809568405E-2</v>
      </c>
      <c r="CP394">
        <v>8.8203407824039459E-2</v>
      </c>
      <c r="CQ394">
        <v>8.7640099227428436E-2</v>
      </c>
      <c r="CR394">
        <v>9.9301494657993317E-2</v>
      </c>
      <c r="CS394">
        <v>0.11393876373767853</v>
      </c>
      <c r="CT394">
        <v>9.9960878491401672E-2</v>
      </c>
      <c r="CU394">
        <v>2.4204729124903679E-2</v>
      </c>
      <c r="CV394">
        <v>3.9083309471607208E-2</v>
      </c>
      <c r="CW394">
        <v>5.9255566447973251E-2</v>
      </c>
      <c r="CX394">
        <v>5.1594901829957962E-2</v>
      </c>
      <c r="CY394">
        <v>3.9365001022815704E-2</v>
      </c>
      <c r="CZ394">
        <v>5.6796975433826447E-2</v>
      </c>
      <c r="DA394">
        <v>6.4330331981182098E-2</v>
      </c>
      <c r="DB394">
        <v>5.4187022149562836E-2</v>
      </c>
      <c r="DC394">
        <v>4.7184158116579056E-2</v>
      </c>
      <c r="DD394">
        <v>4.230852797627449E-2</v>
      </c>
      <c r="DE394">
        <v>2.7712104842066765E-2</v>
      </c>
      <c r="DF394">
        <v>3.1636847415938973E-4</v>
      </c>
      <c r="DG394">
        <v>-4.92226742208004E-2</v>
      </c>
      <c r="DH394">
        <v>-8.8117212057113647E-2</v>
      </c>
      <c r="DI394">
        <v>-0.17640821635723114</v>
      </c>
      <c r="DJ394">
        <v>-0.15171998739242554</v>
      </c>
      <c r="DK394">
        <v>-9.2125140130519867E-2</v>
      </c>
      <c r="DL394">
        <v>6.5801860764622688E-3</v>
      </c>
      <c r="DM394">
        <v>7.5640685856342316E-2</v>
      </c>
      <c r="DN394">
        <v>0.10401569306850433</v>
      </c>
      <c r="DO394">
        <v>0.10312958806753159</v>
      </c>
      <c r="DP394">
        <v>0.11490567028522491</v>
      </c>
      <c r="DQ394">
        <v>0.13006725907325745</v>
      </c>
      <c r="DR394">
        <v>0.11706861108541489</v>
      </c>
      <c r="DS394">
        <v>4.1757192462682724E-2</v>
      </c>
      <c r="DT394">
        <v>5.6479394435882568E-2</v>
      </c>
      <c r="DU394">
        <v>7.6172597706317902E-2</v>
      </c>
      <c r="DV394">
        <v>6.8050563335418701E-2</v>
      </c>
      <c r="DW394">
        <v>5.5118199437856674E-2</v>
      </c>
      <c r="DX394">
        <v>7.1565374732017517E-2</v>
      </c>
      <c r="DY394">
        <v>8.4392562508583069E-2</v>
      </c>
      <c r="DZ394">
        <v>7.3655635118484497E-2</v>
      </c>
      <c r="EA394">
        <v>6.638316810131073E-2</v>
      </c>
      <c r="EB394">
        <v>6.1378791928291321E-2</v>
      </c>
      <c r="EC394">
        <v>4.6968352049589157E-2</v>
      </c>
      <c r="ED394">
        <v>2.0431229844689369E-2</v>
      </c>
      <c r="EE394">
        <v>-2.7288416400551796E-2</v>
      </c>
      <c r="EF394">
        <v>-6.4078107476234436E-2</v>
      </c>
      <c r="EG394">
        <v>-0.15159013867378235</v>
      </c>
      <c r="EH394">
        <v>-0.12690570950508118</v>
      </c>
      <c r="EI394">
        <v>-6.7279070615768433E-2</v>
      </c>
      <c r="EJ394">
        <v>3.0810810625553131E-2</v>
      </c>
      <c r="EK394">
        <v>9.9078431725502014E-2</v>
      </c>
      <c r="EL394">
        <v>0.12684613466262817</v>
      </c>
      <c r="EM394">
        <v>0.12549395859241486</v>
      </c>
      <c r="EN394">
        <v>0.13743560016155243</v>
      </c>
      <c r="EO394">
        <v>0.15335425734519958</v>
      </c>
      <c r="EP394">
        <v>0.14176943898200989</v>
      </c>
      <c r="EQ394">
        <v>6.7100159823894501E-2</v>
      </c>
      <c r="ER394">
        <v>8.1596575677394867E-2</v>
      </c>
      <c r="ES394">
        <v>0.10059811174869537</v>
      </c>
      <c r="ET394">
        <v>9.1809920966625214E-2</v>
      </c>
      <c r="EU394">
        <v>7.7863305807113647E-2</v>
      </c>
      <c r="EV394">
        <v>9.2888586223125458E-2</v>
      </c>
      <c r="EW394">
        <v>51.516025543212891</v>
      </c>
      <c r="EX394">
        <v>51.308689117431641</v>
      </c>
      <c r="EY394">
        <v>50.984943389892578</v>
      </c>
      <c r="EZ394">
        <v>50.520614624023438</v>
      </c>
      <c r="FA394">
        <v>50.243927001953125</v>
      </c>
      <c r="FB394">
        <v>50.141746520996094</v>
      </c>
      <c r="FC394">
        <v>49.976387023925781</v>
      </c>
      <c r="FD394">
        <v>50.211204528808594</v>
      </c>
      <c r="FE394">
        <v>51.001556396484375</v>
      </c>
      <c r="FF394">
        <v>53.265228271484375</v>
      </c>
      <c r="FG394">
        <v>54.998527526855469</v>
      </c>
      <c r="FH394">
        <v>56.443000793457031</v>
      </c>
      <c r="FI394">
        <v>57.789524078369141</v>
      </c>
      <c r="FJ394">
        <v>58.550437927246094</v>
      </c>
      <c r="FK394">
        <v>58.870864868164063</v>
      </c>
      <c r="FL394">
        <v>58.658279418945313</v>
      </c>
      <c r="FM394">
        <v>56.906620025634766</v>
      </c>
      <c r="FN394">
        <v>55.194244384765625</v>
      </c>
      <c r="FO394">
        <v>54.004009246826172</v>
      </c>
      <c r="FP394">
        <v>53.088844299316406</v>
      </c>
      <c r="FQ394">
        <v>52.306602478027344</v>
      </c>
      <c r="FR394">
        <v>51.590167999267578</v>
      </c>
      <c r="FS394">
        <v>51.02215576171875</v>
      </c>
      <c r="FT394">
        <v>50.536777496337891</v>
      </c>
      <c r="FU394">
        <v>1.3947006314992905E-2</v>
      </c>
      <c r="FV394">
        <v>1.9740644842386246E-2</v>
      </c>
      <c r="FW394">
        <v>0</v>
      </c>
      <c r="FX394">
        <v>1.497297827154398E-2</v>
      </c>
      <c r="FY394">
        <v>7</v>
      </c>
      <c r="FZ394">
        <v>11.619999885559082</v>
      </c>
      <c r="GA394">
        <v>1794.8</v>
      </c>
      <c r="GB394">
        <v>1</v>
      </c>
    </row>
    <row r="395" spans="1:184" x14ac:dyDescent="0.2">
      <c r="A395" t="s">
        <v>186</v>
      </c>
      <c r="B395" t="s">
        <v>237</v>
      </c>
      <c r="C395" t="s">
        <v>194</v>
      </c>
      <c r="D395" t="s">
        <v>202</v>
      </c>
      <c r="E395" t="s">
        <v>215</v>
      </c>
      <c r="F395" t="s">
        <v>183</v>
      </c>
      <c r="G395" t="s">
        <v>1</v>
      </c>
      <c r="H395">
        <v>11817</v>
      </c>
      <c r="I395">
        <v>0.9422728419303894</v>
      </c>
      <c r="J395">
        <v>0.8688541054725647</v>
      </c>
      <c r="K395">
        <v>0.83428418636322021</v>
      </c>
      <c r="L395">
        <v>0.83751964569091797</v>
      </c>
      <c r="M395">
        <v>0.88682079315185547</v>
      </c>
      <c r="N395">
        <v>1.0612015724182129</v>
      </c>
      <c r="O395">
        <v>1.2971844673156738</v>
      </c>
      <c r="P395">
        <v>1.4562994241714478</v>
      </c>
      <c r="Q395">
        <v>1.3922984600067139</v>
      </c>
      <c r="R395">
        <v>1.3611328601837158</v>
      </c>
      <c r="S395">
        <v>1.3211948871612549</v>
      </c>
      <c r="T395">
        <v>1.2914490699768066</v>
      </c>
      <c r="U395">
        <v>1.2530590295791626</v>
      </c>
      <c r="V395">
        <v>1.2255712747573853</v>
      </c>
      <c r="W395">
        <v>1.2057925462722778</v>
      </c>
      <c r="X395">
        <v>1.2591711282730103</v>
      </c>
      <c r="Y395">
        <v>1.4566968679428101</v>
      </c>
      <c r="Z395">
        <v>1.8327957391738892</v>
      </c>
      <c r="AA395">
        <v>1.9361113309860229</v>
      </c>
      <c r="AB395">
        <v>1.8933457136154175</v>
      </c>
      <c r="AC395">
        <v>1.8040522336959839</v>
      </c>
      <c r="AD395">
        <v>1.6283810138702393</v>
      </c>
      <c r="AE395">
        <v>1.3821957111358643</v>
      </c>
      <c r="AF395">
        <v>1.1479804515838623</v>
      </c>
      <c r="AG395">
        <v>1.6225477680563927E-2</v>
      </c>
      <c r="AH395">
        <v>3.7523950450122356E-3</v>
      </c>
      <c r="AI395">
        <v>-1.3211134821176529E-2</v>
      </c>
      <c r="AJ395">
        <v>-2.8149537742137909E-2</v>
      </c>
      <c r="AK395">
        <v>-6.1434578150510788E-2</v>
      </c>
      <c r="AL395">
        <v>-9.377250075340271E-2</v>
      </c>
      <c r="AM395">
        <v>-0.14929904043674469</v>
      </c>
      <c r="AN395">
        <v>-0.18478834629058838</v>
      </c>
      <c r="AO395">
        <v>-0.2727992832660675</v>
      </c>
      <c r="AP395">
        <v>-0.26623374223709106</v>
      </c>
      <c r="AQ395">
        <v>-0.20081846415996552</v>
      </c>
      <c r="AR395">
        <v>-0.10363959521055222</v>
      </c>
      <c r="AS395">
        <v>2.4961717426776886E-2</v>
      </c>
      <c r="AT395">
        <v>7.2960034012794495E-2</v>
      </c>
      <c r="AU395">
        <v>7.9184494912624359E-2</v>
      </c>
      <c r="AV395">
        <v>8.0800987780094147E-2</v>
      </c>
      <c r="AW395">
        <v>7.3976419866085052E-2</v>
      </c>
      <c r="AX395">
        <v>6.0522124171257019E-2</v>
      </c>
      <c r="AY395">
        <v>-1.8794022500514984E-2</v>
      </c>
      <c r="AZ395">
        <v>3.4879990853369236E-3</v>
      </c>
      <c r="BA395">
        <v>3.702155128121376E-2</v>
      </c>
      <c r="BB395">
        <v>5.3342733532190323E-2</v>
      </c>
      <c r="BC395">
        <v>6.6285207867622375E-2</v>
      </c>
      <c r="BD395">
        <v>4.9438301473855972E-2</v>
      </c>
      <c r="BE395">
        <v>2.9532117769122124E-2</v>
      </c>
      <c r="BF395">
        <v>1.6724482178688049E-2</v>
      </c>
      <c r="BG395">
        <v>-3.9198092417791486E-4</v>
      </c>
      <c r="BH395">
        <v>-1.5179292298853397E-2</v>
      </c>
      <c r="BI395">
        <v>-4.7978173941373825E-2</v>
      </c>
      <c r="BJ395">
        <v>-7.8925266861915588E-2</v>
      </c>
      <c r="BK395">
        <v>-0.13327464461326599</v>
      </c>
      <c r="BL395">
        <v>-0.16790732741355896</v>
      </c>
      <c r="BM395">
        <v>-0.25592485070228577</v>
      </c>
      <c r="BN395">
        <v>-0.249510258436203</v>
      </c>
      <c r="BO395">
        <v>-0.18445324897766113</v>
      </c>
      <c r="BP395">
        <v>-8.7683305144309998E-2</v>
      </c>
      <c r="BQ395">
        <v>4.0147341787815094E-2</v>
      </c>
      <c r="BR395">
        <v>8.7782524526119232E-2</v>
      </c>
      <c r="BS395">
        <v>9.3732148408889771E-2</v>
      </c>
      <c r="BT395">
        <v>9.5464982092380524E-2</v>
      </c>
      <c r="BU395">
        <v>8.9255005121231079E-2</v>
      </c>
      <c r="BV395">
        <v>7.6876416802406311E-2</v>
      </c>
      <c r="BW395">
        <v>-1.935042324475944E-3</v>
      </c>
      <c r="BX395">
        <v>2.0212037488818169E-2</v>
      </c>
      <c r="BY395">
        <v>5.3342580795288086E-2</v>
      </c>
      <c r="BZ395">
        <v>6.9141067564487457E-2</v>
      </c>
      <c r="CA395">
        <v>8.1327825784683228E-2</v>
      </c>
      <c r="CB395">
        <v>6.372273713350296E-2</v>
      </c>
      <c r="CC395">
        <v>3.8748253136873245E-2</v>
      </c>
      <c r="CD395">
        <v>2.5708906352519989E-2</v>
      </c>
      <c r="CE395">
        <v>8.4865260869264603E-3</v>
      </c>
      <c r="CF395">
        <v>-6.1961403116583824E-3</v>
      </c>
      <c r="CG395">
        <v>-3.8658309727907181E-2</v>
      </c>
      <c r="CH395">
        <v>-6.8642117083072662E-2</v>
      </c>
      <c r="CI395">
        <v>-0.12217619270086288</v>
      </c>
      <c r="CJ395">
        <v>-0.1562156081199646</v>
      </c>
      <c r="CK395">
        <v>-0.24423766136169434</v>
      </c>
      <c r="CL395">
        <v>-0.23792761564254761</v>
      </c>
      <c r="CM395">
        <v>-0.17311874032020569</v>
      </c>
      <c r="CN395">
        <v>-7.6632045209407806E-2</v>
      </c>
      <c r="CO395">
        <v>5.0664860755205154E-2</v>
      </c>
      <c r="CP395">
        <v>9.8048537969589233E-2</v>
      </c>
      <c r="CQ395">
        <v>0.10380780696868896</v>
      </c>
      <c r="CR395">
        <v>0.10562121123075485</v>
      </c>
      <c r="CS395">
        <v>9.9836915731430054E-2</v>
      </c>
      <c r="CT395">
        <v>8.8203355669975281E-2</v>
      </c>
      <c r="CU395">
        <v>9.7414366900920868E-3</v>
      </c>
      <c r="CV395">
        <v>3.179505467414856E-2</v>
      </c>
      <c r="CW395">
        <v>6.464647501707077E-2</v>
      </c>
      <c r="CX395">
        <v>8.0082952976226807E-2</v>
      </c>
      <c r="CY395">
        <v>9.1746293008327484E-2</v>
      </c>
      <c r="CZ395">
        <v>7.3616094887256622E-2</v>
      </c>
      <c r="DA395">
        <v>4.7964394092559814E-2</v>
      </c>
      <c r="DB395">
        <v>3.4693334251642227E-2</v>
      </c>
      <c r="DC395">
        <v>1.7365032806992531E-2</v>
      </c>
      <c r="DD395">
        <v>2.7870116755366325E-3</v>
      </c>
      <c r="DE395">
        <v>-2.9338443651795387E-2</v>
      </c>
      <c r="DF395">
        <v>-5.8358974754810333E-2</v>
      </c>
      <c r="DG395">
        <v>-0.11107773333787918</v>
      </c>
      <c r="DH395">
        <v>-0.14452387392520905</v>
      </c>
      <c r="DI395">
        <v>-0.23255045711994171</v>
      </c>
      <c r="DJ395">
        <v>-0.22634498775005341</v>
      </c>
      <c r="DK395">
        <v>-0.16178423166275024</v>
      </c>
      <c r="DL395">
        <v>-6.5580777823925018E-2</v>
      </c>
      <c r="DM395">
        <v>6.1182379722595215E-2</v>
      </c>
      <c r="DN395">
        <v>0.10831454396247864</v>
      </c>
      <c r="DO395">
        <v>0.11388347297906876</v>
      </c>
      <c r="DP395">
        <v>0.11577745527029037</v>
      </c>
      <c r="DQ395">
        <v>0.11041881889104843</v>
      </c>
      <c r="DR395">
        <v>9.9530287086963654E-2</v>
      </c>
      <c r="DS395">
        <v>2.1417915821075439E-2</v>
      </c>
      <c r="DT395">
        <v>4.33780737221241E-2</v>
      </c>
      <c r="DU395">
        <v>7.5950369238853455E-2</v>
      </c>
      <c r="DV395">
        <v>9.1024830937385559E-2</v>
      </c>
      <c r="DW395">
        <v>0.10216476023197174</v>
      </c>
      <c r="DX395">
        <v>8.3509452641010284E-2</v>
      </c>
      <c r="DY395">
        <v>6.1271034181118011E-2</v>
      </c>
      <c r="DZ395">
        <v>4.7665420919656754E-2</v>
      </c>
      <c r="EA395">
        <v>3.0184186995029449E-2</v>
      </c>
      <c r="EB395">
        <v>1.5757255256175995E-2</v>
      </c>
      <c r="EC395">
        <v>-1.5882037580013275E-2</v>
      </c>
      <c r="ED395">
        <v>-4.351174458861351E-2</v>
      </c>
      <c r="EE395">
        <v>-9.5053322613239288E-2</v>
      </c>
      <c r="EF395">
        <v>-0.12764288485050201</v>
      </c>
      <c r="EG395">
        <v>-0.21567599475383759</v>
      </c>
      <c r="EH395">
        <v>-0.20962147414684296</v>
      </c>
      <c r="EI395">
        <v>-0.14541900157928467</v>
      </c>
      <c r="EJ395">
        <v>-4.9624498933553696E-2</v>
      </c>
      <c r="EK395">
        <v>7.6368004083633423E-2</v>
      </c>
      <c r="EL395">
        <v>0.12313702702522278</v>
      </c>
      <c r="EM395">
        <v>0.12843111157417297</v>
      </c>
      <c r="EN395">
        <v>0.13044144213199615</v>
      </c>
      <c r="EO395">
        <v>0.12569741904735565</v>
      </c>
      <c r="EP395">
        <v>0.11588458716869354</v>
      </c>
      <c r="EQ395">
        <v>3.8276895880699158E-2</v>
      </c>
      <c r="ER395">
        <v>6.0102112591266632E-2</v>
      </c>
      <c r="ES395">
        <v>9.2271402478218079E-2</v>
      </c>
      <c r="ET395">
        <v>0.10682316869497299</v>
      </c>
      <c r="EU395">
        <v>0.11720737814903259</v>
      </c>
      <c r="EV395">
        <v>9.7793884575366974E-2</v>
      </c>
      <c r="EW395">
        <v>49.835365295410156</v>
      </c>
      <c r="EX395">
        <v>49.366954803466797</v>
      </c>
      <c r="EY395">
        <v>49.027217864990234</v>
      </c>
      <c r="EZ395">
        <v>48.720314025878906</v>
      </c>
      <c r="FA395">
        <v>48.555557250976563</v>
      </c>
      <c r="FB395">
        <v>48.346759796142578</v>
      </c>
      <c r="FC395">
        <v>48.359638214111328</v>
      </c>
      <c r="FD395">
        <v>48.502803802490234</v>
      </c>
      <c r="FE395">
        <v>49.772010803222656</v>
      </c>
      <c r="FF395">
        <v>51.921054840087891</v>
      </c>
      <c r="FG395">
        <v>54.108863830566406</v>
      </c>
      <c r="FH395">
        <v>55.727863311767578</v>
      </c>
      <c r="FI395">
        <v>57.016704559326172</v>
      </c>
      <c r="FJ395">
        <v>57.946048736572266</v>
      </c>
      <c r="FK395">
        <v>58.272495269775391</v>
      </c>
      <c r="FL395">
        <v>57.716697692871094</v>
      </c>
      <c r="FM395">
        <v>56.474678039550781</v>
      </c>
      <c r="FN395">
        <v>54.833114624023438</v>
      </c>
      <c r="FO395">
        <v>53.500099182128906</v>
      </c>
      <c r="FP395">
        <v>52.466350555419922</v>
      </c>
      <c r="FQ395">
        <v>51.572418212890625</v>
      </c>
      <c r="FR395">
        <v>50.837882995605469</v>
      </c>
      <c r="FS395">
        <v>50.097370147705078</v>
      </c>
      <c r="FT395">
        <v>49.518390655517578</v>
      </c>
      <c r="FU395">
        <v>9.3324575573205948E-3</v>
      </c>
      <c r="FV395">
        <v>1.2913591228425503E-2</v>
      </c>
      <c r="FW395">
        <v>0</v>
      </c>
      <c r="FX395">
        <v>1.0093141347169876E-2</v>
      </c>
      <c r="FY395">
        <v>7</v>
      </c>
      <c r="FZ395">
        <v>10.329999923706055</v>
      </c>
      <c r="GA395">
        <v>3849.23</v>
      </c>
      <c r="GB395">
        <v>1</v>
      </c>
    </row>
    <row r="396" spans="1:184" x14ac:dyDescent="0.2">
      <c r="A396" t="s">
        <v>186</v>
      </c>
      <c r="B396" t="s">
        <v>237</v>
      </c>
      <c r="C396" t="s">
        <v>194</v>
      </c>
      <c r="D396" t="s">
        <v>202</v>
      </c>
      <c r="E396" t="s">
        <v>215</v>
      </c>
      <c r="F396" t="s">
        <v>184</v>
      </c>
      <c r="G396" t="s">
        <v>1</v>
      </c>
      <c r="H396">
        <v>4411</v>
      </c>
      <c r="I396">
        <v>0.99251800775527954</v>
      </c>
      <c r="J396">
        <v>0.90081864595413208</v>
      </c>
      <c r="K396">
        <v>0.86709707975387573</v>
      </c>
      <c r="L396">
        <v>0.86728870868682861</v>
      </c>
      <c r="M396">
        <v>0.96028745174407959</v>
      </c>
      <c r="N396">
        <v>1.1741143465042114</v>
      </c>
      <c r="O396">
        <v>1.5227013826370239</v>
      </c>
      <c r="P396">
        <v>1.6804436445236206</v>
      </c>
      <c r="Q396">
        <v>1.6154727935791016</v>
      </c>
      <c r="R396">
        <v>1.5605171918869019</v>
      </c>
      <c r="S396">
        <v>1.5152263641357422</v>
      </c>
      <c r="T396">
        <v>1.4786385297775269</v>
      </c>
      <c r="U396">
        <v>1.4403785467147827</v>
      </c>
      <c r="V396">
        <v>1.4102228879928589</v>
      </c>
      <c r="W396">
        <v>1.3952887058258057</v>
      </c>
      <c r="X396">
        <v>1.4599682092666626</v>
      </c>
      <c r="Y396">
        <v>1.6795452833175659</v>
      </c>
      <c r="Z396">
        <v>2.0059635639190674</v>
      </c>
      <c r="AA396">
        <v>2.0497698783874512</v>
      </c>
      <c r="AB396">
        <v>2.0073919296264648</v>
      </c>
      <c r="AC396">
        <v>1.8940434455871582</v>
      </c>
      <c r="AD396">
        <v>1.7098300457000732</v>
      </c>
      <c r="AE396">
        <v>1.4499998092651367</v>
      </c>
      <c r="AF396">
        <v>1.1890769004821777</v>
      </c>
      <c r="AG396">
        <v>-2.9348107054829597E-2</v>
      </c>
      <c r="AH396">
        <v>-4.7225650399923325E-2</v>
      </c>
      <c r="AI396">
        <v>-5.2121326327323914E-2</v>
      </c>
      <c r="AJ396">
        <v>-8.1356868147850037E-2</v>
      </c>
      <c r="AK396">
        <v>-8.5542231798171997E-2</v>
      </c>
      <c r="AL396">
        <v>-8.6472101509571075E-2</v>
      </c>
      <c r="AM396">
        <v>-9.348616749048233E-2</v>
      </c>
      <c r="AN396">
        <v>-0.14882215857505798</v>
      </c>
      <c r="AO396">
        <v>-0.29776588082313538</v>
      </c>
      <c r="AP396">
        <v>-0.27424940466880798</v>
      </c>
      <c r="AQ396">
        <v>-0.24056969583034515</v>
      </c>
      <c r="AR396">
        <v>-0.12174605578184128</v>
      </c>
      <c r="AS396">
        <v>5.4582316428422928E-2</v>
      </c>
      <c r="AT396">
        <v>0.10016931593418121</v>
      </c>
      <c r="AU396">
        <v>0.11240994930267334</v>
      </c>
      <c r="AV396">
        <v>0.12403792142868042</v>
      </c>
      <c r="AW396">
        <v>0.13346078991889954</v>
      </c>
      <c r="AX396">
        <v>9.700600802898407E-2</v>
      </c>
      <c r="AY396">
        <v>-0.1255638599395752</v>
      </c>
      <c r="AZ396">
        <v>-6.1202991753816605E-2</v>
      </c>
      <c r="BA396">
        <v>-5.4324131458997726E-2</v>
      </c>
      <c r="BB396">
        <v>-6.6484861075878143E-2</v>
      </c>
      <c r="BC396">
        <v>-2.4827765300869942E-2</v>
      </c>
      <c r="BD396">
        <v>-2.2157860919833183E-2</v>
      </c>
      <c r="BE396">
        <v>-1.5414830995723605E-3</v>
      </c>
      <c r="BF396">
        <v>-2.0360244438052177E-2</v>
      </c>
      <c r="BG396">
        <v>-2.5900593027472496E-2</v>
      </c>
      <c r="BH396">
        <v>-5.4812114685773849E-2</v>
      </c>
      <c r="BI396">
        <v>-5.7457379996776581E-2</v>
      </c>
      <c r="BJ396">
        <v>-5.5258948355913162E-2</v>
      </c>
      <c r="BK396">
        <v>-5.7912714779376984E-2</v>
      </c>
      <c r="BL396">
        <v>-0.11250561475753784</v>
      </c>
      <c r="BM396">
        <v>-0.26148021221160889</v>
      </c>
      <c r="BN396">
        <v>-0.23887479305267334</v>
      </c>
      <c r="BO396">
        <v>-0.20552080869674683</v>
      </c>
      <c r="BP396">
        <v>-8.7421052157878876E-2</v>
      </c>
      <c r="BQ396">
        <v>8.6996905505657196E-2</v>
      </c>
      <c r="BR396">
        <v>0.13202205300331116</v>
      </c>
      <c r="BS396">
        <v>0.14360915124416351</v>
      </c>
      <c r="BT396">
        <v>0.15538448095321655</v>
      </c>
      <c r="BU396">
        <v>0.16615812480449677</v>
      </c>
      <c r="BV396">
        <v>0.13130764663219452</v>
      </c>
      <c r="BW396">
        <v>-9.0168476104736328E-2</v>
      </c>
      <c r="BX396">
        <v>-2.5925593450665474E-2</v>
      </c>
      <c r="BY396">
        <v>-1.9996402785181999E-2</v>
      </c>
      <c r="BZ396">
        <v>-3.3057995140552521E-2</v>
      </c>
      <c r="CA396">
        <v>7.0141404867172241E-3</v>
      </c>
      <c r="CB396">
        <v>7.6058749109506607E-3</v>
      </c>
      <c r="CC396">
        <v>1.7717299982905388E-2</v>
      </c>
      <c r="CD396">
        <v>-1.753344782628119E-3</v>
      </c>
      <c r="CE396">
        <v>-7.7401935122907162E-3</v>
      </c>
      <c r="CF396">
        <v>-3.6427296698093414E-2</v>
      </c>
      <c r="CG396">
        <v>-3.800588846206665E-2</v>
      </c>
      <c r="CH396">
        <v>-3.3640813082456589E-2</v>
      </c>
      <c r="CI396">
        <v>-3.3274650573730469E-2</v>
      </c>
      <c r="CJ396">
        <v>-8.7352894246578217E-2</v>
      </c>
      <c r="CK396">
        <v>-0.23634886741638184</v>
      </c>
      <c r="CL396">
        <v>-0.21437442302703857</v>
      </c>
      <c r="CM396">
        <v>-0.18124605715274811</v>
      </c>
      <c r="CN396">
        <v>-6.3647672533988953E-2</v>
      </c>
      <c r="CO396">
        <v>0.10944715142250061</v>
      </c>
      <c r="CP396">
        <v>0.15408316254615784</v>
      </c>
      <c r="CQ396">
        <v>0.16521762311458588</v>
      </c>
      <c r="CR396">
        <v>0.17709502577781677</v>
      </c>
      <c r="CS396">
        <v>0.18880417943000793</v>
      </c>
      <c r="CT396">
        <v>0.15506488084793091</v>
      </c>
      <c r="CU396">
        <v>-6.5653741359710693E-2</v>
      </c>
      <c r="CV396">
        <v>-1.4925767900422215E-3</v>
      </c>
      <c r="CW396">
        <v>3.7788767367601395E-3</v>
      </c>
      <c r="CX396">
        <v>-9.9066533148288727E-3</v>
      </c>
      <c r="CY396">
        <v>2.9067747294902802E-2</v>
      </c>
      <c r="CZ396">
        <v>2.8220146894454956E-2</v>
      </c>
      <c r="DA396">
        <v>3.6976084113121033E-2</v>
      </c>
      <c r="DB396">
        <v>1.6853556036949158E-2</v>
      </c>
      <c r="DC396">
        <v>1.0420206002891064E-2</v>
      </c>
      <c r="DD396">
        <v>-1.8042478710412979E-2</v>
      </c>
      <c r="DE396">
        <v>-1.8554400652647018E-2</v>
      </c>
      <c r="DF396">
        <v>-1.2022675946354866E-2</v>
      </c>
      <c r="DG396">
        <v>-8.6365863680839539E-3</v>
      </c>
      <c r="DH396">
        <v>-6.2200162559747696E-2</v>
      </c>
      <c r="DI396">
        <v>-0.21121750771999359</v>
      </c>
      <c r="DJ396">
        <v>-0.18987405300140381</v>
      </c>
      <c r="DK396">
        <v>-0.1569712907075882</v>
      </c>
      <c r="DL396">
        <v>-3.9874274283647537E-2</v>
      </c>
      <c r="DM396">
        <v>0.13189740478992462</v>
      </c>
      <c r="DN396">
        <v>0.17614427208900452</v>
      </c>
      <c r="DO396">
        <v>0.18682610988616943</v>
      </c>
      <c r="DP396">
        <v>0.1988055557012558</v>
      </c>
      <c r="DQ396">
        <v>0.2114502489566803</v>
      </c>
      <c r="DR396">
        <v>0.17882208526134491</v>
      </c>
      <c r="DS396">
        <v>-4.1138999164104462E-2</v>
      </c>
      <c r="DT396">
        <v>2.2940441966056824E-2</v>
      </c>
      <c r="DU396">
        <v>2.7554156258702278E-2</v>
      </c>
      <c r="DV396">
        <v>1.3244690373539925E-2</v>
      </c>
      <c r="DW396">
        <v>5.1121354103088379E-2</v>
      </c>
      <c r="DX396">
        <v>4.8834420740604401E-2</v>
      </c>
      <c r="DY396">
        <v>6.4782708883285522E-2</v>
      </c>
      <c r="DZ396">
        <v>4.3718960136175156E-2</v>
      </c>
      <c r="EA396">
        <v>3.6640938371419907E-2</v>
      </c>
      <c r="EB396">
        <v>8.5022784769535065E-3</v>
      </c>
      <c r="EC396">
        <v>9.5304567366838455E-3</v>
      </c>
      <c r="ED396">
        <v>1.9190480932593346E-2</v>
      </c>
      <c r="EE396">
        <v>2.6936866343021393E-2</v>
      </c>
      <c r="EF396">
        <v>-2.5883620604872704E-2</v>
      </c>
      <c r="EG396">
        <v>-0.1749318540096283</v>
      </c>
      <c r="EH396">
        <v>-0.15449942648410797</v>
      </c>
      <c r="EI396">
        <v>-0.12192241102457047</v>
      </c>
      <c r="EJ396">
        <v>-5.5492743849754333E-3</v>
      </c>
      <c r="EK396">
        <v>0.16431199014186859</v>
      </c>
      <c r="EL396">
        <v>0.20799699425697327</v>
      </c>
      <c r="EM396">
        <v>0.21802531182765961</v>
      </c>
      <c r="EN396">
        <v>0.23015214502811432</v>
      </c>
      <c r="EO396">
        <v>0.24414758384227753</v>
      </c>
      <c r="EP396">
        <v>0.21312373876571655</v>
      </c>
      <c r="EQ396">
        <v>-5.7436069473624229E-3</v>
      </c>
      <c r="ER396">
        <v>5.8217830955982208E-2</v>
      </c>
      <c r="ES396">
        <v>6.1881888657808304E-2</v>
      </c>
      <c r="ET396">
        <v>4.6671554446220398E-2</v>
      </c>
      <c r="EU396">
        <v>8.2963265478610992E-2</v>
      </c>
      <c r="EV396">
        <v>7.8598156571388245E-2</v>
      </c>
      <c r="EW396">
        <v>45.623550415039063</v>
      </c>
      <c r="EX396">
        <v>45.400852203369141</v>
      </c>
      <c r="EY396">
        <v>45.137550354003906</v>
      </c>
      <c r="EZ396">
        <v>44.875633239746094</v>
      </c>
      <c r="FA396">
        <v>44.5867919921875</v>
      </c>
      <c r="FB396">
        <v>44.505279541015625</v>
      </c>
      <c r="FC396">
        <v>44.558509826660156</v>
      </c>
      <c r="FD396">
        <v>44.721538543701172</v>
      </c>
      <c r="FE396">
        <v>46.013603210449219</v>
      </c>
      <c r="FF396">
        <v>49.050075531005859</v>
      </c>
      <c r="FG396">
        <v>51.234024047851563</v>
      </c>
      <c r="FH396">
        <v>52.422298431396484</v>
      </c>
      <c r="FI396">
        <v>53.283588409423828</v>
      </c>
      <c r="FJ396">
        <v>53.735588073730469</v>
      </c>
      <c r="FK396">
        <v>53.7322998046875</v>
      </c>
      <c r="FL396">
        <v>53.093509674072266</v>
      </c>
      <c r="FM396">
        <v>51.436710357666016</v>
      </c>
      <c r="FN396">
        <v>49.325057983398438</v>
      </c>
      <c r="FO396">
        <v>47.876335144042969</v>
      </c>
      <c r="FP396">
        <v>47.045845031738281</v>
      </c>
      <c r="FQ396">
        <v>46.293354034423828</v>
      </c>
      <c r="FR396">
        <v>45.955982208251953</v>
      </c>
      <c r="FS396">
        <v>45.401752471923828</v>
      </c>
      <c r="FT396">
        <v>45.087150573730469</v>
      </c>
      <c r="FU396">
        <v>1.987086609005928E-2</v>
      </c>
      <c r="FV396">
        <v>2.7499817311763763E-2</v>
      </c>
      <c r="FW396">
        <v>0</v>
      </c>
      <c r="FX396">
        <v>2.147861011326313E-2</v>
      </c>
      <c r="FY396">
        <v>7</v>
      </c>
      <c r="FZ396">
        <v>8.2600002288818359</v>
      </c>
      <c r="GA396">
        <v>1543.71</v>
      </c>
      <c r="GB396">
        <v>1</v>
      </c>
    </row>
    <row r="397" spans="1:184" x14ac:dyDescent="0.2">
      <c r="A397" t="s">
        <v>186</v>
      </c>
      <c r="B397" t="s">
        <v>237</v>
      </c>
      <c r="C397" t="s">
        <v>194</v>
      </c>
      <c r="D397" t="s">
        <v>202</v>
      </c>
      <c r="E397" t="s">
        <v>215</v>
      </c>
      <c r="F397" t="s">
        <v>185</v>
      </c>
      <c r="G397" t="s">
        <v>1</v>
      </c>
      <c r="H397">
        <v>2321</v>
      </c>
      <c r="I397">
        <v>0.96347558498382568</v>
      </c>
      <c r="J397">
        <v>0.8977276086807251</v>
      </c>
      <c r="K397">
        <v>0.86906367540359497</v>
      </c>
      <c r="L397">
        <v>0.86661165952682495</v>
      </c>
      <c r="M397">
        <v>0.93348413705825806</v>
      </c>
      <c r="N397">
        <v>1.1270759105682373</v>
      </c>
      <c r="O397">
        <v>1.3089537620544434</v>
      </c>
      <c r="P397">
        <v>1.4436767101287842</v>
      </c>
      <c r="Q397">
        <v>1.4302265644073486</v>
      </c>
      <c r="R397">
        <v>1.3729743957519531</v>
      </c>
      <c r="S397">
        <v>1.3482376337051392</v>
      </c>
      <c r="T397">
        <v>1.2774837017059326</v>
      </c>
      <c r="U397">
        <v>1.2690938711166382</v>
      </c>
      <c r="V397">
        <v>1.2443298101425171</v>
      </c>
      <c r="W397">
        <v>1.2295745611190796</v>
      </c>
      <c r="X397">
        <v>1.2787580490112305</v>
      </c>
      <c r="Y397">
        <v>1.4452164173126221</v>
      </c>
      <c r="Z397">
        <v>1.7797654867172241</v>
      </c>
      <c r="AA397">
        <v>1.8324500322341919</v>
      </c>
      <c r="AB397">
        <v>1.7929469347000122</v>
      </c>
      <c r="AC397">
        <v>1.7434602975845337</v>
      </c>
      <c r="AD397">
        <v>1.5775237083435059</v>
      </c>
      <c r="AE397">
        <v>1.3499526977539063</v>
      </c>
      <c r="AF397">
        <v>1.140738844871521</v>
      </c>
      <c r="AG397">
        <v>-5.1410011947154999E-3</v>
      </c>
      <c r="AH397">
        <v>-1.1277249082922935E-2</v>
      </c>
      <c r="AI397">
        <v>-1.5111801214516163E-2</v>
      </c>
      <c r="AJ397">
        <v>-4.1909065097570419E-2</v>
      </c>
      <c r="AK397">
        <v>-6.5081782639026642E-2</v>
      </c>
      <c r="AL397">
        <v>-5.4094851016998291E-2</v>
      </c>
      <c r="AM397">
        <v>-0.11686571687459946</v>
      </c>
      <c r="AN397">
        <v>-0.23257249593734741</v>
      </c>
      <c r="AO397">
        <v>-0.29855605959892273</v>
      </c>
      <c r="AP397">
        <v>-0.30795338749885559</v>
      </c>
      <c r="AQ397">
        <v>-0.2425180971622467</v>
      </c>
      <c r="AR397">
        <v>-0.16795985400676727</v>
      </c>
      <c r="AS397">
        <v>-4.2116537690162659E-2</v>
      </c>
      <c r="AT397">
        <v>2.3456711322069168E-2</v>
      </c>
      <c r="AU397">
        <v>3.2104801386594772E-2</v>
      </c>
      <c r="AV397">
        <v>3.0020482838153839E-2</v>
      </c>
      <c r="AW397">
        <v>2.8520091436803341E-3</v>
      </c>
      <c r="AX397">
        <v>-4.0147636085748672E-2</v>
      </c>
      <c r="AY397">
        <v>-0.19242210686206818</v>
      </c>
      <c r="AZ397">
        <v>-0.17450699210166931</v>
      </c>
      <c r="BA397">
        <v>-0.10893105715513229</v>
      </c>
      <c r="BB397">
        <v>-7.3452763259410858E-2</v>
      </c>
      <c r="BC397">
        <v>-3.9656732231378555E-2</v>
      </c>
      <c r="BD397">
        <v>-5.2992389537394047E-3</v>
      </c>
      <c r="BE397">
        <v>3.9467275142669678E-2</v>
      </c>
      <c r="BF397">
        <v>3.2586779445409775E-2</v>
      </c>
      <c r="BG397">
        <v>2.8034387156367302E-2</v>
      </c>
      <c r="BH397">
        <v>1.4695835998281837E-3</v>
      </c>
      <c r="BI397">
        <v>-1.9330333918333054E-2</v>
      </c>
      <c r="BJ397">
        <v>-3.2071538735181093E-3</v>
      </c>
      <c r="BK397">
        <v>-6.2724277377128601E-2</v>
      </c>
      <c r="BL397">
        <v>-0.17506632208824158</v>
      </c>
      <c r="BM397">
        <v>-0.24042512476444244</v>
      </c>
      <c r="BN397">
        <v>-0.25126519799232483</v>
      </c>
      <c r="BO397">
        <v>-0.18700036406517029</v>
      </c>
      <c r="BP397">
        <v>-0.11418098956346512</v>
      </c>
      <c r="BQ397">
        <v>1.0530485771596432E-2</v>
      </c>
      <c r="BR397">
        <v>7.475898414850235E-2</v>
      </c>
      <c r="BS397">
        <v>8.2603327929973602E-2</v>
      </c>
      <c r="BT397">
        <v>8.0529868602752686E-2</v>
      </c>
      <c r="BU397">
        <v>5.4607599973678589E-2</v>
      </c>
      <c r="BV397">
        <v>1.5299223363399506E-2</v>
      </c>
      <c r="BW397">
        <v>-0.13515196740627289</v>
      </c>
      <c r="BX397">
        <v>-0.11793098598718643</v>
      </c>
      <c r="BY397">
        <v>-5.3212743252515793E-2</v>
      </c>
      <c r="BZ397">
        <v>-1.9563887268304825E-2</v>
      </c>
      <c r="CA397">
        <v>1.1206215247511864E-2</v>
      </c>
      <c r="CB397">
        <v>4.2426068335771561E-2</v>
      </c>
      <c r="CC397">
        <v>7.036282867193222E-2</v>
      </c>
      <c r="CD397">
        <v>6.2966875731945038E-2</v>
      </c>
      <c r="CE397">
        <v>5.7917308062314987E-2</v>
      </c>
      <c r="CF397">
        <v>3.1513504683971405E-2</v>
      </c>
      <c r="CG397">
        <v>1.2356980703771114E-2</v>
      </c>
      <c r="CH397">
        <v>3.2037511467933655E-2</v>
      </c>
      <c r="CI397">
        <v>-2.5226075202226639E-2</v>
      </c>
      <c r="CJ397">
        <v>-0.13523770868778229</v>
      </c>
      <c r="CK397">
        <v>-0.2001638263463974</v>
      </c>
      <c r="CL397">
        <v>-0.21200312674045563</v>
      </c>
      <c r="CM397">
        <v>-0.14854894578456879</v>
      </c>
      <c r="CN397">
        <v>-7.6933912932872772E-2</v>
      </c>
      <c r="CO397">
        <v>4.6993657946586609E-2</v>
      </c>
      <c r="CP397">
        <v>0.1102907806634903</v>
      </c>
      <c r="CQ397">
        <v>0.11757845431566238</v>
      </c>
      <c r="CR397">
        <v>0.11551252007484436</v>
      </c>
      <c r="CS397">
        <v>9.0453363955020905E-2</v>
      </c>
      <c r="CT397">
        <v>5.3701546043157578E-2</v>
      </c>
      <c r="CU397">
        <v>-9.5486827194690704E-2</v>
      </c>
      <c r="CV397">
        <v>-7.8746609389781952E-2</v>
      </c>
      <c r="CW397">
        <v>-1.4622407965362072E-2</v>
      </c>
      <c r="CX397">
        <v>1.7759382724761963E-2</v>
      </c>
      <c r="CY397">
        <v>4.6433739364147186E-2</v>
      </c>
      <c r="CZ397">
        <v>7.5480461120605469E-2</v>
      </c>
      <c r="DA397">
        <v>0.10125838965177536</v>
      </c>
      <c r="DB397">
        <v>9.3346968293190002E-2</v>
      </c>
      <c r="DC397">
        <v>8.780023455619812E-2</v>
      </c>
      <c r="DD397">
        <v>6.1557423323392868E-2</v>
      </c>
      <c r="DE397">
        <v>4.4044297188520432E-2</v>
      </c>
      <c r="DF397">
        <v>6.7282170057296753E-2</v>
      </c>
      <c r="DG397">
        <v>1.2272123247385025E-2</v>
      </c>
      <c r="DH397">
        <v>-9.5409110188484192E-2</v>
      </c>
      <c r="DI397">
        <v>-0.15990251302719116</v>
      </c>
      <c r="DJ397">
        <v>-0.17274105548858643</v>
      </c>
      <c r="DK397">
        <v>-0.11009753495454788</v>
      </c>
      <c r="DL397">
        <v>-3.9686836302280426E-2</v>
      </c>
      <c r="DM397">
        <v>8.3456829190254211E-2</v>
      </c>
      <c r="DN397">
        <v>0.14582258462905884</v>
      </c>
      <c r="DO397">
        <v>0.15255357325077057</v>
      </c>
      <c r="DP397">
        <v>0.15049517154693604</v>
      </c>
      <c r="DQ397">
        <v>0.12629912793636322</v>
      </c>
      <c r="DR397">
        <v>9.2103876173496246E-2</v>
      </c>
      <c r="DS397">
        <v>-5.5821698158979416E-2</v>
      </c>
      <c r="DT397">
        <v>-3.9562243968248367E-2</v>
      </c>
      <c r="DU397">
        <v>2.39679254591465E-2</v>
      </c>
      <c r="DV397">
        <v>5.5082652717828751E-2</v>
      </c>
      <c r="DW397">
        <v>8.1661269068717957E-2</v>
      </c>
      <c r="DX397">
        <v>0.10853487253189087</v>
      </c>
      <c r="DY397">
        <v>0.14586666226387024</v>
      </c>
      <c r="DZ397">
        <v>0.13721099495887756</v>
      </c>
      <c r="EA397">
        <v>0.13094642758369446</v>
      </c>
      <c r="EB397">
        <v>0.10493607074022293</v>
      </c>
      <c r="EC397">
        <v>8.979574590921402E-2</v>
      </c>
      <c r="ED397">
        <v>0.118169866502285</v>
      </c>
      <c r="EE397">
        <v>6.6413573920726776E-2</v>
      </c>
      <c r="EF397">
        <v>-3.7902917712926865E-2</v>
      </c>
      <c r="EG397">
        <v>-0.10177157819271088</v>
      </c>
      <c r="EH397">
        <v>-0.11605286598205566</v>
      </c>
      <c r="EI397">
        <v>-5.4579786956310272E-2</v>
      </c>
      <c r="EJ397">
        <v>1.4092025347054005E-2</v>
      </c>
      <c r="EK397">
        <v>0.13610385358333588</v>
      </c>
      <c r="EL397">
        <v>0.19712483882904053</v>
      </c>
      <c r="EM397">
        <v>0.20305211842060089</v>
      </c>
      <c r="EN397">
        <v>0.20100456476211548</v>
      </c>
      <c r="EO397">
        <v>0.17805473506450653</v>
      </c>
      <c r="EP397">
        <v>0.14755073189735413</v>
      </c>
      <c r="EQ397">
        <v>1.4484458370134234E-3</v>
      </c>
      <c r="ER397">
        <v>1.7013758420944214E-2</v>
      </c>
      <c r="ES397">
        <v>7.9686239361763E-2</v>
      </c>
      <c r="ET397">
        <v>0.10897152870893478</v>
      </c>
      <c r="EU397">
        <v>0.13252422213554382</v>
      </c>
      <c r="EV397">
        <v>0.1562601774930954</v>
      </c>
      <c r="EW397">
        <v>49.440135955810547</v>
      </c>
      <c r="EX397">
        <v>48.882209777832031</v>
      </c>
      <c r="EY397">
        <v>48.566169738769531</v>
      </c>
      <c r="EZ397">
        <v>48.28466796875</v>
      </c>
      <c r="FA397">
        <v>48.072101593017578</v>
      </c>
      <c r="FB397">
        <v>47.79541015625</v>
      </c>
      <c r="FC397">
        <v>47.825721740722656</v>
      </c>
      <c r="FD397">
        <v>47.733123779296875</v>
      </c>
      <c r="FE397">
        <v>48.563697814941406</v>
      </c>
      <c r="FF397">
        <v>50.691318511962891</v>
      </c>
      <c r="FG397">
        <v>52.896457672119141</v>
      </c>
      <c r="FH397">
        <v>54.360122680664063</v>
      </c>
      <c r="FI397">
        <v>55.52978515625</v>
      </c>
      <c r="FJ397">
        <v>56.288291931152344</v>
      </c>
      <c r="FK397">
        <v>56.417392730712891</v>
      </c>
      <c r="FL397">
        <v>55.87628173828125</v>
      </c>
      <c r="FM397">
        <v>54.930953979492188</v>
      </c>
      <c r="FN397">
        <v>53.443508148193359</v>
      </c>
      <c r="FO397">
        <v>52.458053588867188</v>
      </c>
      <c r="FP397">
        <v>51.660491943359375</v>
      </c>
      <c r="FQ397">
        <v>50.763813018798828</v>
      </c>
      <c r="FR397">
        <v>49.959590911865234</v>
      </c>
      <c r="FS397">
        <v>49.484443664550781</v>
      </c>
      <c r="FT397">
        <v>48.948486328125</v>
      </c>
      <c r="FU397">
        <v>3.1714871525764465E-2</v>
      </c>
      <c r="FV397">
        <v>4.4278491288423538E-2</v>
      </c>
      <c r="FW397">
        <v>0</v>
      </c>
      <c r="FX397">
        <v>3.4204497933387756E-2</v>
      </c>
      <c r="FY397">
        <v>7</v>
      </c>
      <c r="FZ397">
        <v>7.7399997711181641</v>
      </c>
      <c r="GA397">
        <v>774.26</v>
      </c>
      <c r="GB397">
        <v>1</v>
      </c>
    </row>
    <row r="398" spans="1:184" x14ac:dyDescent="0.2">
      <c r="A398" t="s">
        <v>186</v>
      </c>
      <c r="B398" t="s">
        <v>237</v>
      </c>
      <c r="C398" t="s">
        <v>194</v>
      </c>
      <c r="D398" t="s">
        <v>203</v>
      </c>
      <c r="E398" t="s">
        <v>204</v>
      </c>
      <c r="F398" t="s">
        <v>1</v>
      </c>
      <c r="G398" t="s">
        <v>198</v>
      </c>
      <c r="H398">
        <v>44875</v>
      </c>
      <c r="I398">
        <v>0.95384401082992554</v>
      </c>
      <c r="J398">
        <v>0.87576454877853394</v>
      </c>
      <c r="K398">
        <v>0.85396379232406616</v>
      </c>
      <c r="L398">
        <v>0.85797774791717529</v>
      </c>
      <c r="M398">
        <v>0.91658985614776611</v>
      </c>
      <c r="N398">
        <v>1.0669691562652588</v>
      </c>
      <c r="O398">
        <v>1.3246951103210449</v>
      </c>
      <c r="P398">
        <v>1.4711648225784302</v>
      </c>
      <c r="Q398">
        <v>1.3661800622940063</v>
      </c>
      <c r="R398">
        <v>1.3100082874298096</v>
      </c>
      <c r="S398">
        <v>1.2708733081817627</v>
      </c>
      <c r="T398">
        <v>1.2235817909240723</v>
      </c>
      <c r="U398">
        <v>1.1646347045898438</v>
      </c>
      <c r="V398">
        <v>1.1020550727844238</v>
      </c>
      <c r="W398">
        <v>1.0697871446609497</v>
      </c>
      <c r="X398">
        <v>1.0844442844390869</v>
      </c>
      <c r="Y398">
        <v>1.2538442611694336</v>
      </c>
      <c r="Z398">
        <v>1.6609365940093994</v>
      </c>
      <c r="AA398">
        <v>1.8154107332229614</v>
      </c>
      <c r="AB398">
        <v>1.7961453199386597</v>
      </c>
      <c r="AC398">
        <v>1.6986911296844482</v>
      </c>
      <c r="AD398">
        <v>1.5100743770599365</v>
      </c>
      <c r="AE398">
        <v>1.2655602693557739</v>
      </c>
      <c r="AF398">
        <v>1.0318697690963745</v>
      </c>
      <c r="AG398">
        <v>1.4187316410243511E-2</v>
      </c>
      <c r="AH398">
        <v>-1.4666875824332237E-2</v>
      </c>
      <c r="AI398">
        <v>-3.18138487637043E-2</v>
      </c>
      <c r="AJ398">
        <v>-4.7187615185976028E-2</v>
      </c>
      <c r="AK398">
        <v>-7.1335256099700928E-2</v>
      </c>
      <c r="AL398">
        <v>-9.481898695230484E-2</v>
      </c>
      <c r="AM398">
        <v>-0.11857149749994278</v>
      </c>
      <c r="AN398">
        <v>-0.1822209507226944</v>
      </c>
      <c r="AO398">
        <v>-0.28794553875923157</v>
      </c>
      <c r="AP398">
        <v>-0.25873023271560669</v>
      </c>
      <c r="AQ398">
        <v>-0.16680909693241119</v>
      </c>
      <c r="AR398">
        <v>-3.6410074681043625E-2</v>
      </c>
      <c r="AS398">
        <v>6.8688459694385529E-2</v>
      </c>
      <c r="AT398">
        <v>0.10327493399381638</v>
      </c>
      <c r="AU398">
        <v>9.7398273646831512E-2</v>
      </c>
      <c r="AV398">
        <v>0.12021558731794357</v>
      </c>
      <c r="AW398">
        <v>0.1166251003742218</v>
      </c>
      <c r="AX398">
        <v>7.8964196145534515E-2</v>
      </c>
      <c r="AY398">
        <v>1.0195830836892128E-2</v>
      </c>
      <c r="AZ398">
        <v>1.5093634836375713E-2</v>
      </c>
      <c r="BA398">
        <v>2.8943313285708427E-2</v>
      </c>
      <c r="BB398">
        <v>1.5852237120270729E-2</v>
      </c>
      <c r="BC398">
        <v>2.2167440503835678E-2</v>
      </c>
      <c r="BD398">
        <v>2.6245823130011559E-2</v>
      </c>
      <c r="BE398">
        <v>2.9174000024795532E-2</v>
      </c>
      <c r="BF398">
        <v>8.7553205958101898E-5</v>
      </c>
      <c r="BG398">
        <v>-1.6958395019173622E-2</v>
      </c>
      <c r="BH398">
        <v>-3.2167937606573105E-2</v>
      </c>
      <c r="BI398">
        <v>-5.5715426802635193E-2</v>
      </c>
      <c r="BJ398">
        <v>-7.7971786260604858E-2</v>
      </c>
      <c r="BK398">
        <v>-0.10008810460567474</v>
      </c>
      <c r="BL398">
        <v>-0.16258344054222107</v>
      </c>
      <c r="BM398">
        <v>-0.26839128136634827</v>
      </c>
      <c r="BN398">
        <v>-0.23983222246170044</v>
      </c>
      <c r="BO398">
        <v>-0.14839647710323334</v>
      </c>
      <c r="BP398">
        <v>-1.9047427922487259E-2</v>
      </c>
      <c r="BQ398">
        <v>8.5106991231441498E-2</v>
      </c>
      <c r="BR398">
        <v>0.11902901530265808</v>
      </c>
      <c r="BS398">
        <v>0.11290021985769272</v>
      </c>
      <c r="BT398">
        <v>0.1355026513338089</v>
      </c>
      <c r="BU398">
        <v>0.13263712823390961</v>
      </c>
      <c r="BV398">
        <v>9.6372462809085846E-2</v>
      </c>
      <c r="BW398">
        <v>2.8464393690228462E-2</v>
      </c>
      <c r="BX398">
        <v>3.3404424786567688E-2</v>
      </c>
      <c r="BY398">
        <v>4.6702437102794647E-2</v>
      </c>
      <c r="BZ398">
        <v>3.2795734703540802E-2</v>
      </c>
      <c r="CA398">
        <v>3.810606524348259E-2</v>
      </c>
      <c r="CB398">
        <v>4.1120454668998718E-2</v>
      </c>
      <c r="CC398">
        <v>3.9553731679916382E-2</v>
      </c>
      <c r="CD398">
        <v>1.0306425392627716E-2</v>
      </c>
      <c r="CE398">
        <v>-6.669552531093359E-3</v>
      </c>
      <c r="CF398">
        <v>-2.1765358746051788E-2</v>
      </c>
      <c r="CG398">
        <v>-4.4897180050611496E-2</v>
      </c>
      <c r="CH398">
        <v>-6.6303469240665436E-2</v>
      </c>
      <c r="CI398">
        <v>-8.7286554276943207E-2</v>
      </c>
      <c r="CJ398">
        <v>-0.14898255467414856</v>
      </c>
      <c r="CK398">
        <v>-0.25484800338745117</v>
      </c>
      <c r="CL398">
        <v>-0.22674351930618286</v>
      </c>
      <c r="CM398">
        <v>-0.13564394414424896</v>
      </c>
      <c r="CN398">
        <v>-7.022111676633358E-3</v>
      </c>
      <c r="CO398">
        <v>9.6478410065174103E-2</v>
      </c>
      <c r="CP398">
        <v>0.1299402266740799</v>
      </c>
      <c r="CQ398">
        <v>0.12363681197166443</v>
      </c>
      <c r="CR398">
        <v>0.14609041810035706</v>
      </c>
      <c r="CS398">
        <v>0.14372700452804565</v>
      </c>
      <c r="CT398">
        <v>0.10842937231063843</v>
      </c>
      <c r="CU398">
        <v>4.1117146611213684E-2</v>
      </c>
      <c r="CV398">
        <v>4.6086419373750687E-2</v>
      </c>
      <c r="CW398">
        <v>5.90023472905159E-2</v>
      </c>
      <c r="CX398">
        <v>4.4530745595693588E-2</v>
      </c>
      <c r="CY398">
        <v>4.9145106226205826E-2</v>
      </c>
      <c r="CZ398">
        <v>5.1422577351331711E-2</v>
      </c>
      <c r="DA398">
        <v>4.9933463335037231E-2</v>
      </c>
      <c r="DB398">
        <v>2.052529901266098E-2</v>
      </c>
      <c r="DC398">
        <v>3.6192899569869041E-3</v>
      </c>
      <c r="DD398">
        <v>-1.1362776160240173E-2</v>
      </c>
      <c r="DE398">
        <v>-3.4078933298587799E-2</v>
      </c>
      <c r="DF398">
        <v>-5.4635148495435715E-2</v>
      </c>
      <c r="DG398">
        <v>-7.4485011398792267E-2</v>
      </c>
      <c r="DH398">
        <v>-0.13538168370723724</v>
      </c>
      <c r="DI398">
        <v>-0.24130478501319885</v>
      </c>
      <c r="DJ398">
        <v>-0.21365481615066528</v>
      </c>
      <c r="DK398">
        <v>-0.12289143353700638</v>
      </c>
      <c r="DL398">
        <v>5.0032036378979683E-3</v>
      </c>
      <c r="DM398">
        <v>0.10784982889890671</v>
      </c>
      <c r="DN398">
        <v>0.14085143804550171</v>
      </c>
      <c r="DO398">
        <v>0.13437341153621674</v>
      </c>
      <c r="DP398">
        <v>0.15667818486690521</v>
      </c>
      <c r="DQ398">
        <v>0.15481691062450409</v>
      </c>
      <c r="DR398">
        <v>0.12048628181219101</v>
      </c>
      <c r="DS398">
        <v>5.3769893944263458E-2</v>
      </c>
      <c r="DT398">
        <v>5.8768417686223984E-2</v>
      </c>
      <c r="DU398">
        <v>7.1302257478237152E-2</v>
      </c>
      <c r="DV398">
        <v>5.6265760213136673E-2</v>
      </c>
      <c r="DW398">
        <v>6.018415093421936E-2</v>
      </c>
      <c r="DX398">
        <v>6.1724700033664703E-2</v>
      </c>
      <c r="DY398">
        <v>6.4920149743556976E-2</v>
      </c>
      <c r="DZ398">
        <v>3.5279728472232819E-2</v>
      </c>
      <c r="EA398">
        <v>1.8474744632840157E-2</v>
      </c>
      <c r="EB398">
        <v>3.6568983923643827E-3</v>
      </c>
      <c r="EC398">
        <v>-1.8459104001522064E-2</v>
      </c>
      <c r="ED398">
        <v>-3.7787944078445435E-2</v>
      </c>
      <c r="EE398">
        <v>-5.6001618504524231E-2</v>
      </c>
      <c r="EF398">
        <v>-0.11574415117502213</v>
      </c>
      <c r="EG398">
        <v>-0.22175052762031555</v>
      </c>
      <c r="EH398">
        <v>-0.19475682079792023</v>
      </c>
      <c r="EI398">
        <v>-0.10447879880666733</v>
      </c>
      <c r="EJ398">
        <v>2.236584946513176E-2</v>
      </c>
      <c r="EK398">
        <v>0.12426836788654327</v>
      </c>
      <c r="EL398">
        <v>0.15660551190376282</v>
      </c>
      <c r="EM398">
        <v>0.14987535774707794</v>
      </c>
      <c r="EN398">
        <v>0.17196525633335114</v>
      </c>
      <c r="EO398">
        <v>0.17082893848419189</v>
      </c>
      <c r="EP398">
        <v>0.13789454102516174</v>
      </c>
      <c r="EQ398">
        <v>7.2038456797599792E-2</v>
      </c>
      <c r="ER398">
        <v>7.7079206705093384E-2</v>
      </c>
      <c r="ES398">
        <v>8.9061379432678223E-2</v>
      </c>
      <c r="ET398">
        <v>7.3209255933761597E-2</v>
      </c>
      <c r="EU398">
        <v>7.6122768223285675E-2</v>
      </c>
      <c r="EV398">
        <v>7.6599329710006714E-2</v>
      </c>
      <c r="EW398">
        <v>40.309539794921875</v>
      </c>
      <c r="EX398">
        <v>39.745223999023438</v>
      </c>
      <c r="EY398">
        <v>38.891109466552734</v>
      </c>
      <c r="EZ398">
        <v>38.359207153320313</v>
      </c>
      <c r="FA398">
        <v>38.00286865234375</v>
      </c>
      <c r="FB398">
        <v>37.844356536865234</v>
      </c>
      <c r="FC398">
        <v>37.618072509765625</v>
      </c>
      <c r="FD398">
        <v>37.891822814941406</v>
      </c>
      <c r="FE398">
        <v>41.656539916992188</v>
      </c>
      <c r="FF398">
        <v>47.306377410888672</v>
      </c>
      <c r="FG398">
        <v>52.252895355224609</v>
      </c>
      <c r="FH398">
        <v>55.386226654052734</v>
      </c>
      <c r="FI398">
        <v>57.461460113525391</v>
      </c>
      <c r="FJ398">
        <v>59.111003875732422</v>
      </c>
      <c r="FK398">
        <v>60.549324035644531</v>
      </c>
      <c r="FL398">
        <v>60.103488922119141</v>
      </c>
      <c r="FM398">
        <v>57.677059173583984</v>
      </c>
      <c r="FN398">
        <v>53.919029235839844</v>
      </c>
      <c r="FO398">
        <v>51.212005615234375</v>
      </c>
      <c r="FP398">
        <v>49.472793579101563</v>
      </c>
      <c r="FQ398">
        <v>47.876747131347656</v>
      </c>
      <c r="FR398">
        <v>46.592021942138672</v>
      </c>
      <c r="FS398">
        <v>45.583164215087891</v>
      </c>
      <c r="FT398">
        <v>44.544712066650391</v>
      </c>
      <c r="FU398">
        <v>1.0318501852452755E-2</v>
      </c>
      <c r="FV398">
        <v>1.3726213946938515E-2</v>
      </c>
      <c r="FW398">
        <v>0</v>
      </c>
      <c r="FX398">
        <v>1.1269060894846916E-2</v>
      </c>
      <c r="FY398">
        <v>7</v>
      </c>
      <c r="FZ398">
        <v>17.790000915527344</v>
      </c>
      <c r="GA398">
        <v>14353.32</v>
      </c>
      <c r="GB398">
        <v>1</v>
      </c>
    </row>
    <row r="399" spans="1:184" x14ac:dyDescent="0.2">
      <c r="A399" t="s">
        <v>186</v>
      </c>
      <c r="B399" t="s">
        <v>237</v>
      </c>
      <c r="C399" t="s">
        <v>194</v>
      </c>
      <c r="D399" t="s">
        <v>203</v>
      </c>
      <c r="E399" t="s">
        <v>204</v>
      </c>
      <c r="F399" t="s">
        <v>1</v>
      </c>
      <c r="G399" t="s">
        <v>200</v>
      </c>
      <c r="H399">
        <v>5261</v>
      </c>
      <c r="I399">
        <v>1.0927633047103882</v>
      </c>
      <c r="J399">
        <v>1.0119727849960327</v>
      </c>
      <c r="K399">
        <v>0.96417695283889771</v>
      </c>
      <c r="L399">
        <v>0.96636122465133667</v>
      </c>
      <c r="M399">
        <v>0.98083251714706421</v>
      </c>
      <c r="N399">
        <v>1.104037880897522</v>
      </c>
      <c r="O399">
        <v>1.3218522071838379</v>
      </c>
      <c r="P399">
        <v>1.5133688449859619</v>
      </c>
      <c r="Q399">
        <v>1.4283037185668945</v>
      </c>
      <c r="R399">
        <v>1.329889178276062</v>
      </c>
      <c r="S399">
        <v>1.2927036285400391</v>
      </c>
      <c r="T399">
        <v>1.2907828092575073</v>
      </c>
      <c r="U399">
        <v>1.2721349000930786</v>
      </c>
      <c r="V399">
        <v>1.2790791988372803</v>
      </c>
      <c r="W399">
        <v>1.219294548034668</v>
      </c>
      <c r="X399">
        <v>1.1998670101165771</v>
      </c>
      <c r="Y399">
        <v>1.3411271572113037</v>
      </c>
      <c r="Z399">
        <v>1.5901989936828613</v>
      </c>
      <c r="AA399">
        <v>1.8012024164199829</v>
      </c>
      <c r="AB399">
        <v>1.8170244693756104</v>
      </c>
      <c r="AC399">
        <v>1.7437913417816162</v>
      </c>
      <c r="AD399">
        <v>1.5789190530776978</v>
      </c>
      <c r="AE399">
        <v>1.3841832876205444</v>
      </c>
      <c r="AF399">
        <v>1.2048547267913818</v>
      </c>
      <c r="AG399">
        <v>-0.17179693281650543</v>
      </c>
      <c r="AH399">
        <v>-0.18679443001747131</v>
      </c>
      <c r="AI399">
        <v>-0.18643715977668762</v>
      </c>
      <c r="AJ399">
        <v>-0.21941761672496796</v>
      </c>
      <c r="AK399">
        <v>-0.21835358440876007</v>
      </c>
      <c r="AL399">
        <v>-0.26161009073257446</v>
      </c>
      <c r="AM399">
        <v>-0.28045052289962769</v>
      </c>
      <c r="AN399">
        <v>-0.27767890691757202</v>
      </c>
      <c r="AO399">
        <v>-0.33969059586524963</v>
      </c>
      <c r="AP399">
        <v>-0.36640000343322754</v>
      </c>
      <c r="AQ399">
        <v>-0.38625657558441162</v>
      </c>
      <c r="AR399">
        <v>-0.19256630539894104</v>
      </c>
      <c r="AS399">
        <v>-8.4359375759959221E-3</v>
      </c>
      <c r="AT399">
        <v>5.9717867523431778E-2</v>
      </c>
      <c r="AU399">
        <v>0.1110885813832283</v>
      </c>
      <c r="AV399">
        <v>4.5189082622528076E-2</v>
      </c>
      <c r="AW399">
        <v>-1.6129422932863235E-2</v>
      </c>
      <c r="AX399">
        <v>-7.2090603411197662E-2</v>
      </c>
      <c r="AY399">
        <v>-3.6237850785255432E-2</v>
      </c>
      <c r="AZ399">
        <v>-4.5701935887336731E-2</v>
      </c>
      <c r="BA399">
        <v>-3.4908398985862732E-2</v>
      </c>
      <c r="BB399">
        <v>-4.5227529481053352E-3</v>
      </c>
      <c r="BC399">
        <v>-2.9387876391410828E-2</v>
      </c>
      <c r="BD399">
        <v>-6.8708948791027069E-2</v>
      </c>
      <c r="BE399">
        <v>-9.3978166580200195E-2</v>
      </c>
      <c r="BF399">
        <v>-0.11048638820648193</v>
      </c>
      <c r="BG399">
        <v>-0.11189126223325729</v>
      </c>
      <c r="BH399">
        <v>-0.14264728128910065</v>
      </c>
      <c r="BI399">
        <v>-0.14135399460792542</v>
      </c>
      <c r="BJ399">
        <v>-0.17810499668121338</v>
      </c>
      <c r="BK399">
        <v>-0.19138288497924805</v>
      </c>
      <c r="BL399">
        <v>-0.18526676297187805</v>
      </c>
      <c r="BM399">
        <v>-0.24807977676391602</v>
      </c>
      <c r="BN399">
        <v>-0.27746197581291199</v>
      </c>
      <c r="BO399">
        <v>-0.29709145426750183</v>
      </c>
      <c r="BP399">
        <v>-0.10673867911100388</v>
      </c>
      <c r="BQ399">
        <v>7.2539322078227997E-2</v>
      </c>
      <c r="BR399">
        <v>0.13987007737159729</v>
      </c>
      <c r="BS399">
        <v>0.18784606456756592</v>
      </c>
      <c r="BT399">
        <v>0.12145679444074631</v>
      </c>
      <c r="BU399">
        <v>6.4688652753829956E-2</v>
      </c>
      <c r="BV399">
        <v>1.108082290738821E-2</v>
      </c>
      <c r="BW399">
        <v>5.1957424730062485E-2</v>
      </c>
      <c r="BX399">
        <v>4.2919110506772995E-2</v>
      </c>
      <c r="BY399">
        <v>5.3646877408027649E-2</v>
      </c>
      <c r="BZ399">
        <v>7.9972997307777405E-2</v>
      </c>
      <c r="CA399">
        <v>5.2099592983722687E-2</v>
      </c>
      <c r="CB399">
        <v>9.4766318798065186E-3</v>
      </c>
      <c r="CC399">
        <v>-4.0081128478050232E-2</v>
      </c>
      <c r="CD399">
        <v>-5.763566866517067E-2</v>
      </c>
      <c r="CE399">
        <v>-6.0261007398366928E-2</v>
      </c>
      <c r="CF399">
        <v>-8.947637677192688E-2</v>
      </c>
      <c r="CG399">
        <v>-8.8024318218231201E-2</v>
      </c>
      <c r="CH399">
        <v>-0.12026961892843246</v>
      </c>
      <c r="CI399">
        <v>-0.12969489395618439</v>
      </c>
      <c r="CJ399">
        <v>-0.12126238644123077</v>
      </c>
      <c r="CK399">
        <v>-0.18463039398193359</v>
      </c>
      <c r="CL399">
        <v>-0.21586374938488007</v>
      </c>
      <c r="CM399">
        <v>-0.23533599078655243</v>
      </c>
      <c r="CN399">
        <v>-4.7294706106185913E-2</v>
      </c>
      <c r="CO399">
        <v>0.12862254679203033</v>
      </c>
      <c r="CP399">
        <v>0.19538328051567078</v>
      </c>
      <c r="CQ399">
        <v>0.24100804328918457</v>
      </c>
      <c r="CR399">
        <v>0.17427958548069</v>
      </c>
      <c r="CS399">
        <v>0.12066301703453064</v>
      </c>
      <c r="CT399">
        <v>6.8685099482536316E-2</v>
      </c>
      <c r="CU399">
        <v>0.11304119974374771</v>
      </c>
      <c r="CV399">
        <v>0.10429777204990387</v>
      </c>
      <c r="CW399">
        <v>0.11497998982667923</v>
      </c>
      <c r="CX399">
        <v>0.13849450647830963</v>
      </c>
      <c r="CY399">
        <v>0.10853756219148636</v>
      </c>
      <c r="CZ399">
        <v>6.3627727329730988E-2</v>
      </c>
      <c r="DA399">
        <v>1.381591334939003E-2</v>
      </c>
      <c r="DB399">
        <v>-4.7849514521658421E-3</v>
      </c>
      <c r="DC399">
        <v>-8.6307534947991371E-3</v>
      </c>
      <c r="DD399">
        <v>-3.630547970533371E-2</v>
      </c>
      <c r="DE399">
        <v>-3.4694641828536987E-2</v>
      </c>
      <c r="DF399">
        <v>-6.2434248626232147E-2</v>
      </c>
      <c r="DG399">
        <v>-6.8006902933120728E-2</v>
      </c>
      <c r="DH399">
        <v>-5.7258009910583496E-2</v>
      </c>
      <c r="DI399">
        <v>-0.12118100374937057</v>
      </c>
      <c r="DJ399">
        <v>-0.15426555275917053</v>
      </c>
      <c r="DK399">
        <v>-0.17358051240444183</v>
      </c>
      <c r="DL399">
        <v>1.2149255722761154E-2</v>
      </c>
      <c r="DM399">
        <v>0.18470577895641327</v>
      </c>
      <c r="DN399">
        <v>0.25089645385742188</v>
      </c>
      <c r="DO399">
        <v>0.29417005181312561</v>
      </c>
      <c r="DP399">
        <v>0.2271023690700531</v>
      </c>
      <c r="DQ399">
        <v>0.17663738131523132</v>
      </c>
      <c r="DR399">
        <v>0.12628938257694244</v>
      </c>
      <c r="DS399">
        <v>0.17412498593330383</v>
      </c>
      <c r="DT399">
        <v>0.16567642986774445</v>
      </c>
      <c r="DU399">
        <v>0.17631310224533081</v>
      </c>
      <c r="DV399">
        <v>0.19701600074768066</v>
      </c>
      <c r="DW399">
        <v>0.16497553884983063</v>
      </c>
      <c r="DX399">
        <v>0.11777882277965546</v>
      </c>
      <c r="DY399">
        <v>9.1634683310985565E-2</v>
      </c>
      <c r="DZ399">
        <v>7.1523092687129974E-2</v>
      </c>
      <c r="EA399">
        <v>6.5915130078792572E-2</v>
      </c>
      <c r="EB399">
        <v>4.0464870631694794E-2</v>
      </c>
      <c r="EC399">
        <v>4.2304940521717072E-2</v>
      </c>
      <c r="ED399">
        <v>2.1070836111903191E-2</v>
      </c>
      <c r="EE399">
        <v>2.1060753613710403E-2</v>
      </c>
      <c r="EF399">
        <v>3.5154134035110474E-2</v>
      </c>
      <c r="EG399">
        <v>-2.9570167884230614E-2</v>
      </c>
      <c r="EH399">
        <v>-6.532752513885498E-2</v>
      </c>
      <c r="EI399">
        <v>-8.4415428340435028E-2</v>
      </c>
      <c r="EJ399">
        <v>9.7976893186569214E-2</v>
      </c>
      <c r="EK399">
        <v>0.26568102836608887</v>
      </c>
      <c r="EL399">
        <v>0.33104866743087769</v>
      </c>
      <c r="EM399">
        <v>0.37092754244804382</v>
      </c>
      <c r="EN399">
        <v>0.30337008833885193</v>
      </c>
      <c r="EO399">
        <v>0.25745543837547302</v>
      </c>
      <c r="EP399">
        <v>0.2094607800245285</v>
      </c>
      <c r="EQ399">
        <v>0.26232025027275085</v>
      </c>
      <c r="ER399">
        <v>0.25429749488830566</v>
      </c>
      <c r="ES399">
        <v>0.26486837863922119</v>
      </c>
      <c r="ET399">
        <v>0.28151175379753113</v>
      </c>
      <c r="EU399">
        <v>0.24646300077438354</v>
      </c>
      <c r="EV399">
        <v>0.19596438109874725</v>
      </c>
      <c r="EW399">
        <v>39.885948181152344</v>
      </c>
      <c r="EX399">
        <v>39.568698883056641</v>
      </c>
      <c r="EY399">
        <v>38.787452697753906</v>
      </c>
      <c r="EZ399">
        <v>38.230720520019531</v>
      </c>
      <c r="FA399">
        <v>37.780372619628906</v>
      </c>
      <c r="FB399">
        <v>37.626560211181641</v>
      </c>
      <c r="FC399">
        <v>37.478023529052734</v>
      </c>
      <c r="FD399">
        <v>37.653236389160156</v>
      </c>
      <c r="FE399">
        <v>41.107898712158203</v>
      </c>
      <c r="FF399">
        <v>46.862529754638672</v>
      </c>
      <c r="FG399">
        <v>51.92193603515625</v>
      </c>
      <c r="FH399">
        <v>54.960796356201172</v>
      </c>
      <c r="FI399">
        <v>57.218284606933594</v>
      </c>
      <c r="FJ399">
        <v>58.829372406005859</v>
      </c>
      <c r="FK399">
        <v>60.288311004638672</v>
      </c>
      <c r="FL399">
        <v>59.855342864990234</v>
      </c>
      <c r="FM399">
        <v>57.333381652832031</v>
      </c>
      <c r="FN399">
        <v>53.343082427978516</v>
      </c>
      <c r="FO399">
        <v>50.737552642822266</v>
      </c>
      <c r="FP399">
        <v>48.806987762451172</v>
      </c>
      <c r="FQ399">
        <v>47.280086517333984</v>
      </c>
      <c r="FR399">
        <v>46.228832244873047</v>
      </c>
      <c r="FS399">
        <v>45.253433227539063</v>
      </c>
      <c r="FT399">
        <v>44.187702178955078</v>
      </c>
      <c r="FU399">
        <v>5.0379656255245209E-2</v>
      </c>
      <c r="FV399">
        <v>6.7748725414276123E-2</v>
      </c>
      <c r="FW399">
        <v>0</v>
      </c>
      <c r="FX399">
        <v>5.4893225431442261E-2</v>
      </c>
      <c r="FY399">
        <v>7</v>
      </c>
      <c r="FZ399">
        <v>10.220000267028809</v>
      </c>
      <c r="GA399">
        <v>2311.7800000000002</v>
      </c>
      <c r="GB399">
        <v>1</v>
      </c>
    </row>
    <row r="400" spans="1:184" x14ac:dyDescent="0.2">
      <c r="A400" t="s">
        <v>186</v>
      </c>
      <c r="B400" t="s">
        <v>237</v>
      </c>
      <c r="C400" t="s">
        <v>194</v>
      </c>
      <c r="D400" t="s">
        <v>203</v>
      </c>
      <c r="E400" t="s">
        <v>204</v>
      </c>
      <c r="F400" t="s">
        <v>1</v>
      </c>
      <c r="G400" t="s">
        <v>1</v>
      </c>
      <c r="H400">
        <v>50136</v>
      </c>
      <c r="I400">
        <v>0.9711797833442688</v>
      </c>
      <c r="J400">
        <v>0.89276200532913208</v>
      </c>
      <c r="K400">
        <v>0.86771732568740845</v>
      </c>
      <c r="L400">
        <v>0.87150299549102783</v>
      </c>
      <c r="M400">
        <v>0.92460662126541138</v>
      </c>
      <c r="N400">
        <v>1.0715948343276978</v>
      </c>
      <c r="O400">
        <v>1.3243403434753418</v>
      </c>
      <c r="P400">
        <v>1.4764314889907837</v>
      </c>
      <c r="Q400">
        <v>1.3739324808120728</v>
      </c>
      <c r="R400">
        <v>1.3124891519546509</v>
      </c>
      <c r="S400">
        <v>1.2735975980758667</v>
      </c>
      <c r="T400">
        <v>1.2319679260253906</v>
      </c>
      <c r="U400">
        <v>1.1780496835708618</v>
      </c>
      <c r="V400">
        <v>1.1241459846496582</v>
      </c>
      <c r="W400">
        <v>1.0884442329406738</v>
      </c>
      <c r="X400">
        <v>1.0988477468490601</v>
      </c>
      <c r="Y400">
        <v>1.2647362947463989</v>
      </c>
      <c r="Z400">
        <v>1.6521092653274536</v>
      </c>
      <c r="AA400">
        <v>1.8136376142501831</v>
      </c>
      <c r="AB400">
        <v>1.7987509965896606</v>
      </c>
      <c r="AC400">
        <v>1.7043191194534302</v>
      </c>
      <c r="AD400">
        <v>1.5186655521392822</v>
      </c>
      <c r="AE400">
        <v>1.2803632020950317</v>
      </c>
      <c r="AF400">
        <v>1.0534565448760986</v>
      </c>
      <c r="AG400">
        <v>2.5745281018316746E-3</v>
      </c>
      <c r="AH400">
        <v>-2.4761710315942764E-2</v>
      </c>
      <c r="AI400">
        <v>-3.9885513484477997E-2</v>
      </c>
      <c r="AJ400">
        <v>-5.718514695763588E-2</v>
      </c>
      <c r="AK400">
        <v>-7.8027509152889252E-2</v>
      </c>
      <c r="AL400">
        <v>-0.1030142679810524</v>
      </c>
      <c r="AM400">
        <v>-0.12520277500152588</v>
      </c>
      <c r="AN400">
        <v>-0.17995937168598175</v>
      </c>
      <c r="AO400">
        <v>-0.28033444285392761</v>
      </c>
      <c r="AP400">
        <v>-0.25852566957473755</v>
      </c>
      <c r="AQ400">
        <v>-0.18062868714332581</v>
      </c>
      <c r="AR400">
        <v>-4.2916975915431976E-2</v>
      </c>
      <c r="AS400">
        <v>7.1318328380584717E-2</v>
      </c>
      <c r="AT400">
        <v>0.10985768586397171</v>
      </c>
      <c r="AU400">
        <v>0.11070919781923294</v>
      </c>
      <c r="AV400">
        <v>0.1223558634519577</v>
      </c>
      <c r="AW400">
        <v>0.11220575124025345</v>
      </c>
      <c r="AX400">
        <v>7.281629741191864E-2</v>
      </c>
      <c r="AY400">
        <v>1.7830980941653252E-2</v>
      </c>
      <c r="AZ400">
        <v>2.0991696044802666E-2</v>
      </c>
      <c r="BA400">
        <v>3.4333337098360062E-2</v>
      </c>
      <c r="BB400">
        <v>2.6055037975311279E-2</v>
      </c>
      <c r="BC400">
        <v>2.7934325858950615E-2</v>
      </c>
      <c r="BD400">
        <v>2.6003444567322731E-2</v>
      </c>
      <c r="BE400">
        <v>1.8550900742411613E-2</v>
      </c>
      <c r="BF400">
        <v>-9.0523399412631989E-3</v>
      </c>
      <c r="BG400">
        <v>-2.4212392047047615E-2</v>
      </c>
      <c r="BH400">
        <v>-4.1250981390476227E-2</v>
      </c>
      <c r="BI400">
        <v>-6.163347139954567E-2</v>
      </c>
      <c r="BJ400">
        <v>-8.5303999483585358E-2</v>
      </c>
      <c r="BK400">
        <v>-0.1059282049536705</v>
      </c>
      <c r="BL400">
        <v>-0.15961429476737976</v>
      </c>
      <c r="BM400">
        <v>-0.26009991765022278</v>
      </c>
      <c r="BN400">
        <v>-0.23894637823104858</v>
      </c>
      <c r="BO400">
        <v>-0.16140134632587433</v>
      </c>
      <c r="BP400">
        <v>-2.467917837202549E-2</v>
      </c>
      <c r="BQ400">
        <v>8.8552996516227722E-2</v>
      </c>
      <c r="BR400">
        <v>0.12654754519462585</v>
      </c>
      <c r="BS400">
        <v>0.12700037658214569</v>
      </c>
      <c r="BT400">
        <v>0.13845673203468323</v>
      </c>
      <c r="BU400">
        <v>0.12912832200527191</v>
      </c>
      <c r="BV400">
        <v>9.0926565229892731E-2</v>
      </c>
      <c r="BW400">
        <v>3.6891382187604904E-2</v>
      </c>
      <c r="BX400">
        <v>4.0109612047672272E-2</v>
      </c>
      <c r="BY400">
        <v>5.3035054355859756E-2</v>
      </c>
      <c r="BZ400">
        <v>4.3898306787014008E-2</v>
      </c>
      <c r="CA400">
        <v>4.4844653457403183E-2</v>
      </c>
      <c r="CB400">
        <v>4.1921120136976242E-2</v>
      </c>
      <c r="CC400">
        <v>2.9616087675094604E-2</v>
      </c>
      <c r="CD400">
        <v>1.827922067604959E-3</v>
      </c>
      <c r="CE400">
        <v>-1.3357237912714481E-2</v>
      </c>
      <c r="CF400">
        <v>-3.0215024948120117E-2</v>
      </c>
      <c r="CG400">
        <v>-5.0279024988412857E-2</v>
      </c>
      <c r="CH400">
        <v>-7.3037907481193542E-2</v>
      </c>
      <c r="CI400">
        <v>-9.2578701674938202E-2</v>
      </c>
      <c r="CJ400">
        <v>-0.14552335441112518</v>
      </c>
      <c r="CK400">
        <v>-0.24608553946018219</v>
      </c>
      <c r="CL400">
        <v>-0.22538582980632782</v>
      </c>
      <c r="CM400">
        <v>-0.14808453619480133</v>
      </c>
      <c r="CN400">
        <v>-1.2047735042870045E-2</v>
      </c>
      <c r="CO400">
        <v>0.10048968344926834</v>
      </c>
      <c r="CP400">
        <v>0.13810686767101288</v>
      </c>
      <c r="CQ400">
        <v>0.13828359544277191</v>
      </c>
      <c r="CR400">
        <v>0.14960815012454987</v>
      </c>
      <c r="CS400">
        <v>0.14084886014461517</v>
      </c>
      <c r="CT400">
        <v>0.10346967726945877</v>
      </c>
      <c r="CU400">
        <v>5.0092559307813644E-2</v>
      </c>
      <c r="CV400">
        <v>5.3350619971752167E-2</v>
      </c>
      <c r="CW400">
        <v>6.5987803041934967E-2</v>
      </c>
      <c r="CX400">
        <v>5.6256499141454697E-2</v>
      </c>
      <c r="CY400">
        <v>5.6556697934865952E-2</v>
      </c>
      <c r="CZ400">
        <v>5.2945658564567566E-2</v>
      </c>
      <c r="DA400">
        <v>4.0681272745132446E-2</v>
      </c>
      <c r="DB400">
        <v>1.2708183377981186E-2</v>
      </c>
      <c r="DC400">
        <v>-2.502082847058773E-3</v>
      </c>
      <c r="DD400">
        <v>-1.9179072231054306E-2</v>
      </c>
      <c r="DE400">
        <v>-3.8924567401409149E-2</v>
      </c>
      <c r="DF400">
        <v>-6.0771826654672623E-2</v>
      </c>
      <c r="DG400">
        <v>-7.9229190945625305E-2</v>
      </c>
      <c r="DH400">
        <v>-0.13143241405487061</v>
      </c>
      <c r="DI400">
        <v>-0.23207119107246399</v>
      </c>
      <c r="DJ400">
        <v>-0.21182528138160706</v>
      </c>
      <c r="DK400">
        <v>-0.13476772606372833</v>
      </c>
      <c r="DL400">
        <v>5.837074713781476E-4</v>
      </c>
      <c r="DM400">
        <v>0.11242637038230896</v>
      </c>
      <c r="DN400">
        <v>0.1496662050485611</v>
      </c>
      <c r="DO400">
        <v>0.14956682920455933</v>
      </c>
      <c r="DP400">
        <v>0.1607595831155777</v>
      </c>
      <c r="DQ400">
        <v>0.15256939828395844</v>
      </c>
      <c r="DR400">
        <v>0.11601278930902481</v>
      </c>
      <c r="DS400">
        <v>6.3293740153312683E-2</v>
      </c>
      <c r="DT400">
        <v>6.6591627895832062E-2</v>
      </c>
      <c r="DU400">
        <v>7.8940555453300476E-2</v>
      </c>
      <c r="DV400">
        <v>6.8614691495895386E-2</v>
      </c>
      <c r="DW400">
        <v>6.8268746137619019E-2</v>
      </c>
      <c r="DX400">
        <v>6.3970200717449188E-2</v>
      </c>
      <c r="DY400">
        <v>5.6657649576663971E-2</v>
      </c>
      <c r="DZ400">
        <v>2.8417553752660751E-2</v>
      </c>
      <c r="EA400">
        <v>1.3171035796403885E-2</v>
      </c>
      <c r="EB400">
        <v>-3.244906896725297E-3</v>
      </c>
      <c r="EC400">
        <v>-2.2530540823936462E-2</v>
      </c>
      <c r="ED400">
        <v>-4.3061554431915283E-2</v>
      </c>
      <c r="EE400">
        <v>-5.9954624623060226E-2</v>
      </c>
      <c r="EF400">
        <v>-0.11108733713626862</v>
      </c>
      <c r="EG400">
        <v>-0.21183668076992035</v>
      </c>
      <c r="EH400">
        <v>-0.19224600493907928</v>
      </c>
      <c r="EI400">
        <v>-0.11554039269685745</v>
      </c>
      <c r="EJ400">
        <v>1.8821503967046738E-2</v>
      </c>
      <c r="EK400">
        <v>0.12966103851795197</v>
      </c>
      <c r="EL400">
        <v>0.16635605692863464</v>
      </c>
      <c r="EM400">
        <v>0.16585800051689148</v>
      </c>
      <c r="EN400">
        <v>0.17686045169830322</v>
      </c>
      <c r="EO400">
        <v>0.16949199140071869</v>
      </c>
      <c r="EP400">
        <v>0.1341230571269989</v>
      </c>
      <c r="EQ400">
        <v>8.2354143261909485E-2</v>
      </c>
      <c r="ER400">
        <v>8.5709549486637115E-2</v>
      </c>
      <c r="ES400">
        <v>9.7642272710800171E-2</v>
      </c>
      <c r="ET400">
        <v>8.6457952857017517E-2</v>
      </c>
      <c r="EU400">
        <v>8.5179083049297333E-2</v>
      </c>
      <c r="EV400">
        <v>7.988787442445755E-2</v>
      </c>
      <c r="EW400">
        <v>40.245941162109375</v>
      </c>
      <c r="EX400">
        <v>39.718776702880859</v>
      </c>
      <c r="EY400">
        <v>38.876071929931641</v>
      </c>
      <c r="EZ400">
        <v>38.340435028076172</v>
      </c>
      <c r="FA400">
        <v>37.972427368164063</v>
      </c>
      <c r="FB400">
        <v>37.815284729003906</v>
      </c>
      <c r="FC400">
        <v>37.600166320800781</v>
      </c>
      <c r="FD400">
        <v>37.86181640625</v>
      </c>
      <c r="FE400">
        <v>41.588375091552734</v>
      </c>
      <c r="FF400">
        <v>47.250705718994141</v>
      </c>
      <c r="FG400">
        <v>52.208507537841797</v>
      </c>
      <c r="FH400">
        <v>55.329124450683594</v>
      </c>
      <c r="FI400">
        <v>57.429256439208984</v>
      </c>
      <c r="FJ400">
        <v>59.072376251220703</v>
      </c>
      <c r="FK400">
        <v>60.515789031982422</v>
      </c>
      <c r="FL400">
        <v>60.070030212402344</v>
      </c>
      <c r="FM400">
        <v>57.630485534667969</v>
      </c>
      <c r="FN400">
        <v>53.848415374755859</v>
      </c>
      <c r="FO400">
        <v>51.155326843261719</v>
      </c>
      <c r="FP400">
        <v>49.391262054443359</v>
      </c>
      <c r="FQ400">
        <v>47.802722930908203</v>
      </c>
      <c r="FR400">
        <v>46.547382354736328</v>
      </c>
      <c r="FS400">
        <v>45.540275573730469</v>
      </c>
      <c r="FT400">
        <v>44.493896484375</v>
      </c>
      <c r="FU400">
        <v>1.080012135207653E-2</v>
      </c>
      <c r="FV400">
        <v>1.4411718584597111E-2</v>
      </c>
      <c r="FW400">
        <v>0</v>
      </c>
      <c r="FX400">
        <v>1.1787264607846737E-2</v>
      </c>
      <c r="FY400">
        <v>7</v>
      </c>
      <c r="FZ400">
        <v>17.790000915527344</v>
      </c>
      <c r="GA400">
        <v>16665.099999999999</v>
      </c>
      <c r="GB400">
        <v>1</v>
      </c>
    </row>
    <row r="401" spans="1:184" x14ac:dyDescent="0.2">
      <c r="A401" t="s">
        <v>186</v>
      </c>
      <c r="B401" t="s">
        <v>237</v>
      </c>
      <c r="C401" t="s">
        <v>194</v>
      </c>
      <c r="D401" t="s">
        <v>203</v>
      </c>
      <c r="E401" t="s">
        <v>204</v>
      </c>
      <c r="F401" t="s">
        <v>178</v>
      </c>
      <c r="G401" t="s">
        <v>1</v>
      </c>
      <c r="H401">
        <v>17842</v>
      </c>
      <c r="I401">
        <v>0.90154016017913818</v>
      </c>
      <c r="J401">
        <v>0.81185752153396606</v>
      </c>
      <c r="K401">
        <v>0.77720999717712402</v>
      </c>
      <c r="L401">
        <v>0.7766653299331665</v>
      </c>
      <c r="M401">
        <v>0.80695462226867676</v>
      </c>
      <c r="N401">
        <v>0.88986396789550781</v>
      </c>
      <c r="O401">
        <v>1.0880556106567383</v>
      </c>
      <c r="P401">
        <v>1.2076770067214966</v>
      </c>
      <c r="Q401">
        <v>1.109918475151062</v>
      </c>
      <c r="R401">
        <v>1.0711213350296021</v>
      </c>
      <c r="S401">
        <v>1.0859096050262451</v>
      </c>
      <c r="T401">
        <v>1.07831871509552</v>
      </c>
      <c r="U401">
        <v>1.0489715337753296</v>
      </c>
      <c r="V401">
        <v>1.0125948190689087</v>
      </c>
      <c r="W401">
        <v>0.9800078272819519</v>
      </c>
      <c r="X401">
        <v>0.97951477766036987</v>
      </c>
      <c r="Y401">
        <v>1.1239778995513916</v>
      </c>
      <c r="Z401">
        <v>1.4926789999008179</v>
      </c>
      <c r="AA401">
        <v>1.6611769199371338</v>
      </c>
      <c r="AB401">
        <v>1.6499278545379639</v>
      </c>
      <c r="AC401">
        <v>1.5855240821838379</v>
      </c>
      <c r="AD401">
        <v>1.4437899589538574</v>
      </c>
      <c r="AE401">
        <v>1.2410423755645752</v>
      </c>
      <c r="AF401">
        <v>1.0064313411712646</v>
      </c>
      <c r="AG401">
        <v>1.7420284450054169E-2</v>
      </c>
      <c r="AH401">
        <v>-2.1306158974766731E-2</v>
      </c>
      <c r="AI401">
        <v>-3.5692274570465088E-2</v>
      </c>
      <c r="AJ401">
        <v>-3.0771490186452866E-2</v>
      </c>
      <c r="AK401">
        <v>-3.0345488339662552E-2</v>
      </c>
      <c r="AL401">
        <v>-4.5053601264953613E-2</v>
      </c>
      <c r="AM401">
        <v>-5.1239505410194397E-2</v>
      </c>
      <c r="AN401">
        <v>-0.10649698972702026</v>
      </c>
      <c r="AO401">
        <v>-0.26107773184776306</v>
      </c>
      <c r="AP401">
        <v>-0.26851725578308105</v>
      </c>
      <c r="AQ401">
        <v>-0.16867493093013763</v>
      </c>
      <c r="AR401">
        <v>-6.9587022066116333E-2</v>
      </c>
      <c r="AS401">
        <v>3.3046294003725052E-2</v>
      </c>
      <c r="AT401">
        <v>5.2119068801403046E-2</v>
      </c>
      <c r="AU401">
        <v>5.7618908584117889E-2</v>
      </c>
      <c r="AV401">
        <v>6.0791339725255966E-2</v>
      </c>
      <c r="AW401">
        <v>6.2650911509990692E-2</v>
      </c>
      <c r="AX401">
        <v>2.0134519785642624E-2</v>
      </c>
      <c r="AY401">
        <v>1.8227264285087585E-2</v>
      </c>
      <c r="AZ401">
        <v>-9.4061875715851784E-3</v>
      </c>
      <c r="BA401">
        <v>-1.426397729665041E-2</v>
      </c>
      <c r="BB401">
        <v>-9.8446505144238472E-3</v>
      </c>
      <c r="BC401">
        <v>1.5273408032953739E-2</v>
      </c>
      <c r="BD401">
        <v>1.9600256346166134E-3</v>
      </c>
      <c r="BE401">
        <v>3.678198903799057E-2</v>
      </c>
      <c r="BF401">
        <v>-2.3475459311157465E-3</v>
      </c>
      <c r="BG401">
        <v>-1.6969075426459312E-2</v>
      </c>
      <c r="BH401">
        <v>-1.2084892019629478E-2</v>
      </c>
      <c r="BI401">
        <v>-1.1599136516451836E-2</v>
      </c>
      <c r="BJ401">
        <v>-2.5558462366461754E-2</v>
      </c>
      <c r="BK401">
        <v>-3.0105868354439735E-2</v>
      </c>
      <c r="BL401">
        <v>-8.411707729101181E-2</v>
      </c>
      <c r="BM401">
        <v>-0.2379366010427475</v>
      </c>
      <c r="BN401">
        <v>-0.24557287991046906</v>
      </c>
      <c r="BO401">
        <v>-0.14570470154285431</v>
      </c>
      <c r="BP401">
        <v>-4.7235943377017975E-2</v>
      </c>
      <c r="BQ401">
        <v>5.4452624171972275E-2</v>
      </c>
      <c r="BR401">
        <v>7.3161430656909943E-2</v>
      </c>
      <c r="BS401">
        <v>7.8136108815670013E-2</v>
      </c>
      <c r="BT401">
        <v>8.0925188958644867E-2</v>
      </c>
      <c r="BU401">
        <v>8.3505250513553619E-2</v>
      </c>
      <c r="BV401">
        <v>4.2503323405981064E-2</v>
      </c>
      <c r="BW401">
        <v>4.1427936404943466E-2</v>
      </c>
      <c r="BX401">
        <v>1.4024659991264343E-2</v>
      </c>
      <c r="BY401">
        <v>8.9641362428665161E-3</v>
      </c>
      <c r="BZ401">
        <v>1.241331547498703E-2</v>
      </c>
      <c r="CA401">
        <v>3.6376994103193283E-2</v>
      </c>
      <c r="CB401">
        <v>2.1869251504540443E-2</v>
      </c>
      <c r="CC401">
        <v>5.0191845744848251E-2</v>
      </c>
      <c r="CD401">
        <v>1.0783132165670395E-2</v>
      </c>
      <c r="CE401">
        <v>-4.0014456026256084E-3</v>
      </c>
      <c r="CF401">
        <v>8.573884260840714E-4</v>
      </c>
      <c r="CG401">
        <v>1.3845305657014251E-3</v>
      </c>
      <c r="CH401">
        <v>-1.2056184001266956E-2</v>
      </c>
      <c r="CI401">
        <v>-1.5468773432075977E-2</v>
      </c>
      <c r="CJ401">
        <v>-6.8616814911365509E-2</v>
      </c>
      <c r="CK401">
        <v>-0.22190913558006287</v>
      </c>
      <c r="CL401">
        <v>-0.22968168556690216</v>
      </c>
      <c r="CM401">
        <v>-0.1297956109046936</v>
      </c>
      <c r="CN401">
        <v>-3.1755648553371429E-2</v>
      </c>
      <c r="CO401">
        <v>6.9278575479984283E-2</v>
      </c>
      <c r="CP401">
        <v>8.7735295295715332E-2</v>
      </c>
      <c r="CQ401">
        <v>9.2346258461475372E-2</v>
      </c>
      <c r="CR401">
        <v>9.4869837164878845E-2</v>
      </c>
      <c r="CS401">
        <v>9.7948901355266571E-2</v>
      </c>
      <c r="CT401">
        <v>5.7995893061161041E-2</v>
      </c>
      <c r="CU401">
        <v>5.7496648281812668E-2</v>
      </c>
      <c r="CV401">
        <v>3.0252795666456223E-2</v>
      </c>
      <c r="CW401">
        <v>2.505185641348362E-2</v>
      </c>
      <c r="CX401">
        <v>2.7829116210341454E-2</v>
      </c>
      <c r="CY401">
        <v>5.0993267446756363E-2</v>
      </c>
      <c r="CZ401">
        <v>3.5658318549394608E-2</v>
      </c>
      <c r="DA401">
        <v>6.360170990228653E-2</v>
      </c>
      <c r="DB401">
        <v>2.3913811892271042E-2</v>
      </c>
      <c r="DC401">
        <v>8.9661842212080956E-3</v>
      </c>
      <c r="DD401">
        <v>1.3799668289721012E-2</v>
      </c>
      <c r="DE401">
        <v>1.4368196949362755E-2</v>
      </c>
      <c r="DF401">
        <v>1.4460916863754392E-3</v>
      </c>
      <c r="DG401">
        <v>-8.3167926641181111E-4</v>
      </c>
      <c r="DH401">
        <v>-5.3116548806428909E-2</v>
      </c>
      <c r="DI401">
        <v>-0.20588167011737823</v>
      </c>
      <c r="DJ401">
        <v>-0.21379046142101288</v>
      </c>
      <c r="DK401">
        <v>-0.11388649791479111</v>
      </c>
      <c r="DL401">
        <v>-1.6275357455015182E-2</v>
      </c>
      <c r="DM401">
        <v>8.4104530513286591E-2</v>
      </c>
      <c r="DN401">
        <v>0.10230915993452072</v>
      </c>
      <c r="DO401">
        <v>0.10655640065670013</v>
      </c>
      <c r="DP401">
        <v>0.10881448537111282</v>
      </c>
      <c r="DQ401">
        <v>0.11239255219697952</v>
      </c>
      <c r="DR401">
        <v>7.3488466441631317E-2</v>
      </c>
      <c r="DS401">
        <v>7.3565356433391571E-2</v>
      </c>
      <c r="DT401">
        <v>4.6480931341648102E-2</v>
      </c>
      <c r="DU401">
        <v>4.1139576584100723E-2</v>
      </c>
      <c r="DV401">
        <v>4.3244913220405579E-2</v>
      </c>
      <c r="DW401">
        <v>6.5609544515609741E-2</v>
      </c>
      <c r="DX401">
        <v>4.9447387456893921E-2</v>
      </c>
      <c r="DY401">
        <v>8.2963407039642334E-2</v>
      </c>
      <c r="DZ401">
        <v>4.287242516875267E-2</v>
      </c>
      <c r="EA401">
        <v>2.7689382433891296E-2</v>
      </c>
      <c r="EB401">
        <v>3.2486267387866974E-2</v>
      </c>
      <c r="EC401">
        <v>3.3114548772573471E-2</v>
      </c>
      <c r="ED401">
        <v>2.0941233262419701E-2</v>
      </c>
      <c r="EE401">
        <v>2.0301958546042442E-2</v>
      </c>
      <c r="EF401">
        <v>-3.0736638233065605E-2</v>
      </c>
      <c r="EG401">
        <v>-0.18274055421352386</v>
      </c>
      <c r="EH401">
        <v>-0.19084610044956207</v>
      </c>
      <c r="EI401">
        <v>-9.0916268527507782E-2</v>
      </c>
      <c r="EJ401">
        <v>6.075727753341198E-3</v>
      </c>
      <c r="EK401">
        <v>0.10551086068153381</v>
      </c>
      <c r="EL401">
        <v>0.12335150688886642</v>
      </c>
      <c r="EM401">
        <v>0.12707360088825226</v>
      </c>
      <c r="EN401">
        <v>0.12894833087921143</v>
      </c>
      <c r="EO401">
        <v>0.13324688374996185</v>
      </c>
      <c r="EP401">
        <v>9.5857270061969757E-2</v>
      </c>
      <c r="EQ401">
        <v>9.676603227853775E-2</v>
      </c>
      <c r="ER401">
        <v>6.9911777973175049E-2</v>
      </c>
      <c r="ES401">
        <v>6.4367689192295074E-2</v>
      </c>
      <c r="ET401">
        <v>6.5502874553203583E-2</v>
      </c>
      <c r="EU401">
        <v>8.6713127791881561E-2</v>
      </c>
      <c r="EV401">
        <v>6.9356620311737061E-2</v>
      </c>
      <c r="EW401">
        <v>42.231761932373047</v>
      </c>
      <c r="EX401">
        <v>41.659622192382813</v>
      </c>
      <c r="EY401">
        <v>40.411029815673828</v>
      </c>
      <c r="EZ401">
        <v>39.778579711914063</v>
      </c>
      <c r="FA401">
        <v>39.909782409667969</v>
      </c>
      <c r="FB401">
        <v>39.840873718261719</v>
      </c>
      <c r="FC401">
        <v>39.758926391601563</v>
      </c>
      <c r="FD401">
        <v>40.279838562011719</v>
      </c>
      <c r="FE401">
        <v>44.613304138183594</v>
      </c>
      <c r="FF401">
        <v>48.902015686035156</v>
      </c>
      <c r="FG401">
        <v>52.812900543212891</v>
      </c>
      <c r="FH401">
        <v>55.731407165527344</v>
      </c>
      <c r="FI401">
        <v>57.760250091552734</v>
      </c>
      <c r="FJ401">
        <v>59.591117858886719</v>
      </c>
      <c r="FK401">
        <v>60.738845825195313</v>
      </c>
      <c r="FL401">
        <v>60.179714202880859</v>
      </c>
      <c r="FM401">
        <v>58.764225006103516</v>
      </c>
      <c r="FN401">
        <v>55.829883575439453</v>
      </c>
      <c r="FO401">
        <v>53.549243927001953</v>
      </c>
      <c r="FP401">
        <v>52.186332702636719</v>
      </c>
      <c r="FQ401">
        <v>50.858482360839844</v>
      </c>
      <c r="FR401">
        <v>49.079246520996094</v>
      </c>
      <c r="FS401">
        <v>47.988979339599609</v>
      </c>
      <c r="FT401">
        <v>46.679096221923828</v>
      </c>
      <c r="FU401">
        <v>1.2939034961163998E-2</v>
      </c>
      <c r="FV401">
        <v>1.7934383824467659E-2</v>
      </c>
      <c r="FW401">
        <v>0</v>
      </c>
      <c r="FX401">
        <v>1.3986494392156601E-2</v>
      </c>
      <c r="FY401">
        <v>7</v>
      </c>
      <c r="FZ401">
        <v>17.790000915527344</v>
      </c>
      <c r="GA401">
        <v>5664.57</v>
      </c>
      <c r="GB401">
        <v>1</v>
      </c>
    </row>
    <row r="402" spans="1:184" x14ac:dyDescent="0.2">
      <c r="A402" t="s">
        <v>186</v>
      </c>
      <c r="B402" t="s">
        <v>237</v>
      </c>
      <c r="C402" t="s">
        <v>194</v>
      </c>
      <c r="D402" t="s">
        <v>203</v>
      </c>
      <c r="E402" t="s">
        <v>204</v>
      </c>
      <c r="F402" t="s">
        <v>179</v>
      </c>
      <c r="G402" t="s">
        <v>1</v>
      </c>
      <c r="H402">
        <v>3060</v>
      </c>
      <c r="I402">
        <v>1.035274863243103</v>
      </c>
      <c r="J402">
        <v>0.95154446363449097</v>
      </c>
      <c r="K402">
        <v>0.94549000263214111</v>
      </c>
      <c r="L402">
        <v>0.99579817056655884</v>
      </c>
      <c r="M402">
        <v>1.0116831064224243</v>
      </c>
      <c r="N402">
        <v>1.1864893436431885</v>
      </c>
      <c r="O402">
        <v>1.4033659696578979</v>
      </c>
      <c r="P402">
        <v>1.5443193912506104</v>
      </c>
      <c r="Q402">
        <v>1.5654443502426147</v>
      </c>
      <c r="R402">
        <v>1.4878039360046387</v>
      </c>
      <c r="S402">
        <v>1.4144554138183594</v>
      </c>
      <c r="T402">
        <v>1.3415614366531372</v>
      </c>
      <c r="U402">
        <v>1.2190369367599487</v>
      </c>
      <c r="V402">
        <v>1.1638075113296509</v>
      </c>
      <c r="W402">
        <v>1.1248946189880371</v>
      </c>
      <c r="X402">
        <v>1.1258052587509155</v>
      </c>
      <c r="Y402">
        <v>1.370546817779541</v>
      </c>
      <c r="Z402">
        <v>1.6865928173065186</v>
      </c>
      <c r="AA402">
        <v>1.7682760953903198</v>
      </c>
      <c r="AB402">
        <v>1.7090624570846558</v>
      </c>
      <c r="AC402">
        <v>1.6091938018798828</v>
      </c>
      <c r="AD402">
        <v>1.4814050197601318</v>
      </c>
      <c r="AE402">
        <v>1.2367284297943115</v>
      </c>
      <c r="AF402">
        <v>1.024624228477478</v>
      </c>
      <c r="AG402">
        <v>-0.11737696826457977</v>
      </c>
      <c r="AH402">
        <v>-0.13431374728679657</v>
      </c>
      <c r="AI402">
        <v>-0.24024729430675507</v>
      </c>
      <c r="AJ402">
        <v>-0.29488906264305115</v>
      </c>
      <c r="AK402">
        <v>-0.42168512940406799</v>
      </c>
      <c r="AL402">
        <v>-0.49619689583778381</v>
      </c>
      <c r="AM402">
        <v>-0.45371577143669128</v>
      </c>
      <c r="AN402">
        <v>-0.48977473378181458</v>
      </c>
      <c r="AO402">
        <v>-0.30996051430702209</v>
      </c>
      <c r="AP402">
        <v>-0.23363611102104187</v>
      </c>
      <c r="AQ402">
        <v>-0.13907614350318909</v>
      </c>
      <c r="AR402">
        <v>-8.4045194089412689E-3</v>
      </c>
      <c r="AS402">
        <v>0.10106807202100754</v>
      </c>
      <c r="AT402">
        <v>9.881880134344101E-2</v>
      </c>
      <c r="AU402">
        <v>4.3202422559261322E-2</v>
      </c>
      <c r="AV402">
        <v>7.3254287242889404E-2</v>
      </c>
      <c r="AW402">
        <v>0.18757933378219604</v>
      </c>
      <c r="AX402">
        <v>0.11179628223180771</v>
      </c>
      <c r="AY402">
        <v>-4.7757763415575027E-2</v>
      </c>
      <c r="AZ402">
        <v>-9.7490303218364716E-2</v>
      </c>
      <c r="BA402">
        <v>-0.13309454917907715</v>
      </c>
      <c r="BB402">
        <v>-0.1467214822769165</v>
      </c>
      <c r="BC402">
        <v>-0.20897090435028076</v>
      </c>
      <c r="BD402">
        <v>-0.16976477205753326</v>
      </c>
      <c r="BE402">
        <v>-3.5157177597284317E-2</v>
      </c>
      <c r="BF402">
        <v>-5.3906951099634171E-2</v>
      </c>
      <c r="BG402">
        <v>-0.15475180745124817</v>
      </c>
      <c r="BH402">
        <v>-0.20551986992359161</v>
      </c>
      <c r="BI402">
        <v>-0.32989436388015747</v>
      </c>
      <c r="BJ402">
        <v>-0.39851593971252441</v>
      </c>
      <c r="BK402">
        <v>-0.35497578978538513</v>
      </c>
      <c r="BL402">
        <v>-0.3839263916015625</v>
      </c>
      <c r="BM402">
        <v>-0.20278984308242798</v>
      </c>
      <c r="BN402">
        <v>-0.12986202538013458</v>
      </c>
      <c r="BO402">
        <v>-4.1045073419809341E-2</v>
      </c>
      <c r="BP402">
        <v>8.4167622029781342E-2</v>
      </c>
      <c r="BQ402">
        <v>0.1857181191444397</v>
      </c>
      <c r="BR402">
        <v>0.18222054839134216</v>
      </c>
      <c r="BS402">
        <v>0.12806104123592377</v>
      </c>
      <c r="BT402">
        <v>0.15572609007358551</v>
      </c>
      <c r="BU402">
        <v>0.27297914028167725</v>
      </c>
      <c r="BV402">
        <v>0.20114283263683319</v>
      </c>
      <c r="BW402">
        <v>4.8524104058742523E-2</v>
      </c>
      <c r="BX402">
        <v>-3.0490746721625328E-3</v>
      </c>
      <c r="BY402">
        <v>-3.8370437920093536E-2</v>
      </c>
      <c r="BZ402">
        <v>-5.4599117487668991E-2</v>
      </c>
      <c r="CA402">
        <v>-0.12186868488788605</v>
      </c>
      <c r="CB402">
        <v>-8.7942250072956085E-2</v>
      </c>
      <c r="CC402">
        <v>2.1788002923130989E-2</v>
      </c>
      <c r="CD402">
        <v>1.7825459362939E-3</v>
      </c>
      <c r="CE402">
        <v>-9.553789347410202E-2</v>
      </c>
      <c r="CF402">
        <v>-0.14362305402755737</v>
      </c>
      <c r="CG402">
        <v>-0.26632037758827209</v>
      </c>
      <c r="CH402">
        <v>-0.33086234331130981</v>
      </c>
      <c r="CI402">
        <v>-0.28658872842788696</v>
      </c>
      <c r="CJ402">
        <v>-0.31061616539955139</v>
      </c>
      <c r="CK402">
        <v>-0.12856376171112061</v>
      </c>
      <c r="CL402">
        <v>-5.7988401502370834E-2</v>
      </c>
      <c r="CM402">
        <v>2.6850949972867966E-2</v>
      </c>
      <c r="CN402">
        <v>0.14828279614448547</v>
      </c>
      <c r="CO402">
        <v>0.24434646964073181</v>
      </c>
      <c r="CP402">
        <v>0.23998434841632843</v>
      </c>
      <c r="CQ402">
        <v>0.18683387339115143</v>
      </c>
      <c r="CR402">
        <v>0.21284578740596771</v>
      </c>
      <c r="CS402">
        <v>0.33212676644325256</v>
      </c>
      <c r="CT402">
        <v>0.26302394270896912</v>
      </c>
      <c r="CU402">
        <v>0.11520862579345703</v>
      </c>
      <c r="CV402">
        <v>6.2360633164644241E-2</v>
      </c>
      <c r="CW402">
        <v>2.7235189452767372E-2</v>
      </c>
      <c r="CX402">
        <v>9.204554371535778E-3</v>
      </c>
      <c r="CY402">
        <v>-6.1541963368654251E-2</v>
      </c>
      <c r="CZ402">
        <v>-3.1272232532501221E-2</v>
      </c>
      <c r="DA402">
        <v>7.8733183443546295E-2</v>
      </c>
      <c r="DB402">
        <v>5.7472039014101028E-2</v>
      </c>
      <c r="DC402">
        <v>-3.6323975771665573E-2</v>
      </c>
      <c r="DD402">
        <v>-8.1726230680942535E-2</v>
      </c>
      <c r="DE402">
        <v>-0.20274634659290314</v>
      </c>
      <c r="DF402">
        <v>-0.2632087767124176</v>
      </c>
      <c r="DG402">
        <v>-0.21820169687271118</v>
      </c>
      <c r="DH402">
        <v>-0.23730592429637909</v>
      </c>
      <c r="DI402">
        <v>-5.433766171336174E-2</v>
      </c>
      <c r="DJ402">
        <v>1.3885217718780041E-2</v>
      </c>
      <c r="DK402">
        <v>9.4746969640254974E-2</v>
      </c>
      <c r="DL402">
        <v>0.2123979777097702</v>
      </c>
      <c r="DM402">
        <v>0.30297482013702393</v>
      </c>
      <c r="DN402">
        <v>0.2977481484413147</v>
      </c>
      <c r="DO402">
        <v>0.24560670554637909</v>
      </c>
      <c r="DP402">
        <v>0.26996549963951111</v>
      </c>
      <c r="DQ402">
        <v>0.39127442240715027</v>
      </c>
      <c r="DR402">
        <v>0.32490509748458862</v>
      </c>
      <c r="DS402">
        <v>0.18189316987991333</v>
      </c>
      <c r="DT402">
        <v>0.12777033448219299</v>
      </c>
      <c r="DU402">
        <v>9.2840820550918579E-2</v>
      </c>
      <c r="DV402">
        <v>7.3008224368095398E-2</v>
      </c>
      <c r="DW402">
        <v>-1.2152411509305239E-3</v>
      </c>
      <c r="DX402">
        <v>2.5397790595889091E-2</v>
      </c>
      <c r="DY402">
        <v>0.16095297038555145</v>
      </c>
      <c r="DZ402">
        <v>0.13787883520126343</v>
      </c>
      <c r="EA402">
        <v>4.9171514809131622E-2</v>
      </c>
      <c r="EB402">
        <v>7.6429424807429314E-3</v>
      </c>
      <c r="EC402">
        <v>-0.11095556616783142</v>
      </c>
      <c r="ED402">
        <v>-0.16552777588367462</v>
      </c>
      <c r="EE402">
        <v>-0.11946167051792145</v>
      </c>
      <c r="EF402">
        <v>-0.13145759701728821</v>
      </c>
      <c r="EG402">
        <v>5.2833016961812973E-2</v>
      </c>
      <c r="EH402">
        <v>0.1176593080163002</v>
      </c>
      <c r="EI402">
        <v>0.19277803599834442</v>
      </c>
      <c r="EJ402">
        <v>0.3049701452255249</v>
      </c>
      <c r="EK402">
        <v>0.38762488961219788</v>
      </c>
      <c r="EL402">
        <v>0.38114988803863525</v>
      </c>
      <c r="EM402">
        <v>0.33046531677246094</v>
      </c>
      <c r="EN402">
        <v>0.35243728756904602</v>
      </c>
      <c r="EO402">
        <v>0.47667419910430908</v>
      </c>
      <c r="EP402">
        <v>0.41425162553787231</v>
      </c>
      <c r="EQ402">
        <v>0.27817502617835999</v>
      </c>
      <c r="ER402">
        <v>0.22221153974533081</v>
      </c>
      <c r="ES402">
        <v>0.18756493926048279</v>
      </c>
      <c r="ET402">
        <v>0.16513060033321381</v>
      </c>
      <c r="EU402">
        <v>8.588697761297226E-2</v>
      </c>
      <c r="EV402">
        <v>0.10722029954195023</v>
      </c>
      <c r="EW402">
        <v>39</v>
      </c>
      <c r="EX402">
        <v>38</v>
      </c>
      <c r="EY402">
        <v>37</v>
      </c>
      <c r="EZ402">
        <v>36.5</v>
      </c>
      <c r="FA402">
        <v>36</v>
      </c>
      <c r="FB402">
        <v>36</v>
      </c>
      <c r="FC402">
        <v>35</v>
      </c>
      <c r="FD402">
        <v>35.5</v>
      </c>
      <c r="FE402">
        <v>40.5</v>
      </c>
      <c r="FF402">
        <v>46.5</v>
      </c>
      <c r="FG402">
        <v>51</v>
      </c>
      <c r="FH402">
        <v>54.5</v>
      </c>
      <c r="FI402">
        <v>56.5</v>
      </c>
      <c r="FJ402">
        <v>58.5</v>
      </c>
      <c r="FK402">
        <v>60.5</v>
      </c>
      <c r="FL402">
        <v>61</v>
      </c>
      <c r="FM402">
        <v>59</v>
      </c>
      <c r="FN402">
        <v>56.5</v>
      </c>
      <c r="FO402">
        <v>53.5</v>
      </c>
      <c r="FP402">
        <v>50</v>
      </c>
      <c r="FQ402">
        <v>47.5</v>
      </c>
      <c r="FR402">
        <v>45.5</v>
      </c>
      <c r="FS402">
        <v>44</v>
      </c>
      <c r="FT402">
        <v>42.5</v>
      </c>
      <c r="FU402">
        <v>5.5671960115432739E-2</v>
      </c>
      <c r="FV402">
        <v>7.2384089231491089E-2</v>
      </c>
      <c r="FW402">
        <v>0</v>
      </c>
      <c r="FX402">
        <v>6.1059355735778809E-2</v>
      </c>
      <c r="FY402">
        <v>7</v>
      </c>
      <c r="FZ402">
        <v>12.149999618530273</v>
      </c>
      <c r="GA402">
        <v>1086.95</v>
      </c>
      <c r="GB402">
        <v>1</v>
      </c>
    </row>
    <row r="403" spans="1:184" x14ac:dyDescent="0.2">
      <c r="A403" t="s">
        <v>186</v>
      </c>
      <c r="B403" t="s">
        <v>237</v>
      </c>
      <c r="C403" t="s">
        <v>194</v>
      </c>
      <c r="D403" t="s">
        <v>203</v>
      </c>
      <c r="E403" t="s">
        <v>204</v>
      </c>
      <c r="F403" t="s">
        <v>180</v>
      </c>
      <c r="G403" t="s">
        <v>1</v>
      </c>
      <c r="H403">
        <v>3379</v>
      </c>
      <c r="I403">
        <v>0.9321940541267395</v>
      </c>
      <c r="J403">
        <v>0.87696671485900879</v>
      </c>
      <c r="K403">
        <v>0.83092057704925537</v>
      </c>
      <c r="L403">
        <v>0.82248014211654663</v>
      </c>
      <c r="M403">
        <v>0.84057706594467163</v>
      </c>
      <c r="N403">
        <v>1.0456922054290771</v>
      </c>
      <c r="O403">
        <v>1.3734427690505981</v>
      </c>
      <c r="P403">
        <v>1.6521147489547729</v>
      </c>
      <c r="Q403">
        <v>1.5199966430664063</v>
      </c>
      <c r="R403">
        <v>1.4023376703262329</v>
      </c>
      <c r="S403">
        <v>1.3246868848800659</v>
      </c>
      <c r="T403">
        <v>1.2717733383178711</v>
      </c>
      <c r="U403">
        <v>1.2203079462051392</v>
      </c>
      <c r="V403">
        <v>1.1456819772720337</v>
      </c>
      <c r="W403">
        <v>1.097809910774231</v>
      </c>
      <c r="X403">
        <v>1.1761189699172974</v>
      </c>
      <c r="Y403">
        <v>1.3581022024154663</v>
      </c>
      <c r="Z403">
        <v>1.6865917444229126</v>
      </c>
      <c r="AA403">
        <v>1.9135936498641968</v>
      </c>
      <c r="AB403">
        <v>1.7853884696960449</v>
      </c>
      <c r="AC403">
        <v>1.7148665189743042</v>
      </c>
      <c r="AD403">
        <v>1.5250589847564697</v>
      </c>
      <c r="AE403">
        <v>1.2794272899627686</v>
      </c>
      <c r="AF403">
        <v>1.0623867511749268</v>
      </c>
      <c r="AG403">
        <v>-8.8132396340370178E-2</v>
      </c>
      <c r="AH403">
        <v>-9.1469176113605499E-2</v>
      </c>
      <c r="AI403">
        <v>-0.10471053421497345</v>
      </c>
      <c r="AJ403">
        <v>-0.16972187161445618</v>
      </c>
      <c r="AK403">
        <v>-0.24624297022819519</v>
      </c>
      <c r="AL403">
        <v>-0.22782059013843536</v>
      </c>
      <c r="AM403">
        <v>-0.2800508439540863</v>
      </c>
      <c r="AN403">
        <v>-0.17535263299942017</v>
      </c>
      <c r="AO403">
        <v>-0.20576845109462738</v>
      </c>
      <c r="AP403">
        <v>-0.37272128462791443</v>
      </c>
      <c r="AQ403">
        <v>-0.29543396830558777</v>
      </c>
      <c r="AR403">
        <v>-0.20872047543525696</v>
      </c>
      <c r="AS403">
        <v>-1.4697965234518051E-2</v>
      </c>
      <c r="AT403">
        <v>6.7914269864559174E-2</v>
      </c>
      <c r="AU403">
        <v>3.2911702990531921E-2</v>
      </c>
      <c r="AV403">
        <v>0.10278020054101944</v>
      </c>
      <c r="AW403">
        <v>7.0742487907409668E-2</v>
      </c>
      <c r="AX403">
        <v>-0.13049687445163727</v>
      </c>
      <c r="AY403">
        <v>-0.24059025943279266</v>
      </c>
      <c r="AZ403">
        <v>-0.18791516125202179</v>
      </c>
      <c r="BA403">
        <v>-9.125276654958725E-2</v>
      </c>
      <c r="BB403">
        <v>-0.10878037661314011</v>
      </c>
      <c r="BC403">
        <v>-5.0981186330318451E-2</v>
      </c>
      <c r="BD403">
        <v>-7.2823807597160339E-2</v>
      </c>
      <c r="BE403">
        <v>-3.6090770736336708E-3</v>
      </c>
      <c r="BF403">
        <v>-8.5221175104379654E-3</v>
      </c>
      <c r="BG403">
        <v>-2.2900605574250221E-2</v>
      </c>
      <c r="BH403">
        <v>-8.634030818939209E-2</v>
      </c>
      <c r="BI403">
        <v>-0.16062289476394653</v>
      </c>
      <c r="BJ403">
        <v>-0.13686047494411469</v>
      </c>
      <c r="BK403">
        <v>-0.17794221639633179</v>
      </c>
      <c r="BL403">
        <v>-7.1453943848609924E-2</v>
      </c>
      <c r="BM403">
        <v>-0.10524271428585052</v>
      </c>
      <c r="BN403">
        <v>-0.27185267210006714</v>
      </c>
      <c r="BO403">
        <v>-0.19733999669551849</v>
      </c>
      <c r="BP403">
        <v>-0.11399205774068832</v>
      </c>
      <c r="BQ403">
        <v>7.3730491101741791E-2</v>
      </c>
      <c r="BR403">
        <v>0.15113353729248047</v>
      </c>
      <c r="BS403">
        <v>0.11460801959037781</v>
      </c>
      <c r="BT403">
        <v>0.18596382439136505</v>
      </c>
      <c r="BU403">
        <v>0.15867365896701813</v>
      </c>
      <c r="BV403">
        <v>-3.4633621573448181E-2</v>
      </c>
      <c r="BW403">
        <v>-0.1370055228471756</v>
      </c>
      <c r="BX403">
        <v>-8.6946770548820496E-2</v>
      </c>
      <c r="BY403">
        <v>6.6128186881542206E-3</v>
      </c>
      <c r="BZ403">
        <v>-1.4628100208938122E-2</v>
      </c>
      <c r="CA403">
        <v>3.902474045753479E-2</v>
      </c>
      <c r="CB403">
        <v>1.2259536422789097E-2</v>
      </c>
      <c r="CC403">
        <v>5.4931510239839554E-2</v>
      </c>
      <c r="CD403">
        <v>4.8926766961812973E-2</v>
      </c>
      <c r="CE403">
        <v>3.376070037484169E-2</v>
      </c>
      <c r="CF403">
        <v>-2.8590496629476547E-2</v>
      </c>
      <c r="CG403">
        <v>-0.10132269561290741</v>
      </c>
      <c r="CH403">
        <v>-7.3861762881278992E-2</v>
      </c>
      <c r="CI403">
        <v>-0.10722207278013229</v>
      </c>
      <c r="CJ403">
        <v>5.0597457448020577E-4</v>
      </c>
      <c r="CK403">
        <v>-3.5618897527456284E-2</v>
      </c>
      <c r="CL403">
        <v>-0.20199137926101685</v>
      </c>
      <c r="CM403">
        <v>-0.12940040230751038</v>
      </c>
      <c r="CN403">
        <v>-4.83834408223629E-2</v>
      </c>
      <c r="CO403">
        <v>0.13497577607631683</v>
      </c>
      <c r="CP403">
        <v>0.20877097547054291</v>
      </c>
      <c r="CQ403">
        <v>0.17119063436985016</v>
      </c>
      <c r="CR403">
        <v>0.24357655644416809</v>
      </c>
      <c r="CS403">
        <v>0.21957454085350037</v>
      </c>
      <c r="CT403">
        <v>3.176097571849823E-2</v>
      </c>
      <c r="CU403">
        <v>-6.5263047814369202E-2</v>
      </c>
      <c r="CV403">
        <v>-1.7016371712088585E-2</v>
      </c>
      <c r="CW403">
        <v>7.439422607421875E-2</v>
      </c>
      <c r="CX403">
        <v>5.0581473857164383E-2</v>
      </c>
      <c r="CY403">
        <v>0.10136256366968155</v>
      </c>
      <c r="CZ403">
        <v>7.1188002824783325E-2</v>
      </c>
      <c r="DA403">
        <v>0.1134721040725708</v>
      </c>
      <c r="DB403">
        <v>0.10637564212083817</v>
      </c>
      <c r="DC403">
        <v>9.0422004461288452E-2</v>
      </c>
      <c r="DD403">
        <v>2.9159314930438995E-2</v>
      </c>
      <c r="DE403">
        <v>-4.2022496461868286E-2</v>
      </c>
      <c r="DF403">
        <v>-1.0863051749765873E-2</v>
      </c>
      <c r="DG403">
        <v>-3.6501925438642502E-2</v>
      </c>
      <c r="DH403">
        <v>7.2465889155864716E-2</v>
      </c>
      <c r="DI403">
        <v>3.4004915505647659E-2</v>
      </c>
      <c r="DJ403">
        <v>-0.13213007152080536</v>
      </c>
      <c r="DK403">
        <v>-6.1460800468921661E-2</v>
      </c>
      <c r="DL403">
        <v>1.7225177958607674E-2</v>
      </c>
      <c r="DM403">
        <v>0.19622106850147247</v>
      </c>
      <c r="DN403">
        <v>0.26640841364860535</v>
      </c>
      <c r="DO403">
        <v>0.2277732640504837</v>
      </c>
      <c r="DP403">
        <v>0.30118927359580994</v>
      </c>
      <c r="DQ403">
        <v>0.28047540783882141</v>
      </c>
      <c r="DR403">
        <v>9.8155580461025238E-2</v>
      </c>
      <c r="DS403">
        <v>6.4794197678565979E-3</v>
      </c>
      <c r="DT403">
        <v>5.2914027124643326E-2</v>
      </c>
      <c r="DU403">
        <v>0.14217562973499298</v>
      </c>
      <c r="DV403">
        <v>0.11579104512929916</v>
      </c>
      <c r="DW403">
        <v>0.16370038688182831</v>
      </c>
      <c r="DX403">
        <v>0.13011646270751953</v>
      </c>
      <c r="DY403">
        <v>0.19799540936946869</v>
      </c>
      <c r="DZ403">
        <v>0.18932271003723145</v>
      </c>
      <c r="EA403">
        <v>0.17223192751407623</v>
      </c>
      <c r="EB403">
        <v>0.11254087090492249</v>
      </c>
      <c r="EC403">
        <v>4.3597571551799774E-2</v>
      </c>
      <c r="ED403">
        <v>8.0097071826457977E-2</v>
      </c>
      <c r="EE403">
        <v>6.5606728196144104E-2</v>
      </c>
      <c r="EF403">
        <v>0.17636457085609436</v>
      </c>
      <c r="EG403">
        <v>0.13453064858913422</v>
      </c>
      <c r="EH403">
        <v>-3.1261440366506577E-2</v>
      </c>
      <c r="EI403">
        <v>3.663317859172821E-2</v>
      </c>
      <c r="EJ403">
        <v>0.11195360124111176</v>
      </c>
      <c r="EK403">
        <v>0.28464952111244202</v>
      </c>
      <c r="EL403">
        <v>0.34962770342826843</v>
      </c>
      <c r="EM403">
        <v>0.30946958065032959</v>
      </c>
      <c r="EN403">
        <v>0.38437291979789734</v>
      </c>
      <c r="EO403">
        <v>0.36840662360191345</v>
      </c>
      <c r="EP403">
        <v>0.19401884078979492</v>
      </c>
      <c r="EQ403">
        <v>0.11006416380405426</v>
      </c>
      <c r="ER403">
        <v>0.15388241410255432</v>
      </c>
      <c r="ES403">
        <v>0.24004122614860535</v>
      </c>
      <c r="ET403">
        <v>0.20994330942630768</v>
      </c>
      <c r="EU403">
        <v>0.25370633602142334</v>
      </c>
      <c r="EV403">
        <v>0.2151997983455658</v>
      </c>
      <c r="EW403">
        <v>42.309513092041016</v>
      </c>
      <c r="EX403">
        <v>42.335403442382813</v>
      </c>
      <c r="EY403">
        <v>40.956600189208984</v>
      </c>
      <c r="EZ403">
        <v>40.057441711425781</v>
      </c>
      <c r="FA403">
        <v>39.365795135498047</v>
      </c>
      <c r="FB403">
        <v>39.474594116210938</v>
      </c>
      <c r="FC403">
        <v>39.157752990722656</v>
      </c>
      <c r="FD403">
        <v>38.302169799804688</v>
      </c>
      <c r="FE403">
        <v>39.474475860595703</v>
      </c>
      <c r="FF403">
        <v>43.079902648925781</v>
      </c>
      <c r="FG403">
        <v>49.076332092285156</v>
      </c>
      <c r="FH403">
        <v>53.696804046630859</v>
      </c>
      <c r="FI403">
        <v>56.306751251220703</v>
      </c>
      <c r="FJ403">
        <v>57.938594818115234</v>
      </c>
      <c r="FK403">
        <v>59.570892333984375</v>
      </c>
      <c r="FL403">
        <v>59.769985198974609</v>
      </c>
      <c r="FM403">
        <v>56.218532562255859</v>
      </c>
      <c r="FN403">
        <v>51.614482879638672</v>
      </c>
      <c r="FO403">
        <v>48.705696105957031</v>
      </c>
      <c r="FP403">
        <v>46.746295928955078</v>
      </c>
      <c r="FQ403">
        <v>45.540714263916016</v>
      </c>
      <c r="FR403">
        <v>43.709064483642578</v>
      </c>
      <c r="FS403">
        <v>42.714138031005859</v>
      </c>
      <c r="FT403">
        <v>42.371818542480469</v>
      </c>
      <c r="FU403">
        <v>5.6102912873029709E-2</v>
      </c>
      <c r="FV403">
        <v>7.4186012148857117E-2</v>
      </c>
      <c r="FW403">
        <v>0</v>
      </c>
      <c r="FX403">
        <v>6.1398938298225403E-2</v>
      </c>
      <c r="FY403">
        <v>7</v>
      </c>
      <c r="FZ403">
        <v>10.720000267028809</v>
      </c>
      <c r="GA403">
        <v>988.33</v>
      </c>
      <c r="GB403">
        <v>1</v>
      </c>
    </row>
    <row r="404" spans="1:184" x14ac:dyDescent="0.2">
      <c r="A404" t="s">
        <v>186</v>
      </c>
      <c r="B404" t="s">
        <v>237</v>
      </c>
      <c r="C404" t="s">
        <v>194</v>
      </c>
      <c r="D404" t="s">
        <v>203</v>
      </c>
      <c r="E404" t="s">
        <v>204</v>
      </c>
      <c r="F404" t="s">
        <v>181</v>
      </c>
      <c r="G404" t="s">
        <v>1</v>
      </c>
      <c r="H404">
        <v>1126</v>
      </c>
      <c r="I404">
        <v>0.83641684055328369</v>
      </c>
      <c r="J404">
        <v>0.75321948528289795</v>
      </c>
      <c r="K404">
        <v>0.75263595581054688</v>
      </c>
      <c r="L404">
        <v>0.7776564359664917</v>
      </c>
      <c r="M404">
        <v>0.87607359886169434</v>
      </c>
      <c r="N404">
        <v>1.0267847776412964</v>
      </c>
      <c r="O404">
        <v>1.3314088582992554</v>
      </c>
      <c r="P404">
        <v>1.2874712944030762</v>
      </c>
      <c r="Q404">
        <v>1.0930291414260864</v>
      </c>
      <c r="R404">
        <v>1.0444999933242798</v>
      </c>
      <c r="S404">
        <v>1.0941823720932007</v>
      </c>
      <c r="T404">
        <v>0.97857511043548584</v>
      </c>
      <c r="U404">
        <v>0.91577637195587158</v>
      </c>
      <c r="V404">
        <v>0.81686133146286011</v>
      </c>
      <c r="W404">
        <v>0.87229740619659424</v>
      </c>
      <c r="X404">
        <v>0.87887346744537354</v>
      </c>
      <c r="Y404">
        <v>1.092933177947998</v>
      </c>
      <c r="Z404">
        <v>1.5264487266540527</v>
      </c>
      <c r="AA404">
        <v>1.5471615791320801</v>
      </c>
      <c r="AB404">
        <v>1.569387674331665</v>
      </c>
      <c r="AC404">
        <v>1.5841405391693115</v>
      </c>
      <c r="AD404">
        <v>1.2868646383285522</v>
      </c>
      <c r="AE404">
        <v>1.1072156429290771</v>
      </c>
      <c r="AF404">
        <v>0.86205798387527466</v>
      </c>
      <c r="AG404">
        <v>-0.32205864787101746</v>
      </c>
      <c r="AH404">
        <v>-0.3852362334728241</v>
      </c>
      <c r="AI404">
        <v>-0.37584453821182251</v>
      </c>
      <c r="AJ404">
        <v>-0.38155531883239746</v>
      </c>
      <c r="AK404">
        <v>-0.29284906387329102</v>
      </c>
      <c r="AL404">
        <v>-0.37585636973381042</v>
      </c>
      <c r="AM404">
        <v>-0.41534653306007385</v>
      </c>
      <c r="AN404">
        <v>-0.6466483473777771</v>
      </c>
      <c r="AO404">
        <v>-0.80946493148803711</v>
      </c>
      <c r="AP404">
        <v>-0.63784897327423096</v>
      </c>
      <c r="AQ404">
        <v>-0.44292169809341431</v>
      </c>
      <c r="AR404">
        <v>-0.35088372230529785</v>
      </c>
      <c r="AS404">
        <v>-0.33947572112083435</v>
      </c>
      <c r="AT404">
        <v>-0.32554078102111816</v>
      </c>
      <c r="AU404">
        <v>-0.23328477144241333</v>
      </c>
      <c r="AV404">
        <v>-0.25348615646362305</v>
      </c>
      <c r="AW404">
        <v>-0.21449524164199829</v>
      </c>
      <c r="AX404">
        <v>-8.6656667292118073E-2</v>
      </c>
      <c r="AY404">
        <v>-0.23289498686790466</v>
      </c>
      <c r="AZ404">
        <v>-0.2291112095117569</v>
      </c>
      <c r="BA404">
        <v>-8.8118165731430054E-2</v>
      </c>
      <c r="BB404">
        <v>-0.30593281984329224</v>
      </c>
      <c r="BC404">
        <v>-0.28786993026733398</v>
      </c>
      <c r="BD404">
        <v>-0.31014382839202881</v>
      </c>
      <c r="BE404">
        <v>-0.16983819007873535</v>
      </c>
      <c r="BF404">
        <v>-0.22910654544830322</v>
      </c>
      <c r="BG404">
        <v>-0.22110579907894135</v>
      </c>
      <c r="BH404">
        <v>-0.22113440930843353</v>
      </c>
      <c r="BI404">
        <v>-0.13067203760147095</v>
      </c>
      <c r="BJ404">
        <v>-0.20291656255722046</v>
      </c>
      <c r="BK404">
        <v>-0.22210617363452911</v>
      </c>
      <c r="BL404">
        <v>-0.4458102285861969</v>
      </c>
      <c r="BM404">
        <v>-0.61011373996734619</v>
      </c>
      <c r="BN404">
        <v>-0.45485565066337585</v>
      </c>
      <c r="BO404">
        <v>-0.25486347079277039</v>
      </c>
      <c r="BP404">
        <v>-0.17946189641952515</v>
      </c>
      <c r="BQ404">
        <v>-0.17848280072212219</v>
      </c>
      <c r="BR404">
        <v>-0.17793568968772888</v>
      </c>
      <c r="BS404">
        <v>-8.2194000482559204E-2</v>
      </c>
      <c r="BT404">
        <v>-0.108546182513237</v>
      </c>
      <c r="BU404">
        <v>-5.6603278964757919E-2</v>
      </c>
      <c r="BV404">
        <v>8.8804736733436584E-2</v>
      </c>
      <c r="BW404">
        <v>-5.2234139293432236E-2</v>
      </c>
      <c r="BX404">
        <v>-4.291694238781929E-2</v>
      </c>
      <c r="BY404">
        <v>9.874948114156723E-2</v>
      </c>
      <c r="BZ404">
        <v>-0.13554377853870392</v>
      </c>
      <c r="CA404">
        <v>-0.12042127549648285</v>
      </c>
      <c r="CB404">
        <v>-0.15732458233833313</v>
      </c>
      <c r="CC404">
        <v>-6.4410768449306488E-2</v>
      </c>
      <c r="CD404">
        <v>-0.12097158282995224</v>
      </c>
      <c r="CE404">
        <v>-0.1139342412352562</v>
      </c>
      <c r="CF404">
        <v>-0.11002736538648605</v>
      </c>
      <c r="CG404">
        <v>-1.8348734825849533E-2</v>
      </c>
      <c r="CH404">
        <v>-8.3138957619667053E-2</v>
      </c>
      <c r="CI404">
        <v>-8.8268503546714783E-2</v>
      </c>
      <c r="CJ404">
        <v>-0.30671042203903198</v>
      </c>
      <c r="CK404">
        <v>-0.47204363346099854</v>
      </c>
      <c r="CL404">
        <v>-0.32811501622200012</v>
      </c>
      <c r="CM404">
        <v>-0.12461487203836441</v>
      </c>
      <c r="CN404">
        <v>-6.0735657811164856E-2</v>
      </c>
      <c r="CO404">
        <v>-6.6979594528675079E-2</v>
      </c>
      <c r="CP404">
        <v>-7.5704880058765411E-2</v>
      </c>
      <c r="CQ404">
        <v>2.2451004013419151E-2</v>
      </c>
      <c r="CR404">
        <v>-8.1612002104520798E-3</v>
      </c>
      <c r="CS404">
        <v>5.2752211689949036E-2</v>
      </c>
      <c r="CT404">
        <v>0.21032877266407013</v>
      </c>
      <c r="CU404">
        <v>7.2891011834144592E-2</v>
      </c>
      <c r="CV404">
        <v>8.6040638387203217E-2</v>
      </c>
      <c r="CW404">
        <v>0.22817343473434448</v>
      </c>
      <c r="CX404">
        <v>-1.7532836645841599E-2</v>
      </c>
      <c r="CY404">
        <v>-4.4468427076935768E-3</v>
      </c>
      <c r="CZ404">
        <v>-5.1482446491718292E-2</v>
      </c>
      <c r="DA404">
        <v>4.1016653180122375E-2</v>
      </c>
      <c r="DB404">
        <v>-1.2836634181439877E-2</v>
      </c>
      <c r="DC404">
        <v>-6.7626750096678734E-3</v>
      </c>
      <c r="DD404">
        <v>1.079673646017909E-3</v>
      </c>
      <c r="DE404">
        <v>9.3974575400352478E-2</v>
      </c>
      <c r="DF404">
        <v>3.6638643592596054E-2</v>
      </c>
      <c r="DG404">
        <v>4.5569173991680145E-2</v>
      </c>
      <c r="DH404">
        <v>-0.16761055588722229</v>
      </c>
      <c r="DI404">
        <v>-0.33397355675697327</v>
      </c>
      <c r="DJ404">
        <v>-0.20137438178062439</v>
      </c>
      <c r="DK404">
        <v>5.6337048299610615E-3</v>
      </c>
      <c r="DL404">
        <v>5.7990584522485733E-2</v>
      </c>
      <c r="DM404">
        <v>4.4523611664772034E-2</v>
      </c>
      <c r="DN404">
        <v>2.6525938883423805E-2</v>
      </c>
      <c r="DO404">
        <v>0.127096027135849</v>
      </c>
      <c r="DP404">
        <v>9.2223778367042542E-2</v>
      </c>
      <c r="DQ404">
        <v>0.16210770606994629</v>
      </c>
      <c r="DR404">
        <v>0.33185282349586487</v>
      </c>
      <c r="DS404">
        <v>0.19801616668701172</v>
      </c>
      <c r="DT404">
        <v>0.21499821543693542</v>
      </c>
      <c r="DU404">
        <v>0.35759741067886353</v>
      </c>
      <c r="DV404">
        <v>0.10047810524702072</v>
      </c>
      <c r="DW404">
        <v>0.11152758449316025</v>
      </c>
      <c r="DX404">
        <v>5.4359685629606247E-2</v>
      </c>
      <c r="DY404">
        <v>0.19323712587356567</v>
      </c>
      <c r="DZ404">
        <v>0.14329305291175842</v>
      </c>
      <c r="EA404">
        <v>0.14797605574131012</v>
      </c>
      <c r="EB404">
        <v>0.16150060296058655</v>
      </c>
      <c r="EC404">
        <v>0.25615158677101135</v>
      </c>
      <c r="ED404">
        <v>0.20957846939563751</v>
      </c>
      <c r="EE404">
        <v>0.23880952596664429</v>
      </c>
      <c r="EF404">
        <v>3.3227525651454926E-2</v>
      </c>
      <c r="EG404">
        <v>-0.13462232053279877</v>
      </c>
      <c r="EH404">
        <v>-1.8381020054221153E-2</v>
      </c>
      <c r="EI404">
        <v>0.19369196891784668</v>
      </c>
      <c r="EJ404">
        <v>0.22941239178180695</v>
      </c>
      <c r="EK404">
        <v>0.20551653206348419</v>
      </c>
      <c r="EL404">
        <v>0.17413099110126495</v>
      </c>
      <c r="EM404">
        <v>0.27818673849105835</v>
      </c>
      <c r="EN404">
        <v>0.23716375231742859</v>
      </c>
      <c r="EO404">
        <v>0.31999966502189636</v>
      </c>
      <c r="EP404">
        <v>0.50731414556503296</v>
      </c>
      <c r="EQ404">
        <v>0.37867698073387146</v>
      </c>
      <c r="ER404">
        <v>0.40119248628616333</v>
      </c>
      <c r="ES404">
        <v>0.54446500539779663</v>
      </c>
      <c r="ET404">
        <v>0.27086716890335083</v>
      </c>
      <c r="EU404">
        <v>0.27897623181343079</v>
      </c>
      <c r="EV404">
        <v>0.20717892050743103</v>
      </c>
      <c r="EW404">
        <v>38</v>
      </c>
      <c r="EX404">
        <v>37</v>
      </c>
      <c r="EY404">
        <v>36.5</v>
      </c>
      <c r="EZ404">
        <v>35.5</v>
      </c>
      <c r="FA404">
        <v>35</v>
      </c>
      <c r="FB404">
        <v>35</v>
      </c>
      <c r="FC404">
        <v>34</v>
      </c>
      <c r="FD404">
        <v>34.5</v>
      </c>
      <c r="FE404">
        <v>39.5</v>
      </c>
      <c r="FF404">
        <v>44</v>
      </c>
      <c r="FG404">
        <v>48.5</v>
      </c>
      <c r="FH404">
        <v>52</v>
      </c>
      <c r="FI404">
        <v>54.5</v>
      </c>
      <c r="FJ404">
        <v>56.5</v>
      </c>
      <c r="FK404">
        <v>58</v>
      </c>
      <c r="FL404">
        <v>58.5</v>
      </c>
      <c r="FM404">
        <v>57.5</v>
      </c>
      <c r="FN404">
        <v>54.5</v>
      </c>
      <c r="FO404">
        <v>52.5</v>
      </c>
      <c r="FP404">
        <v>49</v>
      </c>
      <c r="FQ404">
        <v>47</v>
      </c>
      <c r="FR404">
        <v>45.5</v>
      </c>
      <c r="FS404">
        <v>43.5</v>
      </c>
      <c r="FT404">
        <v>41.5</v>
      </c>
      <c r="FU404">
        <v>0.10443969815969467</v>
      </c>
      <c r="FV404">
        <v>0.13461175560951233</v>
      </c>
      <c r="FW404">
        <v>0</v>
      </c>
      <c r="FX404">
        <v>0.11484932154417038</v>
      </c>
      <c r="FY404">
        <v>7</v>
      </c>
      <c r="FZ404">
        <v>6.2699999809265137</v>
      </c>
      <c r="GA404">
        <v>474.1</v>
      </c>
      <c r="GB404">
        <v>1</v>
      </c>
    </row>
    <row r="405" spans="1:184" x14ac:dyDescent="0.2">
      <c r="A405" t="s">
        <v>186</v>
      </c>
      <c r="B405" t="s">
        <v>237</v>
      </c>
      <c r="C405" t="s">
        <v>194</v>
      </c>
      <c r="D405" t="s">
        <v>203</v>
      </c>
      <c r="E405" t="s">
        <v>204</v>
      </c>
      <c r="F405" t="s">
        <v>182</v>
      </c>
      <c r="G405" t="s">
        <v>1</v>
      </c>
      <c r="H405">
        <v>6333</v>
      </c>
      <c r="I405">
        <v>0.99245691299438477</v>
      </c>
      <c r="J405">
        <v>0.90974068641662598</v>
      </c>
      <c r="K405">
        <v>0.86214345693588257</v>
      </c>
      <c r="L405">
        <v>0.85663408041000366</v>
      </c>
      <c r="M405">
        <v>0.89362627267837524</v>
      </c>
      <c r="N405">
        <v>1.0457965135574341</v>
      </c>
      <c r="O405">
        <v>1.2532926797866821</v>
      </c>
      <c r="P405">
        <v>1.4851647615432739</v>
      </c>
      <c r="Q405">
        <v>1.4255824089050293</v>
      </c>
      <c r="R405">
        <v>1.4329044818878174</v>
      </c>
      <c r="S405">
        <v>1.3733781576156616</v>
      </c>
      <c r="T405">
        <v>1.3376060724258423</v>
      </c>
      <c r="U405">
        <v>1.2702399492263794</v>
      </c>
      <c r="V405">
        <v>1.1622624397277832</v>
      </c>
      <c r="W405">
        <v>1.1546754837036133</v>
      </c>
      <c r="X405">
        <v>1.1491565704345703</v>
      </c>
      <c r="Y405">
        <v>1.2929202318191528</v>
      </c>
      <c r="Z405">
        <v>1.7101889848709106</v>
      </c>
      <c r="AA405">
        <v>1.8617211580276489</v>
      </c>
      <c r="AB405">
        <v>1.8799935579299927</v>
      </c>
      <c r="AC405">
        <v>1.7867227792739868</v>
      </c>
      <c r="AD405">
        <v>1.5692402124404907</v>
      </c>
      <c r="AE405">
        <v>1.282209038734436</v>
      </c>
      <c r="AF405">
        <v>1.0662975311279297</v>
      </c>
      <c r="AG405">
        <v>-2.0227575674653053E-2</v>
      </c>
      <c r="AH405">
        <v>-4.6086851507425308E-2</v>
      </c>
      <c r="AI405">
        <v>-7.0886276662349701E-2</v>
      </c>
      <c r="AJ405">
        <v>-7.822360098361969E-2</v>
      </c>
      <c r="AK405">
        <v>-8.197253942489624E-2</v>
      </c>
      <c r="AL405">
        <v>-4.6650011092424393E-2</v>
      </c>
      <c r="AM405">
        <v>-0.12358260899782181</v>
      </c>
      <c r="AN405">
        <v>-0.23161382973194122</v>
      </c>
      <c r="AO405">
        <v>-0.29676288366317749</v>
      </c>
      <c r="AP405">
        <v>-0.24079446494579315</v>
      </c>
      <c r="AQ405">
        <v>-0.23128053545951843</v>
      </c>
      <c r="AR405">
        <v>-9.1783963143825531E-2</v>
      </c>
      <c r="AS405">
        <v>-3.9148390293121338E-2</v>
      </c>
      <c r="AT405">
        <v>3.2323643565177917E-2</v>
      </c>
      <c r="AU405">
        <v>8.3657637238502502E-2</v>
      </c>
      <c r="AV405">
        <v>7.9207584261894226E-2</v>
      </c>
      <c r="AW405">
        <v>5.9438217431306839E-2</v>
      </c>
      <c r="AX405">
        <v>1.1856807395815849E-2</v>
      </c>
      <c r="AY405">
        <v>-3.3230699598789215E-2</v>
      </c>
      <c r="AZ405">
        <v>-2.1147105842828751E-2</v>
      </c>
      <c r="BA405">
        <v>2.9952976852655411E-2</v>
      </c>
      <c r="BB405">
        <v>3.3807188738137484E-3</v>
      </c>
      <c r="BC405">
        <v>-8.2786902785301208E-2</v>
      </c>
      <c r="BD405">
        <v>-3.8043928798288107E-3</v>
      </c>
      <c r="BE405">
        <v>2.8149271383881569E-2</v>
      </c>
      <c r="BF405">
        <v>-1.1448691657278687E-4</v>
      </c>
      <c r="BG405">
        <v>-2.5874827057123184E-2</v>
      </c>
      <c r="BH405">
        <v>-3.2880190759897232E-2</v>
      </c>
      <c r="BI405">
        <v>-3.6328826099634171E-2</v>
      </c>
      <c r="BJ405">
        <v>1.6447937814518809E-3</v>
      </c>
      <c r="BK405">
        <v>-6.9740049540996552E-2</v>
      </c>
      <c r="BL405">
        <v>-0.17182432115077972</v>
      </c>
      <c r="BM405">
        <v>-0.23695652186870575</v>
      </c>
      <c r="BN405">
        <v>-0.18163537979125977</v>
      </c>
      <c r="BO405">
        <v>-0.17385445535182953</v>
      </c>
      <c r="BP405">
        <v>-3.7281222641468048E-2</v>
      </c>
      <c r="BQ405">
        <v>1.4392821118235588E-2</v>
      </c>
      <c r="BR405">
        <v>8.1742137670516968E-2</v>
      </c>
      <c r="BS405">
        <v>0.13155306875705719</v>
      </c>
      <c r="BT405">
        <v>0.1268671452999115</v>
      </c>
      <c r="BU405">
        <v>0.10867109894752502</v>
      </c>
      <c r="BV405">
        <v>6.5144211053848267E-2</v>
      </c>
      <c r="BW405">
        <v>2.2211404517292976E-2</v>
      </c>
      <c r="BX405">
        <v>3.4656614065170288E-2</v>
      </c>
      <c r="BY405">
        <v>8.3830870687961578E-2</v>
      </c>
      <c r="BZ405">
        <v>5.4566081613302231E-2</v>
      </c>
      <c r="CA405">
        <v>-3.3047068864107132E-2</v>
      </c>
      <c r="CB405">
        <v>4.2545482516288757E-2</v>
      </c>
      <c r="CC405">
        <v>6.165492907166481E-2</v>
      </c>
      <c r="CD405">
        <v>3.1725835055112839E-2</v>
      </c>
      <c r="CE405">
        <v>5.2999663166701794E-3</v>
      </c>
      <c r="CF405">
        <v>-1.4754815492779016E-3</v>
      </c>
      <c r="CG405">
        <v>-4.7161360271275043E-3</v>
      </c>
      <c r="CH405">
        <v>3.5093624144792557E-2</v>
      </c>
      <c r="CI405">
        <v>-3.2448846846818924E-2</v>
      </c>
      <c r="CJ405">
        <v>-0.13041427731513977</v>
      </c>
      <c r="CK405">
        <v>-0.19553479552268982</v>
      </c>
      <c r="CL405">
        <v>-0.14066196978092194</v>
      </c>
      <c r="CM405">
        <v>-0.13408131897449493</v>
      </c>
      <c r="CN405">
        <v>4.6721147373318672E-4</v>
      </c>
      <c r="CO405">
        <v>5.1475301384925842E-2</v>
      </c>
      <c r="CP405">
        <v>0.11596923321485519</v>
      </c>
      <c r="CQ405">
        <v>0.16472530364990234</v>
      </c>
      <c r="CR405">
        <v>0.15987603366374969</v>
      </c>
      <c r="CS405">
        <v>0.14276963472366333</v>
      </c>
      <c r="CT405">
        <v>0.10205090045928955</v>
      </c>
      <c r="CU405">
        <v>6.0610435903072357E-2</v>
      </c>
      <c r="CV405">
        <v>7.330610603094101E-2</v>
      </c>
      <c r="CW405">
        <v>0.12114652991294861</v>
      </c>
      <c r="CX405">
        <v>9.001690149307251E-2</v>
      </c>
      <c r="CY405">
        <v>1.4025889104232192E-3</v>
      </c>
      <c r="CZ405">
        <v>7.4647262692451477E-2</v>
      </c>
      <c r="DA405">
        <v>9.5160588622093201E-2</v>
      </c>
      <c r="DB405">
        <v>6.3566148281097412E-2</v>
      </c>
      <c r="DC405">
        <v>3.6474760621786118E-2</v>
      </c>
      <c r="DD405">
        <v>2.9929228127002716E-2</v>
      </c>
      <c r="DE405">
        <v>2.6896556839346886E-2</v>
      </c>
      <c r="DF405">
        <v>6.8542458117008209E-2</v>
      </c>
      <c r="DG405">
        <v>4.8423507250845432E-3</v>
      </c>
      <c r="DH405">
        <v>-8.9004248380661011E-2</v>
      </c>
      <c r="DI405">
        <v>-0.15411308407783508</v>
      </c>
      <c r="DJ405">
        <v>-9.9688559770584106E-2</v>
      </c>
      <c r="DK405">
        <v>-9.4308175146579742E-2</v>
      </c>
      <c r="DL405">
        <v>3.8215644657611847E-2</v>
      </c>
      <c r="DM405">
        <v>8.8557779788970947E-2</v>
      </c>
      <c r="DN405">
        <v>0.15019634366035461</v>
      </c>
      <c r="DO405">
        <v>0.19789755344390869</v>
      </c>
      <c r="DP405">
        <v>0.1928849071264267</v>
      </c>
      <c r="DQ405">
        <v>0.17686818540096283</v>
      </c>
      <c r="DR405">
        <v>0.13895758986473083</v>
      </c>
      <c r="DS405">
        <v>9.9009469151496887E-2</v>
      </c>
      <c r="DT405">
        <v>0.11195559799671173</v>
      </c>
      <c r="DU405">
        <v>0.15846219658851624</v>
      </c>
      <c r="DV405">
        <v>0.12546773254871368</v>
      </c>
      <c r="DW405">
        <v>3.5852245986461639E-2</v>
      </c>
      <c r="DX405">
        <v>0.1067490428686142</v>
      </c>
      <c r="DY405">
        <v>0.14353743195533752</v>
      </c>
      <c r="DZ405">
        <v>0.10953852534294128</v>
      </c>
      <c r="EA405">
        <v>8.1486217677593231E-2</v>
      </c>
      <c r="EB405">
        <v>7.5272642076015472E-2</v>
      </c>
      <c r="EC405">
        <v>7.2540253400802612E-2</v>
      </c>
      <c r="ED405">
        <v>0.11683725565671921</v>
      </c>
      <c r="EE405">
        <v>5.8684919029474258E-2</v>
      </c>
      <c r="EF405">
        <v>-2.9214732348918915E-2</v>
      </c>
      <c r="EG405">
        <v>-9.4306722283363342E-2</v>
      </c>
      <c r="EH405">
        <v>-4.0529470890760422E-2</v>
      </c>
      <c r="EI405">
        <v>-3.6882083863019943E-2</v>
      </c>
      <c r="EJ405">
        <v>9.271838515996933E-2</v>
      </c>
      <c r="EK405">
        <v>0.14209900796413422</v>
      </c>
      <c r="EL405">
        <v>0.19961483776569366</v>
      </c>
      <c r="EM405">
        <v>0.24579299986362457</v>
      </c>
      <c r="EN405">
        <v>0.24054448306560516</v>
      </c>
      <c r="EO405">
        <v>0.22610108554363251</v>
      </c>
      <c r="EP405">
        <v>0.19224497675895691</v>
      </c>
      <c r="EQ405">
        <v>0.15445156395435333</v>
      </c>
      <c r="ER405">
        <v>0.16775932908058167</v>
      </c>
      <c r="ES405">
        <v>0.2123400866985321</v>
      </c>
      <c r="ET405">
        <v>0.17665308713912964</v>
      </c>
      <c r="EU405">
        <v>8.5592076182365417E-2</v>
      </c>
      <c r="EV405">
        <v>0.15309892594814301</v>
      </c>
      <c r="EW405">
        <v>38.436729431152344</v>
      </c>
      <c r="EX405">
        <v>37.445140838623047</v>
      </c>
      <c r="EY405">
        <v>36.722251892089844</v>
      </c>
      <c r="EZ405">
        <v>36.228168487548828</v>
      </c>
      <c r="FA405">
        <v>36.015693664550781</v>
      </c>
      <c r="FB405">
        <v>36.016910552978516</v>
      </c>
      <c r="FC405">
        <v>35.813510894775391</v>
      </c>
      <c r="FD405">
        <v>36.023780822753906</v>
      </c>
      <c r="FE405">
        <v>38.070198059082031</v>
      </c>
      <c r="FF405">
        <v>44.170852661132813</v>
      </c>
      <c r="FG405">
        <v>49.200939178466797</v>
      </c>
      <c r="FH405">
        <v>52.732276916503906</v>
      </c>
      <c r="FI405">
        <v>54.584537506103516</v>
      </c>
      <c r="FJ405">
        <v>56.522415161132813</v>
      </c>
      <c r="FK405">
        <v>58.064067840576172</v>
      </c>
      <c r="FL405">
        <v>58.887943267822266</v>
      </c>
      <c r="FM405">
        <v>54.767005920410156</v>
      </c>
      <c r="FN405">
        <v>49.710731506347656</v>
      </c>
      <c r="FO405">
        <v>46.929462432861328</v>
      </c>
      <c r="FP405">
        <v>45.156307220458984</v>
      </c>
      <c r="FQ405">
        <v>43.390064239501953</v>
      </c>
      <c r="FR405">
        <v>42.822830200195313</v>
      </c>
      <c r="FS405">
        <v>41.732822418212891</v>
      </c>
      <c r="FT405">
        <v>40.735099792480469</v>
      </c>
      <c r="FU405">
        <v>3.1589679419994354E-2</v>
      </c>
      <c r="FV405">
        <v>4.2798437178134918E-2</v>
      </c>
      <c r="FW405">
        <v>0</v>
      </c>
      <c r="FX405">
        <v>3.4364987164735794E-2</v>
      </c>
      <c r="FY405">
        <v>7</v>
      </c>
      <c r="FZ405">
        <v>8.6700000762939453</v>
      </c>
      <c r="GA405">
        <v>1925.49</v>
      </c>
      <c r="GB405">
        <v>1</v>
      </c>
    </row>
    <row r="406" spans="1:184" x14ac:dyDescent="0.2">
      <c r="A406" t="s">
        <v>186</v>
      </c>
      <c r="B406" t="s">
        <v>237</v>
      </c>
      <c r="C406" t="s">
        <v>194</v>
      </c>
      <c r="D406" t="s">
        <v>203</v>
      </c>
      <c r="E406" t="s">
        <v>204</v>
      </c>
      <c r="F406" t="s">
        <v>183</v>
      </c>
      <c r="G406" t="s">
        <v>1</v>
      </c>
      <c r="H406">
        <v>11712</v>
      </c>
      <c r="I406">
        <v>1.0418562889099121</v>
      </c>
      <c r="J406">
        <v>0.97383755445480347</v>
      </c>
      <c r="K406">
        <v>0.95171874761581421</v>
      </c>
      <c r="L406">
        <v>0.96881449222564697</v>
      </c>
      <c r="M406">
        <v>1.0544681549072266</v>
      </c>
      <c r="N406">
        <v>1.2279422283172607</v>
      </c>
      <c r="O406">
        <v>1.5222764015197754</v>
      </c>
      <c r="P406">
        <v>1.6744638681411743</v>
      </c>
      <c r="Q406">
        <v>1.5643678903579712</v>
      </c>
      <c r="R406">
        <v>1.4612102508544922</v>
      </c>
      <c r="S406">
        <v>1.3733689785003662</v>
      </c>
      <c r="T406">
        <v>1.2874515056610107</v>
      </c>
      <c r="U406">
        <v>1.2249506711959839</v>
      </c>
      <c r="V406">
        <v>1.1729958057403564</v>
      </c>
      <c r="W406">
        <v>1.107219934463501</v>
      </c>
      <c r="X406">
        <v>1.1335475444793701</v>
      </c>
      <c r="Y406">
        <v>1.3372921943664551</v>
      </c>
      <c r="Z406">
        <v>1.7676949501037598</v>
      </c>
      <c r="AA406">
        <v>1.9372854232788086</v>
      </c>
      <c r="AB406">
        <v>1.9333468675613403</v>
      </c>
      <c r="AC406">
        <v>1.7961517572402954</v>
      </c>
      <c r="AD406">
        <v>1.5815374851226807</v>
      </c>
      <c r="AE406">
        <v>1.3263486623764038</v>
      </c>
      <c r="AF406">
        <v>1.1167620420455933</v>
      </c>
      <c r="AG406">
        <v>-5.2572429180145264E-2</v>
      </c>
      <c r="AH406">
        <v>-5.2642751485109329E-2</v>
      </c>
      <c r="AI406">
        <v>-6.6894404590129852E-2</v>
      </c>
      <c r="AJ406">
        <v>-8.1292904913425446E-2</v>
      </c>
      <c r="AK406">
        <v>-0.11703792959451675</v>
      </c>
      <c r="AL406">
        <v>-0.2145221084356308</v>
      </c>
      <c r="AM406">
        <v>-0.23405183851718903</v>
      </c>
      <c r="AN406">
        <v>-0.28834551572799683</v>
      </c>
      <c r="AO406">
        <v>-0.39297699928283691</v>
      </c>
      <c r="AP406">
        <v>-0.39024251699447632</v>
      </c>
      <c r="AQ406">
        <v>-0.29020777344703674</v>
      </c>
      <c r="AR406">
        <v>-0.12812383472919464</v>
      </c>
      <c r="AS406">
        <v>2.9021402820944786E-2</v>
      </c>
      <c r="AT406">
        <v>7.5427040457725525E-2</v>
      </c>
      <c r="AU406">
        <v>8.3969175815582275E-2</v>
      </c>
      <c r="AV406">
        <v>8.368287980556488E-2</v>
      </c>
      <c r="AW406">
        <v>8.1779494881629944E-2</v>
      </c>
      <c r="AX406">
        <v>7.2138026356697083E-2</v>
      </c>
      <c r="AY406">
        <v>3.5316366702318192E-3</v>
      </c>
      <c r="AZ406">
        <v>4.9060110002756119E-2</v>
      </c>
      <c r="BA406">
        <v>1.7515243962407112E-2</v>
      </c>
      <c r="BB406">
        <v>1.7534011974930763E-2</v>
      </c>
      <c r="BC406">
        <v>2.9745651409029961E-2</v>
      </c>
      <c r="BD406">
        <v>3.0586302280426025E-2</v>
      </c>
      <c r="BE406">
        <v>-2.1094329655170441E-2</v>
      </c>
      <c r="BF406">
        <v>-2.176990732550621E-2</v>
      </c>
      <c r="BG406">
        <v>-3.6264751106500626E-2</v>
      </c>
      <c r="BH406">
        <v>-4.9984559416770935E-2</v>
      </c>
      <c r="BI406">
        <v>-8.4422983229160309E-2</v>
      </c>
      <c r="BJ406">
        <v>-0.17844200134277344</v>
      </c>
      <c r="BK406">
        <v>-0.19520394504070282</v>
      </c>
      <c r="BL406">
        <v>-0.24729198217391968</v>
      </c>
      <c r="BM406">
        <v>-0.35256066918373108</v>
      </c>
      <c r="BN406">
        <v>-0.35167515277862549</v>
      </c>
      <c r="BO406">
        <v>-0.25265008211135864</v>
      </c>
      <c r="BP406">
        <v>-9.2700295150279999E-2</v>
      </c>
      <c r="BQ406">
        <v>6.2240570783615112E-2</v>
      </c>
      <c r="BR406">
        <v>0.10799086093902588</v>
      </c>
      <c r="BS406">
        <v>0.11476784944534302</v>
      </c>
      <c r="BT406">
        <v>0.1140778586268425</v>
      </c>
      <c r="BU406">
        <v>0.11468415707349777</v>
      </c>
      <c r="BV406">
        <v>0.10688225924968719</v>
      </c>
      <c r="BW406">
        <v>4.0423452854156494E-2</v>
      </c>
      <c r="BX406">
        <v>8.6098276078701019E-2</v>
      </c>
      <c r="BY406">
        <v>5.4009478539228439E-2</v>
      </c>
      <c r="BZ406">
        <v>5.2236940711736679E-2</v>
      </c>
      <c r="CA406">
        <v>6.2353663146495819E-2</v>
      </c>
      <c r="CB406">
        <v>6.1592791229486465E-2</v>
      </c>
      <c r="CC406">
        <v>7.0730637526139617E-4</v>
      </c>
      <c r="CD406">
        <v>-3.8747017970308661E-4</v>
      </c>
      <c r="CE406">
        <v>-1.505074929445982E-2</v>
      </c>
      <c r="CF406">
        <v>-2.8300495818257332E-2</v>
      </c>
      <c r="CG406">
        <v>-6.1833955347537994E-2</v>
      </c>
      <c r="CH406">
        <v>-0.15345302224159241</v>
      </c>
      <c r="CI406">
        <v>-0.16829800605773926</v>
      </c>
      <c r="CJ406">
        <v>-0.21885845065116882</v>
      </c>
      <c r="CK406">
        <v>-0.32456845045089722</v>
      </c>
      <c r="CL406">
        <v>-0.32496348023414612</v>
      </c>
      <c r="CM406">
        <v>-0.22663778066635132</v>
      </c>
      <c r="CN406">
        <v>-6.8166054785251617E-2</v>
      </c>
      <c r="CO406">
        <v>8.524806797504425E-2</v>
      </c>
      <c r="CP406">
        <v>0.13054445385932922</v>
      </c>
      <c r="CQ406">
        <v>0.13609890639781952</v>
      </c>
      <c r="CR406">
        <v>0.13512933254241943</v>
      </c>
      <c r="CS406">
        <v>0.13747383654117584</v>
      </c>
      <c r="CT406">
        <v>0.13094601035118103</v>
      </c>
      <c r="CU406">
        <v>6.5974615514278412E-2</v>
      </c>
      <c r="CV406">
        <v>0.11175079643726349</v>
      </c>
      <c r="CW406">
        <v>7.9285271465778351E-2</v>
      </c>
      <c r="CX406">
        <v>7.6272077858448029E-2</v>
      </c>
      <c r="CY406">
        <v>8.4937870502471924E-2</v>
      </c>
      <c r="CZ406">
        <v>8.3067804574966431E-2</v>
      </c>
      <c r="DA406">
        <v>2.250894159078598E-2</v>
      </c>
      <c r="DB406">
        <v>2.0994968712329865E-2</v>
      </c>
      <c r="DC406">
        <v>6.1632534489035606E-3</v>
      </c>
      <c r="DD406">
        <v>-6.6164326854050159E-3</v>
      </c>
      <c r="DE406">
        <v>-3.924492746591568E-2</v>
      </c>
      <c r="DF406">
        <v>-0.12846402823925018</v>
      </c>
      <c r="DG406">
        <v>-0.1413920670747757</v>
      </c>
      <c r="DH406">
        <v>-0.19042490422725677</v>
      </c>
      <c r="DI406">
        <v>-0.29657620191574097</v>
      </c>
      <c r="DJ406">
        <v>-0.29825180768966675</v>
      </c>
      <c r="DK406">
        <v>-0.2006254643201828</v>
      </c>
      <c r="DL406">
        <v>-4.3631814420223236E-2</v>
      </c>
      <c r="DM406">
        <v>0.10825555771589279</v>
      </c>
      <c r="DN406">
        <v>0.15309806168079376</v>
      </c>
      <c r="DO406">
        <v>0.15742996335029602</v>
      </c>
      <c r="DP406">
        <v>0.15618079900741577</v>
      </c>
      <c r="DQ406">
        <v>0.16026352345943451</v>
      </c>
      <c r="DR406">
        <v>0.15500974655151367</v>
      </c>
      <c r="DS406">
        <v>9.1525770723819733E-2</v>
      </c>
      <c r="DT406">
        <v>0.13740330934524536</v>
      </c>
      <c r="DU406">
        <v>0.10456106811761856</v>
      </c>
      <c r="DV406">
        <v>0.10030722618103027</v>
      </c>
      <c r="DW406">
        <v>0.10752207785844803</v>
      </c>
      <c r="DX406">
        <v>0.1045427992939949</v>
      </c>
      <c r="DY406">
        <v>5.3987037390470505E-2</v>
      </c>
      <c r="DZ406">
        <v>5.1867812871932983E-2</v>
      </c>
      <c r="EA406">
        <v>3.6792904138565063E-2</v>
      </c>
      <c r="EB406">
        <v>2.4691911414265633E-2</v>
      </c>
      <c r="EC406">
        <v>-6.6299661993980408E-3</v>
      </c>
      <c r="ED406">
        <v>-9.2383928596973419E-2</v>
      </c>
      <c r="EE406">
        <v>-0.1025441586971283</v>
      </c>
      <c r="EF406">
        <v>-0.14937141537666321</v>
      </c>
      <c r="EG406">
        <v>-0.25615987181663513</v>
      </c>
      <c r="EH406">
        <v>-0.25968438386917114</v>
      </c>
      <c r="EI406">
        <v>-0.16306778788566589</v>
      </c>
      <c r="EJ406">
        <v>-8.2082729786634445E-3</v>
      </c>
      <c r="EK406">
        <v>0.14147472381591797</v>
      </c>
      <c r="EL406">
        <v>0.18566188216209412</v>
      </c>
      <c r="EM406">
        <v>0.18822865188121796</v>
      </c>
      <c r="EN406">
        <v>0.18657577037811279</v>
      </c>
      <c r="EO406">
        <v>0.19316819310188293</v>
      </c>
      <c r="EP406">
        <v>0.18975399434566498</v>
      </c>
      <c r="EQ406">
        <v>0.12841758131980896</v>
      </c>
      <c r="ER406">
        <v>0.17444147169589996</v>
      </c>
      <c r="ES406">
        <v>0.14105530083179474</v>
      </c>
      <c r="ET406">
        <v>0.13501015305519104</v>
      </c>
      <c r="EU406">
        <v>0.14013010263442993</v>
      </c>
      <c r="EV406">
        <v>0.13554930686950684</v>
      </c>
      <c r="EW406">
        <v>40.186336517333984</v>
      </c>
      <c r="EX406">
        <v>39.785213470458984</v>
      </c>
      <c r="EY406">
        <v>39.113761901855469</v>
      </c>
      <c r="EZ406">
        <v>38.623367309570313</v>
      </c>
      <c r="FA406">
        <v>38.050315856933594</v>
      </c>
      <c r="FB406">
        <v>37.754379272460938</v>
      </c>
      <c r="FC406">
        <v>37.634777069091797</v>
      </c>
      <c r="FD406">
        <v>38.086097717285156</v>
      </c>
      <c r="FE406">
        <v>42.153282165527344</v>
      </c>
      <c r="FF406">
        <v>48.386440277099609</v>
      </c>
      <c r="FG406">
        <v>53.311634063720703</v>
      </c>
      <c r="FH406">
        <v>57.435169219970703</v>
      </c>
      <c r="FI406">
        <v>60.294075012207031</v>
      </c>
      <c r="FJ406">
        <v>61.358547210693359</v>
      </c>
      <c r="FK406">
        <v>63.287303924560547</v>
      </c>
      <c r="FL406">
        <v>62.16571044921875</v>
      </c>
      <c r="FM406">
        <v>59.381061553955078</v>
      </c>
      <c r="FN406">
        <v>55.367801666259766</v>
      </c>
      <c r="FO406">
        <v>52.388069152832031</v>
      </c>
      <c r="FP406">
        <v>50.213233947753906</v>
      </c>
      <c r="FQ406">
        <v>47.802989959716797</v>
      </c>
      <c r="FR406">
        <v>46.596038818359375</v>
      </c>
      <c r="FS406">
        <v>45.859672546386719</v>
      </c>
      <c r="FT406">
        <v>44.907482147216797</v>
      </c>
      <c r="FU406">
        <v>2.1146288141608238E-2</v>
      </c>
      <c r="FV406">
        <v>2.7704430744051933E-2</v>
      </c>
      <c r="FW406">
        <v>0</v>
      </c>
      <c r="FX406">
        <v>2.317684143781662E-2</v>
      </c>
      <c r="FY406">
        <v>7</v>
      </c>
      <c r="FZ406">
        <v>11.720000267028809</v>
      </c>
      <c r="GA406">
        <v>4109.95</v>
      </c>
      <c r="GB406">
        <v>1</v>
      </c>
    </row>
    <row r="407" spans="1:184" x14ac:dyDescent="0.2">
      <c r="A407" t="s">
        <v>186</v>
      </c>
      <c r="B407" t="s">
        <v>237</v>
      </c>
      <c r="C407" t="s">
        <v>194</v>
      </c>
      <c r="D407" t="s">
        <v>203</v>
      </c>
      <c r="E407" t="s">
        <v>204</v>
      </c>
      <c r="F407" t="s">
        <v>184</v>
      </c>
      <c r="G407" t="s">
        <v>1</v>
      </c>
      <c r="H407">
        <v>4378</v>
      </c>
      <c r="I407">
        <v>1.0353066921234131</v>
      </c>
      <c r="J407">
        <v>0.95600306987762451</v>
      </c>
      <c r="K407">
        <v>0.97989779710769653</v>
      </c>
      <c r="L407">
        <v>0.96996837854385376</v>
      </c>
      <c r="M407">
        <v>1.0667170286178589</v>
      </c>
      <c r="N407">
        <v>1.3001478910446167</v>
      </c>
      <c r="O407">
        <v>1.7425446510314941</v>
      </c>
      <c r="P407">
        <v>1.8928557634353638</v>
      </c>
      <c r="Q407">
        <v>1.6995229721069336</v>
      </c>
      <c r="R407">
        <v>1.5998579263687134</v>
      </c>
      <c r="S407">
        <v>1.5559737682342529</v>
      </c>
      <c r="T407">
        <v>1.4707751274108887</v>
      </c>
      <c r="U407">
        <v>1.4103529453277588</v>
      </c>
      <c r="V407">
        <v>1.3721091747283936</v>
      </c>
      <c r="W407">
        <v>1.3177003860473633</v>
      </c>
      <c r="X407">
        <v>1.3595993518829346</v>
      </c>
      <c r="Y407">
        <v>1.5058386325836182</v>
      </c>
      <c r="Z407">
        <v>1.8803837299346924</v>
      </c>
      <c r="AA407">
        <v>2.0504453182220459</v>
      </c>
      <c r="AB407">
        <v>2.0194590091705322</v>
      </c>
      <c r="AC407">
        <v>1.9054133892059326</v>
      </c>
      <c r="AD407">
        <v>1.6213538646697998</v>
      </c>
      <c r="AE407">
        <v>1.3866211175918579</v>
      </c>
      <c r="AF407">
        <v>1.1229724884033203</v>
      </c>
      <c r="AG407">
        <v>-0.12575092911720276</v>
      </c>
      <c r="AH407">
        <v>-0.1828603595495224</v>
      </c>
      <c r="AI407">
        <v>-0.14999790489673615</v>
      </c>
      <c r="AJ407">
        <v>-0.1958564966917038</v>
      </c>
      <c r="AK407">
        <v>-0.22329579293727875</v>
      </c>
      <c r="AL407">
        <v>-0.24221843481063843</v>
      </c>
      <c r="AM407">
        <v>-0.27858120203018188</v>
      </c>
      <c r="AN407">
        <v>-0.33675998449325562</v>
      </c>
      <c r="AO407">
        <v>-0.52121436595916748</v>
      </c>
      <c r="AP407">
        <v>-0.36284300684928894</v>
      </c>
      <c r="AQ407">
        <v>-0.32117018103599548</v>
      </c>
      <c r="AR407">
        <v>-8.492673933506012E-2</v>
      </c>
      <c r="AS407">
        <v>8.5718467831611633E-2</v>
      </c>
      <c r="AT407">
        <v>0.17562305927276611</v>
      </c>
      <c r="AU407">
        <v>9.1503016650676727E-2</v>
      </c>
      <c r="AV407">
        <v>0.17779377102851868</v>
      </c>
      <c r="AW407">
        <v>6.0292895883321762E-2</v>
      </c>
      <c r="AX407">
        <v>-7.9410038888454437E-3</v>
      </c>
      <c r="AY407">
        <v>-0.14904074370861053</v>
      </c>
      <c r="AZ407">
        <v>-0.13116663694381714</v>
      </c>
      <c r="BA407">
        <v>-8.030226081609726E-2</v>
      </c>
      <c r="BB407">
        <v>-9.3120992183685303E-2</v>
      </c>
      <c r="BC407">
        <v>-1.0638130828738213E-2</v>
      </c>
      <c r="BD407">
        <v>-1.0777264833450317E-2</v>
      </c>
      <c r="BE407">
        <v>-6.3166841864585876E-2</v>
      </c>
      <c r="BF407">
        <v>-0.12029729783535004</v>
      </c>
      <c r="BG407">
        <v>-8.749418705701828E-2</v>
      </c>
      <c r="BH407">
        <v>-0.1328388899564743</v>
      </c>
      <c r="BI407">
        <v>-0.15768319368362427</v>
      </c>
      <c r="BJ407">
        <v>-0.16907945275306702</v>
      </c>
      <c r="BK407">
        <v>-0.19400815665721893</v>
      </c>
      <c r="BL407">
        <v>-0.2494964599609375</v>
      </c>
      <c r="BM407">
        <v>-0.4375598132610321</v>
      </c>
      <c r="BN407">
        <v>-0.28302642703056335</v>
      </c>
      <c r="BO407">
        <v>-0.24152171611785889</v>
      </c>
      <c r="BP407">
        <v>-1.1857252568006516E-2</v>
      </c>
      <c r="BQ407">
        <v>0.15430466830730438</v>
      </c>
      <c r="BR407">
        <v>0.24311721324920654</v>
      </c>
      <c r="BS407">
        <v>0.15762579441070557</v>
      </c>
      <c r="BT407">
        <v>0.24441443383693695</v>
      </c>
      <c r="BU407">
        <v>0.13034437596797943</v>
      </c>
      <c r="BV407">
        <v>6.3796475529670715E-2</v>
      </c>
      <c r="BW407">
        <v>-7.272733747959137E-2</v>
      </c>
      <c r="BX407">
        <v>-5.45378178358078E-2</v>
      </c>
      <c r="BY407">
        <v>-5.3547043353319168E-3</v>
      </c>
      <c r="BZ407">
        <v>-2.2150490432977676E-2</v>
      </c>
      <c r="CA407">
        <v>5.5316809564828873E-2</v>
      </c>
      <c r="CB407">
        <v>5.0840176641941071E-2</v>
      </c>
      <c r="CC407">
        <v>-1.9821291789412498E-2</v>
      </c>
      <c r="CD407">
        <v>-7.6966308057308197E-2</v>
      </c>
      <c r="CE407">
        <v>-4.4204317033290863E-2</v>
      </c>
      <c r="CF407">
        <v>-8.9193083345890045E-2</v>
      </c>
      <c r="CG407">
        <v>-0.11224013566970825</v>
      </c>
      <c r="CH407">
        <v>-0.11842363327741623</v>
      </c>
      <c r="CI407">
        <v>-0.1354331374168396</v>
      </c>
      <c r="CJ407">
        <v>-0.18905803561210632</v>
      </c>
      <c r="CK407">
        <v>-0.37962093949317932</v>
      </c>
      <c r="CL407">
        <v>-0.22774574160575867</v>
      </c>
      <c r="CM407">
        <v>-0.18635743856430054</v>
      </c>
      <c r="CN407">
        <v>3.8750443607568741E-2</v>
      </c>
      <c r="CO407">
        <v>0.20180727541446686</v>
      </c>
      <c r="CP407">
        <v>0.28986349701881409</v>
      </c>
      <c r="CQ407">
        <v>0.20342221856117249</v>
      </c>
      <c r="CR407">
        <v>0.29055571556091309</v>
      </c>
      <c r="CS407">
        <v>0.17886181175708771</v>
      </c>
      <c r="CT407">
        <v>0.11348164081573486</v>
      </c>
      <c r="CU407">
        <v>-1.9872900098562241E-2</v>
      </c>
      <c r="CV407">
        <v>-1.4649266377091408E-3</v>
      </c>
      <c r="CW407">
        <v>4.6553745865821838E-2</v>
      </c>
      <c r="CX407">
        <v>2.7003459632396698E-2</v>
      </c>
      <c r="CY407">
        <v>0.10099700093269348</v>
      </c>
      <c r="CZ407">
        <v>9.3516230583190918E-2</v>
      </c>
      <c r="DA407">
        <v>2.3524260148406029E-2</v>
      </c>
      <c r="DB407">
        <v>-3.3635322004556656E-2</v>
      </c>
      <c r="DC407">
        <v>-9.1443379642441869E-4</v>
      </c>
      <c r="DD407">
        <v>-4.5547276735305786E-2</v>
      </c>
      <c r="DE407">
        <v>-6.6797062754631042E-2</v>
      </c>
      <c r="DF407">
        <v>-6.7767806351184845E-2</v>
      </c>
      <c r="DG407">
        <v>-7.6858118176460266E-2</v>
      </c>
      <c r="DH407">
        <v>-0.12861961126327515</v>
      </c>
      <c r="DI407">
        <v>-0.32168206572532654</v>
      </c>
      <c r="DJ407">
        <v>-0.17246504127979279</v>
      </c>
      <c r="DK407">
        <v>-0.13119319081306458</v>
      </c>
      <c r="DL407">
        <v>8.9358143508434296E-2</v>
      </c>
      <c r="DM407">
        <v>0.24930986762046814</v>
      </c>
      <c r="DN407">
        <v>0.33660975098609924</v>
      </c>
      <c r="DO407">
        <v>0.24921862781047821</v>
      </c>
      <c r="DP407">
        <v>0.33669698238372803</v>
      </c>
      <c r="DQ407">
        <v>0.22737923264503479</v>
      </c>
      <c r="DR407">
        <v>0.16316679120063782</v>
      </c>
      <c r="DS407">
        <v>3.2981537282466888E-2</v>
      </c>
      <c r="DT407">
        <v>5.1607966423034668E-2</v>
      </c>
      <c r="DU407">
        <v>9.8462194204330444E-2</v>
      </c>
      <c r="DV407">
        <v>7.6157413423061371E-2</v>
      </c>
      <c r="DW407">
        <v>0.14667719602584839</v>
      </c>
      <c r="DX407">
        <v>0.13619227707386017</v>
      </c>
      <c r="DY407">
        <v>8.6108356714248657E-2</v>
      </c>
      <c r="DZ407">
        <v>2.8927741572260857E-2</v>
      </c>
      <c r="EA407">
        <v>6.1589278280735016E-2</v>
      </c>
      <c r="EB407">
        <v>1.7470329999923706E-2</v>
      </c>
      <c r="EC407">
        <v>-1.1844780528917909E-3</v>
      </c>
      <c r="ED407">
        <v>5.3711696527898312E-3</v>
      </c>
      <c r="EE407">
        <v>7.7149132266640663E-3</v>
      </c>
      <c r="EF407">
        <v>-4.1356105357408524E-2</v>
      </c>
      <c r="EG407">
        <v>-0.23802754282951355</v>
      </c>
      <c r="EH407">
        <v>-9.2648476362228394E-2</v>
      </c>
      <c r="EI407">
        <v>-5.1544740796089172E-2</v>
      </c>
      <c r="EJ407">
        <v>0.162427619099617</v>
      </c>
      <c r="EK407">
        <v>0.31789606809616089</v>
      </c>
      <c r="EL407">
        <v>0.40410393476486206</v>
      </c>
      <c r="EM407">
        <v>0.31534141302108765</v>
      </c>
      <c r="EN407">
        <v>0.4033176600933075</v>
      </c>
      <c r="EO407">
        <v>0.29743072390556335</v>
      </c>
      <c r="EP407">
        <v>0.23490427434444427</v>
      </c>
      <c r="EQ407">
        <v>0.10929495096206665</v>
      </c>
      <c r="ER407">
        <v>0.12823678553104401</v>
      </c>
      <c r="ES407">
        <v>0.17340975999832153</v>
      </c>
      <c r="ET407">
        <v>0.1471279114484787</v>
      </c>
      <c r="EU407">
        <v>0.21263213455677032</v>
      </c>
      <c r="EV407">
        <v>0.19780972599983215</v>
      </c>
      <c r="EW407">
        <v>36.158245086669922</v>
      </c>
      <c r="EX407">
        <v>36.077602386474609</v>
      </c>
      <c r="EY407">
        <v>36.059600830078125</v>
      </c>
      <c r="EZ407">
        <v>36.030628204345703</v>
      </c>
      <c r="FA407">
        <v>35.126441955566406</v>
      </c>
      <c r="FB407">
        <v>35.088447570800781</v>
      </c>
      <c r="FC407">
        <v>35.222503662109375</v>
      </c>
      <c r="FD407">
        <v>34.682270050048828</v>
      </c>
      <c r="FE407">
        <v>37.578048706054688</v>
      </c>
      <c r="FF407">
        <v>46.733848571777344</v>
      </c>
      <c r="FG407">
        <v>54.823333740234375</v>
      </c>
      <c r="FH407">
        <v>54.477500915527344</v>
      </c>
      <c r="FI407">
        <v>55.179954528808594</v>
      </c>
      <c r="FJ407">
        <v>56.727325439453125</v>
      </c>
      <c r="FK407">
        <v>57.827770233154297</v>
      </c>
      <c r="FL407">
        <v>56.969467163085938</v>
      </c>
      <c r="FM407">
        <v>53.703346252441406</v>
      </c>
      <c r="FN407">
        <v>48.40997314453125</v>
      </c>
      <c r="FO407">
        <v>45.31707763671875</v>
      </c>
      <c r="FP407">
        <v>44.192577362060547</v>
      </c>
      <c r="FQ407">
        <v>44.1072998046875</v>
      </c>
      <c r="FR407">
        <v>44.32196044921875</v>
      </c>
      <c r="FS407">
        <v>43.320407867431641</v>
      </c>
      <c r="FT407">
        <v>42.75048828125</v>
      </c>
      <c r="FU407">
        <v>4.4112455099821091E-2</v>
      </c>
      <c r="FV407">
        <v>5.8303233236074448E-2</v>
      </c>
      <c r="FW407">
        <v>0</v>
      </c>
      <c r="FX407">
        <v>4.8255566507577896E-2</v>
      </c>
      <c r="FY407">
        <v>7</v>
      </c>
      <c r="FZ407">
        <v>7.5399999618530273</v>
      </c>
      <c r="GA407">
        <v>1600.44</v>
      </c>
      <c r="GB407">
        <v>1</v>
      </c>
    </row>
    <row r="408" spans="1:184" x14ac:dyDescent="0.2">
      <c r="A408" t="s">
        <v>186</v>
      </c>
      <c r="B408" t="s">
        <v>237</v>
      </c>
      <c r="C408" t="s">
        <v>194</v>
      </c>
      <c r="D408" t="s">
        <v>203</v>
      </c>
      <c r="E408" t="s">
        <v>204</v>
      </c>
      <c r="F408" t="s">
        <v>185</v>
      </c>
      <c r="G408" t="s">
        <v>1</v>
      </c>
      <c r="H408">
        <v>2306</v>
      </c>
      <c r="I408">
        <v>1.0572803020477295</v>
      </c>
      <c r="J408">
        <v>1.0140122175216675</v>
      </c>
      <c r="K408">
        <v>1.0029691457748413</v>
      </c>
      <c r="L408">
        <v>0.96717607975006104</v>
      </c>
      <c r="M408">
        <v>1.0768876075744629</v>
      </c>
      <c r="N408">
        <v>1.3322718143463135</v>
      </c>
      <c r="O408">
        <v>1.5054906606674194</v>
      </c>
      <c r="P408">
        <v>1.6910210847854614</v>
      </c>
      <c r="Q408">
        <v>1.572104811668396</v>
      </c>
      <c r="R408">
        <v>1.5191646814346313</v>
      </c>
      <c r="S408">
        <v>1.3857755661010742</v>
      </c>
      <c r="T408">
        <v>1.4447711706161499</v>
      </c>
      <c r="U408">
        <v>1.3703677654266357</v>
      </c>
      <c r="V408">
        <v>1.3155049085617065</v>
      </c>
      <c r="W408">
        <v>1.341242790222168</v>
      </c>
      <c r="X408">
        <v>1.2711176872253418</v>
      </c>
      <c r="Y408">
        <v>1.3674594163894653</v>
      </c>
      <c r="Z408">
        <v>1.7982085943222046</v>
      </c>
      <c r="AA408">
        <v>1.9703316688537598</v>
      </c>
      <c r="AB408">
        <v>2.0061056613922119</v>
      </c>
      <c r="AC408">
        <v>1.8279211521148682</v>
      </c>
      <c r="AD408">
        <v>1.6722832918167114</v>
      </c>
      <c r="AE408">
        <v>1.322111964225769</v>
      </c>
      <c r="AF408">
        <v>1.0947140455245972</v>
      </c>
      <c r="AG408">
        <v>-0.12699732184410095</v>
      </c>
      <c r="AH408">
        <v>-0.15237575769424438</v>
      </c>
      <c r="AI408">
        <v>-0.13678057491779327</v>
      </c>
      <c r="AJ408">
        <v>-0.23521006107330322</v>
      </c>
      <c r="AK408">
        <v>-0.25986573100090027</v>
      </c>
      <c r="AL408">
        <v>-0.21484778821468353</v>
      </c>
      <c r="AM408">
        <v>-0.36406078934669495</v>
      </c>
      <c r="AN408">
        <v>-0.48372671008110046</v>
      </c>
      <c r="AO408">
        <v>-0.47094497084617615</v>
      </c>
      <c r="AP408">
        <v>-0.32729735970497131</v>
      </c>
      <c r="AQ408">
        <v>-0.36434999108314514</v>
      </c>
      <c r="AR408">
        <v>-5.5050075054168701E-2</v>
      </c>
      <c r="AS408">
        <v>1.3409465551376343E-2</v>
      </c>
      <c r="AT408">
        <v>4.6069879084825516E-2</v>
      </c>
      <c r="AU408">
        <v>0.10567783564329147</v>
      </c>
      <c r="AV408">
        <v>7.3148265480995178E-2</v>
      </c>
      <c r="AW408">
        <v>-6.832566112279892E-2</v>
      </c>
      <c r="AX408">
        <v>-6.4355529844760895E-2</v>
      </c>
      <c r="AY408">
        <v>-0.15059611201286316</v>
      </c>
      <c r="AZ408">
        <v>-0.14550890028476715</v>
      </c>
      <c r="BA408">
        <v>-2.5434100534766912E-3</v>
      </c>
      <c r="BB408">
        <v>8.2273989915847778E-2</v>
      </c>
      <c r="BC408">
        <v>-3.1674034893512726E-2</v>
      </c>
      <c r="BD408">
        <v>-0.10955550521612167</v>
      </c>
      <c r="BE408">
        <v>-2.5225738063454628E-2</v>
      </c>
      <c r="BF408">
        <v>-4.9661301076412201E-2</v>
      </c>
      <c r="BG408">
        <v>-3.4351982176303864E-2</v>
      </c>
      <c r="BH408">
        <v>-0.13116498291492462</v>
      </c>
      <c r="BI408">
        <v>-0.14770764112472534</v>
      </c>
      <c r="BJ408">
        <v>-8.9020825922489166E-2</v>
      </c>
      <c r="BK408">
        <v>-0.23345723748207092</v>
      </c>
      <c r="BL408">
        <v>-0.34626883268356323</v>
      </c>
      <c r="BM408">
        <v>-0.33307501673698425</v>
      </c>
      <c r="BN408">
        <v>-0.19893920421600342</v>
      </c>
      <c r="BO408">
        <v>-0.23795440793037415</v>
      </c>
      <c r="BP408">
        <v>6.5924219787120819E-2</v>
      </c>
      <c r="BQ408">
        <v>0.12671197950839996</v>
      </c>
      <c r="BR408">
        <v>0.15858840942382813</v>
      </c>
      <c r="BS408">
        <v>0.21549175679683685</v>
      </c>
      <c r="BT408">
        <v>0.17993739247322083</v>
      </c>
      <c r="BU408">
        <v>4.228799045085907E-2</v>
      </c>
      <c r="BV408">
        <v>6.0082845389842987E-2</v>
      </c>
      <c r="BW408">
        <v>-2.3382863029837608E-2</v>
      </c>
      <c r="BX408">
        <v>-1.5387015417218208E-2</v>
      </c>
      <c r="BY408">
        <v>0.11758596450090408</v>
      </c>
      <c r="BZ408">
        <v>0.19779399037361145</v>
      </c>
      <c r="CA408">
        <v>7.578769326210022E-2</v>
      </c>
      <c r="CB408">
        <v>-7.2859968058764935E-3</v>
      </c>
      <c r="CC408">
        <v>4.5260939747095108E-2</v>
      </c>
      <c r="CD408">
        <v>2.1478420123457909E-2</v>
      </c>
      <c r="CE408">
        <v>3.6589749157428741E-2</v>
      </c>
      <c r="CF408">
        <v>-5.9103671461343765E-2</v>
      </c>
      <c r="CG408">
        <v>-7.002730667591095E-2</v>
      </c>
      <c r="CH408">
        <v>-1.8734444165602326E-3</v>
      </c>
      <c r="CI408">
        <v>-0.14300163090229034</v>
      </c>
      <c r="CJ408">
        <v>-0.25106590986251831</v>
      </c>
      <c r="CK408">
        <v>-0.23758667707443237</v>
      </c>
      <c r="CL408">
        <v>-0.11003870517015457</v>
      </c>
      <c r="CM408">
        <v>-0.15041321516036987</v>
      </c>
      <c r="CN408">
        <v>0.14971064031124115</v>
      </c>
      <c r="CO408">
        <v>0.20518495142459869</v>
      </c>
      <c r="CP408">
        <v>0.23651841282844543</v>
      </c>
      <c r="CQ408">
        <v>0.29154855012893677</v>
      </c>
      <c r="CR408">
        <v>0.2538992166519165</v>
      </c>
      <c r="CS408">
        <v>0.1188986673951149</v>
      </c>
      <c r="CT408">
        <v>0.14626847207546234</v>
      </c>
      <c r="CU408">
        <v>6.4724646508693695E-2</v>
      </c>
      <c r="CV408">
        <v>7.4735015630722046E-2</v>
      </c>
      <c r="CW408">
        <v>0.20078720152378082</v>
      </c>
      <c r="CX408">
        <v>0.27780282497406006</v>
      </c>
      <c r="CY408">
        <v>0.15021535754203796</v>
      </c>
      <c r="CZ408">
        <v>6.3545554876327515E-2</v>
      </c>
      <c r="DA408">
        <v>0.11574762314558029</v>
      </c>
      <c r="DB408">
        <v>9.261813759803772E-2</v>
      </c>
      <c r="DC408">
        <v>0.10753148049116135</v>
      </c>
      <c r="DD408">
        <v>1.2957633472979069E-2</v>
      </c>
      <c r="DE408">
        <v>7.6530342921614647E-3</v>
      </c>
      <c r="DF408">
        <v>8.5273928940296173E-2</v>
      </c>
      <c r="DG408">
        <v>-5.254601314663887E-2</v>
      </c>
      <c r="DH408">
        <v>-0.15586298704147339</v>
      </c>
      <c r="DI408">
        <v>-0.14209835231304169</v>
      </c>
      <c r="DJ408">
        <v>-2.1138213574886322E-2</v>
      </c>
      <c r="DK408">
        <v>-6.2872014939785004E-2</v>
      </c>
      <c r="DL408">
        <v>0.23349709808826447</v>
      </c>
      <c r="DM408">
        <v>0.28365790843963623</v>
      </c>
      <c r="DN408">
        <v>0.31444841623306274</v>
      </c>
      <c r="DO408">
        <v>0.36760532855987549</v>
      </c>
      <c r="DP408">
        <v>0.32786101102828979</v>
      </c>
      <c r="DQ408">
        <v>0.19550932943820953</v>
      </c>
      <c r="DR408">
        <v>0.23245410621166229</v>
      </c>
      <c r="DS408">
        <v>0.15283216536045074</v>
      </c>
      <c r="DT408">
        <v>0.16485702991485596</v>
      </c>
      <c r="DU408">
        <v>0.28398844599723816</v>
      </c>
      <c r="DV408">
        <v>0.35781159996986389</v>
      </c>
      <c r="DW408">
        <v>0.2246430367231369</v>
      </c>
      <c r="DX408">
        <v>0.134377121925354</v>
      </c>
      <c r="DY408">
        <v>0.21751919388771057</v>
      </c>
      <c r="DZ408">
        <v>0.1953326016664505</v>
      </c>
      <c r="EA408">
        <v>0.20996008813381195</v>
      </c>
      <c r="EB408">
        <v>0.11700271815061569</v>
      </c>
      <c r="EC408">
        <v>0.11981111019849777</v>
      </c>
      <c r="ED408">
        <v>0.21110089123249054</v>
      </c>
      <c r="EE408">
        <v>7.8057527542114258E-2</v>
      </c>
      <c r="EF408">
        <v>-1.8405124545097351E-2</v>
      </c>
      <c r="EG408">
        <v>-4.2283781804144382E-3</v>
      </c>
      <c r="EH408">
        <v>0.10721997171640396</v>
      </c>
      <c r="EI408">
        <v>6.3523560762405396E-2</v>
      </c>
      <c r="EJ408">
        <v>0.35447138547897339</v>
      </c>
      <c r="EK408">
        <v>0.39696043729782104</v>
      </c>
      <c r="EL408">
        <v>0.42696693539619446</v>
      </c>
      <c r="EM408">
        <v>0.47741922736167908</v>
      </c>
      <c r="EN408">
        <v>0.43465012311935425</v>
      </c>
      <c r="EO408">
        <v>0.30612298846244812</v>
      </c>
      <c r="EP408">
        <v>0.35689246654510498</v>
      </c>
      <c r="EQ408">
        <v>0.28004541993141174</v>
      </c>
      <c r="ER408">
        <v>0.29497891664505005</v>
      </c>
      <c r="ES408">
        <v>0.40411779284477234</v>
      </c>
      <c r="ET408">
        <v>0.47333160042762756</v>
      </c>
      <c r="EU408">
        <v>0.33210474252700806</v>
      </c>
      <c r="EV408">
        <v>0.2366466224193573</v>
      </c>
      <c r="EW408">
        <v>39.493831634521484</v>
      </c>
      <c r="EX408">
        <v>39.401969909667969</v>
      </c>
      <c r="EY408">
        <v>39.580295562744141</v>
      </c>
      <c r="EZ408">
        <v>39.194599151611328</v>
      </c>
      <c r="FA408">
        <v>38.5</v>
      </c>
      <c r="FB408">
        <v>38</v>
      </c>
      <c r="FC408">
        <v>37.590648651123047</v>
      </c>
      <c r="FD408">
        <v>38</v>
      </c>
      <c r="FE408">
        <v>41.5</v>
      </c>
      <c r="FF408">
        <v>46.220249176025391</v>
      </c>
      <c r="FG408">
        <v>50.896213531494141</v>
      </c>
      <c r="FH408">
        <v>54.588764190673828</v>
      </c>
      <c r="FI408">
        <v>56.847866058349609</v>
      </c>
      <c r="FJ408">
        <v>58.176719665527344</v>
      </c>
      <c r="FK408">
        <v>59.682525634765625</v>
      </c>
      <c r="FL408">
        <v>58.206630706787109</v>
      </c>
      <c r="FM408">
        <v>56.301639556884766</v>
      </c>
      <c r="FN408">
        <v>52.732913970947266</v>
      </c>
      <c r="FO408">
        <v>50.444805145263672</v>
      </c>
      <c r="FP408">
        <v>48.942073822021484</v>
      </c>
      <c r="FQ408">
        <v>46.372936248779297</v>
      </c>
      <c r="FR408">
        <v>45.402210235595703</v>
      </c>
      <c r="FS408">
        <v>45.115833282470703</v>
      </c>
      <c r="FT408">
        <v>44.392688751220703</v>
      </c>
      <c r="FU408">
        <v>7.1787811815738678E-2</v>
      </c>
      <c r="FV408">
        <v>9.6330739557743073E-2</v>
      </c>
      <c r="FW408">
        <v>0</v>
      </c>
      <c r="FX408">
        <v>7.8280054032802582E-2</v>
      </c>
      <c r="FY408">
        <v>7</v>
      </c>
      <c r="FZ408">
        <v>7.3600001335144043</v>
      </c>
      <c r="GA408">
        <v>815.26</v>
      </c>
      <c r="GB408">
        <v>1</v>
      </c>
    </row>
    <row r="409" spans="1:184" x14ac:dyDescent="0.2">
      <c r="A409" t="s">
        <v>186</v>
      </c>
      <c r="B409" t="s">
        <v>237</v>
      </c>
      <c r="C409" t="s">
        <v>194</v>
      </c>
      <c r="D409" t="s">
        <v>203</v>
      </c>
      <c r="E409" t="s">
        <v>205</v>
      </c>
      <c r="F409" t="s">
        <v>1</v>
      </c>
      <c r="G409" t="s">
        <v>198</v>
      </c>
      <c r="H409">
        <v>44608</v>
      </c>
      <c r="I409">
        <v>0.76026731729507446</v>
      </c>
      <c r="J409">
        <v>0.696921706199646</v>
      </c>
      <c r="K409">
        <v>0.67111116647720337</v>
      </c>
      <c r="L409">
        <v>0.6744997501373291</v>
      </c>
      <c r="M409">
        <v>0.70463943481445313</v>
      </c>
      <c r="N409">
        <v>0.83824563026428223</v>
      </c>
      <c r="O409">
        <v>1.0473841428756714</v>
      </c>
      <c r="P409">
        <v>1.1662657260894775</v>
      </c>
      <c r="Q409">
        <v>1.0986945629119873</v>
      </c>
      <c r="R409">
        <v>1.06139075756073</v>
      </c>
      <c r="S409">
        <v>1.0450760126113892</v>
      </c>
      <c r="T409">
        <v>1.0251187086105347</v>
      </c>
      <c r="U409">
        <v>1.0096338987350464</v>
      </c>
      <c r="V409">
        <v>0.96930664777755737</v>
      </c>
      <c r="W409">
        <v>0.94699901342391968</v>
      </c>
      <c r="X409">
        <v>0.95341455936431885</v>
      </c>
      <c r="Y409">
        <v>1.0542306900024414</v>
      </c>
      <c r="Z409">
        <v>1.2870703935623169</v>
      </c>
      <c r="AA409">
        <v>1.5460470914840698</v>
      </c>
      <c r="AB409">
        <v>1.5242627859115601</v>
      </c>
      <c r="AC409">
        <v>1.4453485012054443</v>
      </c>
      <c r="AD409">
        <v>1.2924530506134033</v>
      </c>
      <c r="AE409">
        <v>1.0778055191040039</v>
      </c>
      <c r="AF409">
        <v>0.89931583404541016</v>
      </c>
      <c r="AG409">
        <v>1.5416862443089485E-2</v>
      </c>
      <c r="AH409">
        <v>-1.247519045136869E-3</v>
      </c>
      <c r="AI409">
        <v>-1.4513992704451084E-2</v>
      </c>
      <c r="AJ409">
        <v>-2.5281855836510658E-2</v>
      </c>
      <c r="AK409">
        <v>-4.4941574335098267E-2</v>
      </c>
      <c r="AL409">
        <v>-4.9322847276926041E-2</v>
      </c>
      <c r="AM409">
        <v>-6.9549426436424255E-2</v>
      </c>
      <c r="AN409">
        <v>-0.11738100647926331</v>
      </c>
      <c r="AO409">
        <v>-0.21876935660839081</v>
      </c>
      <c r="AP409">
        <v>-0.20395824313163757</v>
      </c>
      <c r="AQ409">
        <v>-0.12238505482673645</v>
      </c>
      <c r="AR409">
        <v>-3.741014376282692E-2</v>
      </c>
      <c r="AS409">
        <v>6.2997892498970032E-2</v>
      </c>
      <c r="AT409">
        <v>8.1942364573478699E-2</v>
      </c>
      <c r="AU409">
        <v>9.0057030320167542E-2</v>
      </c>
      <c r="AV409">
        <v>8.8882468640804291E-2</v>
      </c>
      <c r="AW409">
        <v>0.10144220292568207</v>
      </c>
      <c r="AX409">
        <v>8.2299120724201202E-2</v>
      </c>
      <c r="AY409">
        <v>2.4958629161119461E-2</v>
      </c>
      <c r="AZ409">
        <v>1.9089380279183388E-2</v>
      </c>
      <c r="BA409">
        <v>2.6637539267539978E-2</v>
      </c>
      <c r="BB409">
        <v>4.5459028333425522E-3</v>
      </c>
      <c r="BC409">
        <v>7.6896012760698795E-3</v>
      </c>
      <c r="BD409">
        <v>2.0268281921744347E-2</v>
      </c>
      <c r="BE409">
        <v>2.8392011299729347E-2</v>
      </c>
      <c r="BF409">
        <v>1.1539523489773273E-2</v>
      </c>
      <c r="BG409">
        <v>-1.8664887174963951E-3</v>
      </c>
      <c r="BH409">
        <v>-1.2497847899794579E-2</v>
      </c>
      <c r="BI409">
        <v>-3.1641602516174316E-2</v>
      </c>
      <c r="BJ409">
        <v>-3.4804217517375946E-2</v>
      </c>
      <c r="BK409">
        <v>-5.3677994757890701E-2</v>
      </c>
      <c r="BL409">
        <v>-0.10068193078041077</v>
      </c>
      <c r="BM409">
        <v>-0.20206727087497711</v>
      </c>
      <c r="BN409">
        <v>-0.18740630149841309</v>
      </c>
      <c r="BO409">
        <v>-0.10611390322446823</v>
      </c>
      <c r="BP409">
        <v>-2.1684499457478523E-2</v>
      </c>
      <c r="BQ409">
        <v>7.8104928135871887E-2</v>
      </c>
      <c r="BR409">
        <v>9.660368412733078E-2</v>
      </c>
      <c r="BS409">
        <v>0.10443279892206192</v>
      </c>
      <c r="BT409">
        <v>0.10302732139825821</v>
      </c>
      <c r="BU409">
        <v>0.1159299910068512</v>
      </c>
      <c r="BV409">
        <v>9.7788617014884949E-2</v>
      </c>
      <c r="BW409">
        <v>4.1747387498617172E-2</v>
      </c>
      <c r="BX409">
        <v>3.5655301064252853E-2</v>
      </c>
      <c r="BY409">
        <v>4.280795156955719E-2</v>
      </c>
      <c r="BZ409">
        <v>2.0112462341785431E-2</v>
      </c>
      <c r="CA409">
        <v>2.2259915247559547E-2</v>
      </c>
      <c r="CB409">
        <v>3.3979009836912155E-2</v>
      </c>
      <c r="CC409">
        <v>3.7378557026386261E-2</v>
      </c>
      <c r="CD409">
        <v>2.0395791158080101E-2</v>
      </c>
      <c r="CE409">
        <v>6.8931346759200096E-3</v>
      </c>
      <c r="CF409">
        <v>-3.6436829250305891E-3</v>
      </c>
      <c r="CG409">
        <v>-2.243008092045784E-2</v>
      </c>
      <c r="CH409">
        <v>-2.4748656898736954E-2</v>
      </c>
      <c r="CI409">
        <v>-4.268549382686615E-2</v>
      </c>
      <c r="CJ409">
        <v>-8.9116193354129791E-2</v>
      </c>
      <c r="CK409">
        <v>-0.1904994398355484</v>
      </c>
      <c r="CL409">
        <v>-0.17594246566295624</v>
      </c>
      <c r="CM409">
        <v>-9.484456479549408E-2</v>
      </c>
      <c r="CN409">
        <v>-1.0792966932058334E-2</v>
      </c>
      <c r="CO409">
        <v>8.8568024337291718E-2</v>
      </c>
      <c r="CP409">
        <v>0.10675806552171707</v>
      </c>
      <c r="CQ409">
        <v>0.11438941955566406</v>
      </c>
      <c r="CR409">
        <v>0.11282400041818619</v>
      </c>
      <c r="CS409">
        <v>0.12596419453620911</v>
      </c>
      <c r="CT409">
        <v>0.10851658880710602</v>
      </c>
      <c r="CU409">
        <v>5.3375232964754105E-2</v>
      </c>
      <c r="CV409">
        <v>4.7128807753324509E-2</v>
      </c>
      <c r="CW409">
        <v>5.4007526487112045E-2</v>
      </c>
      <c r="CX409">
        <v>3.0893813818693161E-2</v>
      </c>
      <c r="CY409">
        <v>3.2351274043321609E-2</v>
      </c>
      <c r="CZ409">
        <v>4.3475016951560974E-2</v>
      </c>
      <c r="DA409">
        <v>4.6365108340978622E-2</v>
      </c>
      <c r="DB409">
        <v>2.9252056032419205E-2</v>
      </c>
      <c r="DC409">
        <v>1.565275713801384E-2</v>
      </c>
      <c r="DD409">
        <v>5.2104820497334003E-3</v>
      </c>
      <c r="DE409">
        <v>-1.3218557462096214E-2</v>
      </c>
      <c r="DF409">
        <v>-1.4693095348775387E-2</v>
      </c>
      <c r="DG409">
        <v>-3.16929891705513E-2</v>
      </c>
      <c r="DH409">
        <v>-7.7550455927848816E-2</v>
      </c>
      <c r="DI409">
        <v>-0.17893160879611969</v>
      </c>
      <c r="DJ409">
        <v>-0.16447864472866058</v>
      </c>
      <c r="DK409">
        <v>-8.3575218915939331E-2</v>
      </c>
      <c r="DL409">
        <v>9.8565011285245419E-5</v>
      </c>
      <c r="DM409">
        <v>9.9031113088130951E-2</v>
      </c>
      <c r="DN409">
        <v>0.11691244691610336</v>
      </c>
      <c r="DO409">
        <v>0.12434602528810501</v>
      </c>
      <c r="DP409">
        <v>0.12262067943811417</v>
      </c>
      <c r="DQ409">
        <v>0.13599841296672821</v>
      </c>
      <c r="DR409">
        <v>0.11924455314874649</v>
      </c>
      <c r="DS409">
        <v>6.5003074705600739E-2</v>
      </c>
      <c r="DT409">
        <v>5.8602314442396164E-2</v>
      </c>
      <c r="DU409">
        <v>6.5207101404666901E-2</v>
      </c>
      <c r="DV409">
        <v>4.1675165295600891E-2</v>
      </c>
      <c r="DW409">
        <v>4.2442623525857925E-2</v>
      </c>
      <c r="DX409">
        <v>5.2971027791500092E-2</v>
      </c>
      <c r="DY409">
        <v>5.9340249747037888E-2</v>
      </c>
      <c r="DZ409">
        <v>4.2039100080728531E-2</v>
      </c>
      <c r="EA409">
        <v>2.8300262987613678E-2</v>
      </c>
      <c r="EB409">
        <v>1.7994489520788193E-2</v>
      </c>
      <c r="EC409">
        <v>8.1414989836048335E-5</v>
      </c>
      <c r="ED409">
        <v>-1.7446411948185414E-4</v>
      </c>
      <c r="EE409">
        <v>-1.5821563079953194E-2</v>
      </c>
      <c r="EF409">
        <v>-6.0851376503705978E-2</v>
      </c>
      <c r="EG409">
        <v>-0.1622295081615448</v>
      </c>
      <c r="EH409">
        <v>-0.1479266881942749</v>
      </c>
      <c r="EI409">
        <v>-6.7304074764251709E-2</v>
      </c>
      <c r="EJ409">
        <v>1.5824209898710251E-2</v>
      </c>
      <c r="EK409">
        <v>0.1141381710767746</v>
      </c>
      <c r="EL409">
        <v>0.13157378137111664</v>
      </c>
      <c r="EM409">
        <v>0.13872180879116058</v>
      </c>
      <c r="EN409">
        <v>0.13676553964614868</v>
      </c>
      <c r="EO409">
        <v>0.15048621594905853</v>
      </c>
      <c r="EP409">
        <v>0.13473404943943024</v>
      </c>
      <c r="EQ409">
        <v>8.179183304309845E-2</v>
      </c>
      <c r="ER409">
        <v>7.5168229639530182E-2</v>
      </c>
      <c r="ES409">
        <v>8.1377521157264709E-2</v>
      </c>
      <c r="ET409">
        <v>5.7241726666688919E-2</v>
      </c>
      <c r="EU409">
        <v>5.7012937963008881E-2</v>
      </c>
      <c r="EV409">
        <v>6.6681750118732452E-2</v>
      </c>
      <c r="EW409">
        <v>53.711448669433594</v>
      </c>
      <c r="EX409">
        <v>53.303680419921875</v>
      </c>
      <c r="EY409">
        <v>52.686813354492188</v>
      </c>
      <c r="EZ409">
        <v>52.004081726074219</v>
      </c>
      <c r="FA409">
        <v>51.573314666748047</v>
      </c>
      <c r="FB409">
        <v>51.133266448974609</v>
      </c>
      <c r="FC409">
        <v>51.170783996582031</v>
      </c>
      <c r="FD409">
        <v>51.360271453857422</v>
      </c>
      <c r="FE409">
        <v>53.249866485595703</v>
      </c>
      <c r="FF409">
        <v>55.780651092529297</v>
      </c>
      <c r="FG409">
        <v>57.415843963623047</v>
      </c>
      <c r="FH409">
        <v>59.160892486572266</v>
      </c>
      <c r="FI409">
        <v>60.331871032714844</v>
      </c>
      <c r="FJ409">
        <v>61.168682098388672</v>
      </c>
      <c r="FK409">
        <v>61.769905090332031</v>
      </c>
      <c r="FL409">
        <v>61.888893127441406</v>
      </c>
      <c r="FM409">
        <v>61.101345062255859</v>
      </c>
      <c r="FN409">
        <v>59.371707916259766</v>
      </c>
      <c r="FO409">
        <v>57.4468994140625</v>
      </c>
      <c r="FP409">
        <v>56.192890167236328</v>
      </c>
      <c r="FQ409">
        <v>55.30242919921875</v>
      </c>
      <c r="FR409">
        <v>54.755229949951172</v>
      </c>
      <c r="FS409">
        <v>54.115699768066406</v>
      </c>
      <c r="FT409">
        <v>53.441055297851563</v>
      </c>
      <c r="FU409">
        <v>9.1902585700154305E-3</v>
      </c>
      <c r="FV409">
        <v>1.2488899752497673E-2</v>
      </c>
      <c r="FW409">
        <v>0</v>
      </c>
      <c r="FX409">
        <v>9.9808257073163986E-3</v>
      </c>
      <c r="FY409">
        <v>7</v>
      </c>
      <c r="FZ409">
        <v>16.420000076293945</v>
      </c>
      <c r="GA409">
        <v>11586.1</v>
      </c>
      <c r="GB409">
        <v>1</v>
      </c>
    </row>
    <row r="410" spans="1:184" x14ac:dyDescent="0.2">
      <c r="A410" t="s">
        <v>186</v>
      </c>
      <c r="B410" t="s">
        <v>237</v>
      </c>
      <c r="C410" t="s">
        <v>194</v>
      </c>
      <c r="D410" t="s">
        <v>203</v>
      </c>
      <c r="E410" t="s">
        <v>205</v>
      </c>
      <c r="F410" t="s">
        <v>1</v>
      </c>
      <c r="G410" t="s">
        <v>200</v>
      </c>
      <c r="H410">
        <v>5202</v>
      </c>
      <c r="I410">
        <v>0.80752968788146973</v>
      </c>
      <c r="J410">
        <v>0.71279597282409668</v>
      </c>
      <c r="K410">
        <v>0.68317842483520508</v>
      </c>
      <c r="L410">
        <v>0.68483549356460571</v>
      </c>
      <c r="M410">
        <v>0.71899873018264771</v>
      </c>
      <c r="N410">
        <v>0.82828801870346069</v>
      </c>
      <c r="O410">
        <v>1.0276451110839844</v>
      </c>
      <c r="P410">
        <v>1.1380470991134644</v>
      </c>
      <c r="Q410">
        <v>1.0535413026809692</v>
      </c>
      <c r="R410">
        <v>0.98965805768966675</v>
      </c>
      <c r="S410">
        <v>0.97972118854522705</v>
      </c>
      <c r="T410">
        <v>0.96585118770599365</v>
      </c>
      <c r="U410">
        <v>0.99639618396759033</v>
      </c>
      <c r="V410">
        <v>0.93921023607254028</v>
      </c>
      <c r="W410">
        <v>0.95794802904129028</v>
      </c>
      <c r="X410">
        <v>0.97752350568771362</v>
      </c>
      <c r="Y410">
        <v>1.0607398748397827</v>
      </c>
      <c r="Z410">
        <v>1.2111716270446777</v>
      </c>
      <c r="AA410">
        <v>1.4331119060516357</v>
      </c>
      <c r="AB410">
        <v>1.5058757066726685</v>
      </c>
      <c r="AC410">
        <v>1.3949772119522095</v>
      </c>
      <c r="AD410">
        <v>1.3205527067184448</v>
      </c>
      <c r="AE410">
        <v>1.1578825712203979</v>
      </c>
      <c r="AF410">
        <v>0.91073966026306152</v>
      </c>
      <c r="AG410">
        <v>-9.8116457462310791E-2</v>
      </c>
      <c r="AH410">
        <v>-0.13257022202014923</v>
      </c>
      <c r="AI410">
        <v>-0.1362648606300354</v>
      </c>
      <c r="AJ410">
        <v>-0.15119543671607971</v>
      </c>
      <c r="AK410">
        <v>-0.14566698670387268</v>
      </c>
      <c r="AL410">
        <v>-0.16197116672992706</v>
      </c>
      <c r="AM410">
        <v>-0.15913203358650208</v>
      </c>
      <c r="AN410">
        <v>-0.26101177930831909</v>
      </c>
      <c r="AO410">
        <v>-0.35714992880821228</v>
      </c>
      <c r="AP410">
        <v>-0.38662713766098022</v>
      </c>
      <c r="AQ410">
        <v>-0.31696715950965881</v>
      </c>
      <c r="AR410">
        <v>-0.2361462265253067</v>
      </c>
      <c r="AS410">
        <v>-4.050857201218605E-2</v>
      </c>
      <c r="AT410">
        <v>-1.3268265873193741E-2</v>
      </c>
      <c r="AU410">
        <v>1.3973970897495747E-2</v>
      </c>
      <c r="AV410">
        <v>-1.2253419496119022E-2</v>
      </c>
      <c r="AW410">
        <v>-2.872542105615139E-2</v>
      </c>
      <c r="AX410">
        <v>-7.5656525790691376E-2</v>
      </c>
      <c r="AY410">
        <v>-0.1126873642206192</v>
      </c>
      <c r="AZ410">
        <v>1.9661532714962959E-2</v>
      </c>
      <c r="BA410">
        <v>1.2475581839680672E-2</v>
      </c>
      <c r="BB410">
        <v>2.439676970243454E-2</v>
      </c>
      <c r="BC410">
        <v>3.3634679857641459E-3</v>
      </c>
      <c r="BD410">
        <v>-7.3176465928554535E-2</v>
      </c>
      <c r="BE410">
        <v>-3.0318919569253922E-2</v>
      </c>
      <c r="BF410">
        <v>-6.8554498255252838E-2</v>
      </c>
      <c r="BG410">
        <v>-7.3210656642913818E-2</v>
      </c>
      <c r="BH410">
        <v>-8.7181888520717621E-2</v>
      </c>
      <c r="BI410">
        <v>-8.1994637846946716E-2</v>
      </c>
      <c r="BJ410">
        <v>-9.2327527701854706E-2</v>
      </c>
      <c r="BK410">
        <v>-8.2048229873180389E-2</v>
      </c>
      <c r="BL410">
        <v>-0.18005822598934174</v>
      </c>
      <c r="BM410">
        <v>-0.27762731909751892</v>
      </c>
      <c r="BN410">
        <v>-0.30712816119194031</v>
      </c>
      <c r="BO410">
        <v>-0.24064372479915619</v>
      </c>
      <c r="BP410">
        <v>-0.16021636128425598</v>
      </c>
      <c r="BQ410">
        <v>3.1242245808243752E-2</v>
      </c>
      <c r="BR410">
        <v>5.4726190865039825E-2</v>
      </c>
      <c r="BS410">
        <v>8.3696916699409485E-2</v>
      </c>
      <c r="BT410">
        <v>5.7488728314638138E-2</v>
      </c>
      <c r="BU410">
        <v>4.1598372161388397E-2</v>
      </c>
      <c r="BV410">
        <v>-9.0229243505746126E-4</v>
      </c>
      <c r="BW410">
        <v>-3.1675092875957489E-2</v>
      </c>
      <c r="BX410">
        <v>0.10105090588331223</v>
      </c>
      <c r="BY410">
        <v>8.9707806706428528E-2</v>
      </c>
      <c r="BZ410">
        <v>0.10053689032793045</v>
      </c>
      <c r="CA410">
        <v>7.7396504580974579E-2</v>
      </c>
      <c r="CB410">
        <v>-4.4817314483225346E-3</v>
      </c>
      <c r="CC410">
        <v>1.6637451946735382E-2</v>
      </c>
      <c r="CD410">
        <v>-2.4217402562499046E-2</v>
      </c>
      <c r="CE410">
        <v>-2.953951433300972E-2</v>
      </c>
      <c r="CF410">
        <v>-4.2846318334341049E-2</v>
      </c>
      <c r="CG410">
        <v>-3.7895355373620987E-2</v>
      </c>
      <c r="CH410">
        <v>-4.4092550873756409E-2</v>
      </c>
      <c r="CI410">
        <v>-2.8660235926508904E-2</v>
      </c>
      <c r="CJ410">
        <v>-0.12399002909660339</v>
      </c>
      <c r="CK410">
        <v>-0.22255019843578339</v>
      </c>
      <c r="CL410">
        <v>-0.25206741690635681</v>
      </c>
      <c r="CM410">
        <v>-0.18778231739997864</v>
      </c>
      <c r="CN410">
        <v>-0.10762754827737808</v>
      </c>
      <c r="CO410">
        <v>8.0936640501022339E-2</v>
      </c>
      <c r="CP410">
        <v>0.10181894153356552</v>
      </c>
      <c r="CQ410">
        <v>0.13198681175708771</v>
      </c>
      <c r="CR410">
        <v>0.10579191893339157</v>
      </c>
      <c r="CS410">
        <v>9.0304411947727203E-2</v>
      </c>
      <c r="CT410">
        <v>5.0872266292572021E-2</v>
      </c>
      <c r="CU410">
        <v>2.443375252187252E-2</v>
      </c>
      <c r="CV410">
        <v>0.15742094814777374</v>
      </c>
      <c r="CW410">
        <v>0.14319860935211182</v>
      </c>
      <c r="CX410">
        <v>0.15327131748199463</v>
      </c>
      <c r="CY410">
        <v>0.12867157161235809</v>
      </c>
      <c r="CZ410">
        <v>4.3096031993627548E-2</v>
      </c>
      <c r="DA410">
        <v>6.3593819737434387E-2</v>
      </c>
      <c r="DB410">
        <v>2.0119691267609596E-2</v>
      </c>
      <c r="DC410">
        <v>1.4131628908216953E-2</v>
      </c>
      <c r="DD410">
        <v>1.4892587205395103E-3</v>
      </c>
      <c r="DE410">
        <v>6.2039224430918694E-3</v>
      </c>
      <c r="DF410">
        <v>4.142426885664463E-3</v>
      </c>
      <c r="DG410">
        <v>2.472776360809803E-2</v>
      </c>
      <c r="DH410">
        <v>-6.7921847105026245E-2</v>
      </c>
      <c r="DI410">
        <v>-0.16747307777404785</v>
      </c>
      <c r="DJ410">
        <v>-0.19700664281845093</v>
      </c>
      <c r="DK410">
        <v>-0.13492093980312347</v>
      </c>
      <c r="DL410">
        <v>-5.5038753896951675E-2</v>
      </c>
      <c r="DM410">
        <v>0.13063104450702667</v>
      </c>
      <c r="DN410">
        <v>0.14891169965267181</v>
      </c>
      <c r="DO410">
        <v>0.18027672171592712</v>
      </c>
      <c r="DP410">
        <v>0.1540951132774353</v>
      </c>
      <c r="DQ410">
        <v>0.13901045918464661</v>
      </c>
      <c r="DR410">
        <v>0.10264682769775391</v>
      </c>
      <c r="DS410">
        <v>8.0542594194412231E-2</v>
      </c>
      <c r="DT410">
        <v>0.21379098296165466</v>
      </c>
      <c r="DU410">
        <v>0.19668939709663391</v>
      </c>
      <c r="DV410">
        <v>0.20600573718547821</v>
      </c>
      <c r="DW410">
        <v>0.17994663119316101</v>
      </c>
      <c r="DX410">
        <v>9.0673789381980896E-2</v>
      </c>
      <c r="DY410">
        <v>0.13139134645462036</v>
      </c>
      <c r="DZ410">
        <v>8.413541316986084E-2</v>
      </c>
      <c r="EA410">
        <v>7.7185817062854767E-2</v>
      </c>
      <c r="EB410">
        <v>6.5502792596817017E-2</v>
      </c>
      <c r="EC410">
        <v>6.9876275956630707E-2</v>
      </c>
      <c r="ED410">
        <v>7.3786072432994843E-2</v>
      </c>
      <c r="EE410">
        <v>0.10181155055761337</v>
      </c>
      <c r="EF410">
        <v>1.3031691312789917E-2</v>
      </c>
      <c r="EG410">
        <v>-8.7950475513935089E-2</v>
      </c>
      <c r="EH410">
        <v>-0.11750766634941101</v>
      </c>
      <c r="EI410">
        <v>-5.8597475290298462E-2</v>
      </c>
      <c r="EJ410">
        <v>2.0891126245260239E-2</v>
      </c>
      <c r="EK410">
        <v>0.20238184928894043</v>
      </c>
      <c r="EL410">
        <v>0.21690613031387329</v>
      </c>
      <c r="EM410">
        <v>0.24999965727329254</v>
      </c>
      <c r="EN410">
        <v>0.22383725643157959</v>
      </c>
      <c r="EO410">
        <v>0.20933423936367035</v>
      </c>
      <c r="EP410">
        <v>0.17740108072757721</v>
      </c>
      <c r="EQ410">
        <v>0.16155485808849335</v>
      </c>
      <c r="ER410">
        <v>0.29518035054206848</v>
      </c>
      <c r="ES410">
        <v>0.27392160892486572</v>
      </c>
      <c r="ET410">
        <v>0.28214585781097412</v>
      </c>
      <c r="EU410">
        <v>0.25397968292236328</v>
      </c>
      <c r="EV410">
        <v>0.15936852991580963</v>
      </c>
      <c r="EW410">
        <v>52.956520080566406</v>
      </c>
      <c r="EX410">
        <v>52.454627990722656</v>
      </c>
      <c r="EY410">
        <v>51.781448364257813</v>
      </c>
      <c r="EZ410">
        <v>50.690303802490234</v>
      </c>
      <c r="FA410">
        <v>50.178974151611328</v>
      </c>
      <c r="FB410">
        <v>49.773887634277344</v>
      </c>
      <c r="FC410">
        <v>49.789299011230469</v>
      </c>
      <c r="FD410">
        <v>50.072284698486328</v>
      </c>
      <c r="FE410">
        <v>52.513229370117188</v>
      </c>
      <c r="FF410">
        <v>55.915252685546875</v>
      </c>
      <c r="FG410">
        <v>58.249183654785156</v>
      </c>
      <c r="FH410">
        <v>60.349292755126953</v>
      </c>
      <c r="FI410">
        <v>61.715724945068359</v>
      </c>
      <c r="FJ410">
        <v>63.086082458496094</v>
      </c>
      <c r="FK410">
        <v>64.136070251464844</v>
      </c>
      <c r="FL410">
        <v>64.140182495117188</v>
      </c>
      <c r="FM410">
        <v>63.235996246337891</v>
      </c>
      <c r="FN410">
        <v>60.746795654296875</v>
      </c>
      <c r="FO410">
        <v>58.1802978515625</v>
      </c>
      <c r="FP410">
        <v>56.414508819580078</v>
      </c>
      <c r="FQ410">
        <v>55.365631103515625</v>
      </c>
      <c r="FR410">
        <v>54.529876708984375</v>
      </c>
      <c r="FS410">
        <v>53.628063201904297</v>
      </c>
      <c r="FT410">
        <v>52.863872528076172</v>
      </c>
      <c r="FU410">
        <v>4.4477101415395737E-2</v>
      </c>
      <c r="FV410">
        <v>6.0066092759370804E-2</v>
      </c>
      <c r="FW410">
        <v>0</v>
      </c>
      <c r="FX410">
        <v>4.8388145864009857E-2</v>
      </c>
      <c r="FY410">
        <v>7</v>
      </c>
      <c r="FZ410">
        <v>9.2600002288818359</v>
      </c>
      <c r="GA410">
        <v>1739.42</v>
      </c>
      <c r="GB410">
        <v>1</v>
      </c>
    </row>
    <row r="411" spans="1:184" x14ac:dyDescent="0.2">
      <c r="A411" t="s">
        <v>186</v>
      </c>
      <c r="B411" t="s">
        <v>237</v>
      </c>
      <c r="C411" t="s">
        <v>194</v>
      </c>
      <c r="D411" t="s">
        <v>203</v>
      </c>
      <c r="E411" t="s">
        <v>205</v>
      </c>
      <c r="F411" t="s">
        <v>1</v>
      </c>
      <c r="G411" t="s">
        <v>1</v>
      </c>
      <c r="H411">
        <v>49810</v>
      </c>
      <c r="I411">
        <v>0.76617199182510376</v>
      </c>
      <c r="J411">
        <v>0.69890493154525757</v>
      </c>
      <c r="K411">
        <v>0.6726188063621521</v>
      </c>
      <c r="L411">
        <v>0.67579096555709839</v>
      </c>
      <c r="M411">
        <v>0.70643335580825806</v>
      </c>
      <c r="N411">
        <v>0.83700156211853027</v>
      </c>
      <c r="O411">
        <v>1.0449180603027344</v>
      </c>
      <c r="P411">
        <v>1.1627401113510132</v>
      </c>
      <c r="Q411">
        <v>1.0930533409118652</v>
      </c>
      <c r="R411">
        <v>1.0524289608001709</v>
      </c>
      <c r="S411">
        <v>1.0369110107421875</v>
      </c>
      <c r="T411">
        <v>1.0177141427993774</v>
      </c>
      <c r="U411">
        <v>1.0079799890518188</v>
      </c>
      <c r="V411">
        <v>0.96554660797119141</v>
      </c>
      <c r="W411">
        <v>0.94836688041687012</v>
      </c>
      <c r="X411">
        <v>0.95642656087875366</v>
      </c>
      <c r="Y411">
        <v>1.0550439357757568</v>
      </c>
      <c r="Z411">
        <v>1.2775880098342896</v>
      </c>
      <c r="AA411">
        <v>1.5319374799728394</v>
      </c>
      <c r="AB411">
        <v>1.5219656229019165</v>
      </c>
      <c r="AC411">
        <v>1.439055323600769</v>
      </c>
      <c r="AD411">
        <v>1.2959636449813843</v>
      </c>
      <c r="AE411">
        <v>1.0878098011016846</v>
      </c>
      <c r="AF411">
        <v>0.90074300765991211</v>
      </c>
      <c r="AG411">
        <v>1.1339513584971428E-2</v>
      </c>
      <c r="AH411">
        <v>-7.9876566305756569E-3</v>
      </c>
      <c r="AI411">
        <v>-2.0191827788949013E-2</v>
      </c>
      <c r="AJ411">
        <v>-3.1347118318080902E-2</v>
      </c>
      <c r="AK411">
        <v>-4.7786295413970947E-2</v>
      </c>
      <c r="AL411">
        <v>-5.2749704569578171E-2</v>
      </c>
      <c r="AM411">
        <v>-6.8998657166957855E-2</v>
      </c>
      <c r="AN411">
        <v>-0.12298667430877686</v>
      </c>
      <c r="AO411">
        <v>-0.22387528419494629</v>
      </c>
      <c r="AP411">
        <v>-0.21463081240653992</v>
      </c>
      <c r="AQ411">
        <v>-0.13495391607284546</v>
      </c>
      <c r="AR411">
        <v>-5.0652820616960526E-2</v>
      </c>
      <c r="AS411">
        <v>6.1065927147865295E-2</v>
      </c>
      <c r="AT411">
        <v>8.0539807677268982E-2</v>
      </c>
      <c r="AU411">
        <v>9.1177240014076233E-2</v>
      </c>
      <c r="AV411">
        <v>8.6825400590896606E-2</v>
      </c>
      <c r="AW411">
        <v>9.5894478261470795E-2</v>
      </c>
      <c r="AX411">
        <v>7.397344708442688E-2</v>
      </c>
      <c r="AY411">
        <v>2.0125910639762878E-2</v>
      </c>
      <c r="AZ411">
        <v>3.1518429517745972E-2</v>
      </c>
      <c r="BA411">
        <v>3.6689475178718567E-2</v>
      </c>
      <c r="BB411">
        <v>1.8601346760988235E-2</v>
      </c>
      <c r="BC411">
        <v>1.8279246985912323E-2</v>
      </c>
      <c r="BD411">
        <v>1.8964493647217751E-2</v>
      </c>
      <c r="BE411">
        <v>2.519264817237854E-2</v>
      </c>
      <c r="BF411">
        <v>5.4885260760784149E-3</v>
      </c>
      <c r="BG411">
        <v>-6.8789790384471416E-3</v>
      </c>
      <c r="BH411">
        <v>-1.7873328179121017E-2</v>
      </c>
      <c r="BI411">
        <v>-3.3947162330150604E-2</v>
      </c>
      <c r="BJ411">
        <v>-3.7634268403053284E-2</v>
      </c>
      <c r="BK411">
        <v>-5.2417397499084473E-2</v>
      </c>
      <c r="BL411">
        <v>-0.10554981976747513</v>
      </c>
      <c r="BM411">
        <v>-0.20652230083942413</v>
      </c>
      <c r="BN411">
        <v>-0.19739234447479248</v>
      </c>
      <c r="BO411">
        <v>-0.11811691522598267</v>
      </c>
      <c r="BP411">
        <v>-3.4250851720571518E-2</v>
      </c>
      <c r="BQ411">
        <v>7.6751105487346649E-2</v>
      </c>
      <c r="BR411">
        <v>9.5665194094181061E-2</v>
      </c>
      <c r="BS411">
        <v>0.10619007796049118</v>
      </c>
      <c r="BT411">
        <v>0.10166653245687485</v>
      </c>
      <c r="BU411">
        <v>0.1110277995467186</v>
      </c>
      <c r="BV411">
        <v>9.0126976370811462E-2</v>
      </c>
      <c r="BW411">
        <v>3.7633653730154037E-2</v>
      </c>
      <c r="BX411">
        <v>4.8882052302360535E-2</v>
      </c>
      <c r="BY411">
        <v>5.3504489362239838E-2</v>
      </c>
      <c r="BZ411">
        <v>3.4896761178970337E-2</v>
      </c>
      <c r="CA411">
        <v>3.3702705055475235E-2</v>
      </c>
      <c r="CB411">
        <v>3.3417534083127975E-2</v>
      </c>
      <c r="CC411">
        <v>3.4787289798259735E-2</v>
      </c>
      <c r="CD411">
        <v>1.4822089113295078E-2</v>
      </c>
      <c r="CE411">
        <v>2.3414597380906343E-3</v>
      </c>
      <c r="CF411">
        <v>-8.5414228960871696E-3</v>
      </c>
      <c r="CG411">
        <v>-2.4362219497561455E-2</v>
      </c>
      <c r="CH411">
        <v>-2.71653663367033E-2</v>
      </c>
      <c r="CI411">
        <v>-4.0933262556791306E-2</v>
      </c>
      <c r="CJ411">
        <v>-9.3473121523857117E-2</v>
      </c>
      <c r="CK411">
        <v>-0.19450366497039795</v>
      </c>
      <c r="CL411">
        <v>-0.18545304238796234</v>
      </c>
      <c r="CM411">
        <v>-0.10645564645528793</v>
      </c>
      <c r="CN411">
        <v>-2.289089560508728E-2</v>
      </c>
      <c r="CO411">
        <v>8.761461079120636E-2</v>
      </c>
      <c r="CP411">
        <v>0.10614099353551865</v>
      </c>
      <c r="CQ411">
        <v>0.11658792942762375</v>
      </c>
      <c r="CR411">
        <v>0.11194545775651932</v>
      </c>
      <c r="CS411">
        <v>0.12150909751653671</v>
      </c>
      <c r="CT411">
        <v>0.10131485015153885</v>
      </c>
      <c r="CU411">
        <v>4.9759458750486374E-2</v>
      </c>
      <c r="CV411">
        <v>6.0908038169145584E-2</v>
      </c>
      <c r="CW411">
        <v>6.5150514245033264E-2</v>
      </c>
      <c r="CX411">
        <v>4.6182919293642044E-2</v>
      </c>
      <c r="CY411">
        <v>4.4384941458702087E-2</v>
      </c>
      <c r="CZ411">
        <v>4.3427668511867523E-2</v>
      </c>
      <c r="DA411">
        <v>4.4381927698850632E-2</v>
      </c>
      <c r="DB411">
        <v>2.4155650287866592E-2</v>
      </c>
      <c r="DC411">
        <v>1.156189851462841E-2</v>
      </c>
      <c r="DD411">
        <v>7.9048308543860912E-4</v>
      </c>
      <c r="DE411">
        <v>-1.4777275733649731E-2</v>
      </c>
      <c r="DF411">
        <v>-1.6696464270353317E-2</v>
      </c>
      <c r="DG411">
        <v>-2.9449131339788437E-2</v>
      </c>
      <c r="DH411">
        <v>-8.1396423280239105E-2</v>
      </c>
      <c r="DI411">
        <v>-0.18248502910137177</v>
      </c>
      <c r="DJ411">
        <v>-0.1735137403011322</v>
      </c>
      <c r="DK411">
        <v>-9.4794392585754395E-2</v>
      </c>
      <c r="DL411">
        <v>-1.1530940420925617E-2</v>
      </c>
      <c r="DM411">
        <v>9.8478123545646667E-2</v>
      </c>
      <c r="DN411">
        <v>0.11661679297685623</v>
      </c>
      <c r="DO411">
        <v>0.12698578834533691</v>
      </c>
      <c r="DP411">
        <v>0.12222439050674438</v>
      </c>
      <c r="DQ411">
        <v>0.13199040293693542</v>
      </c>
      <c r="DR411">
        <v>0.11250272393226624</v>
      </c>
      <c r="DS411">
        <v>6.1885271221399307E-2</v>
      </c>
      <c r="DT411">
        <v>7.293403148651123E-2</v>
      </c>
      <c r="DU411">
        <v>7.6796546578407288E-2</v>
      </c>
      <c r="DV411">
        <v>5.7469069957733154E-2</v>
      </c>
      <c r="DW411">
        <v>5.5067181587219238E-2</v>
      </c>
      <c r="DX411">
        <v>5.3437802940607071E-2</v>
      </c>
      <c r="DY411">
        <v>5.8235060423612595E-2</v>
      </c>
      <c r="DZ411">
        <v>3.7631835788488388E-2</v>
      </c>
      <c r="EA411">
        <v>2.4874746799468994E-2</v>
      </c>
      <c r="EB411">
        <v>1.4264272525906563E-2</v>
      </c>
      <c r="EC411">
        <v>-9.3814003048464656E-4</v>
      </c>
      <c r="ED411">
        <v>-1.5810319455340505E-3</v>
      </c>
      <c r="EE411">
        <v>-1.286786887794733E-2</v>
      </c>
      <c r="EF411">
        <v>-6.3959576189517975E-2</v>
      </c>
      <c r="EG411">
        <v>-0.16513204574584961</v>
      </c>
      <c r="EH411">
        <v>-0.15627528727054596</v>
      </c>
      <c r="EI411">
        <v>-7.7957384288311005E-2</v>
      </c>
      <c r="EJ411">
        <v>4.8710298724472523E-3</v>
      </c>
      <c r="EK411">
        <v>0.11416329443454742</v>
      </c>
      <c r="EL411">
        <v>0.13174217939376831</v>
      </c>
      <c r="EM411">
        <v>0.14199861884117126</v>
      </c>
      <c r="EN411">
        <v>0.13706552982330322</v>
      </c>
      <c r="EO411">
        <v>0.14712372422218323</v>
      </c>
      <c r="EP411">
        <v>0.12865625321865082</v>
      </c>
      <c r="EQ411">
        <v>7.9393006861209869E-2</v>
      </c>
      <c r="ER411">
        <v>9.0297654271125793E-2</v>
      </c>
      <c r="ES411">
        <v>9.3611560761928558E-2</v>
      </c>
      <c r="ET411">
        <v>7.3764488101005554E-2</v>
      </c>
      <c r="EU411">
        <v>7.0490643382072449E-2</v>
      </c>
      <c r="EV411">
        <v>6.7890845239162445E-2</v>
      </c>
      <c r="EW411">
        <v>53.609458923339844</v>
      </c>
      <c r="EX411">
        <v>53.189395904541016</v>
      </c>
      <c r="EY411">
        <v>52.566539764404297</v>
      </c>
      <c r="EZ411">
        <v>51.829547882080078</v>
      </c>
      <c r="FA411">
        <v>51.392894744873047</v>
      </c>
      <c r="FB411">
        <v>50.961818695068359</v>
      </c>
      <c r="FC411">
        <v>51.002883911132813</v>
      </c>
      <c r="FD411">
        <v>51.198612213134766</v>
      </c>
      <c r="FE411">
        <v>53.158657073974609</v>
      </c>
      <c r="FF411">
        <v>55.797519683837891</v>
      </c>
      <c r="FG411">
        <v>57.52215576171875</v>
      </c>
      <c r="FH411">
        <v>59.314052581787109</v>
      </c>
      <c r="FI411">
        <v>60.503841400146484</v>
      </c>
      <c r="FJ411">
        <v>61.402095794677734</v>
      </c>
      <c r="FK411">
        <v>62.063453674316406</v>
      </c>
      <c r="FL411">
        <v>62.179229736328125</v>
      </c>
      <c r="FM411">
        <v>61.378578186035156</v>
      </c>
      <c r="FN411">
        <v>59.541172027587891</v>
      </c>
      <c r="FO411">
        <v>57.533981323242188</v>
      </c>
      <c r="FP411">
        <v>56.21844482421875</v>
      </c>
      <c r="FQ411">
        <v>55.309623718261719</v>
      </c>
      <c r="FR411">
        <v>54.728935241699219</v>
      </c>
      <c r="FS411">
        <v>54.055606842041016</v>
      </c>
      <c r="FT411">
        <v>53.368080139160156</v>
      </c>
      <c r="FU411">
        <v>9.5917228609323502E-3</v>
      </c>
      <c r="FV411">
        <v>1.3011818751692772E-2</v>
      </c>
      <c r="FW411">
        <v>0</v>
      </c>
      <c r="FX411">
        <v>1.0421973653137684E-2</v>
      </c>
      <c r="FY411">
        <v>7</v>
      </c>
      <c r="FZ411">
        <v>16.420000076293945</v>
      </c>
      <c r="GA411">
        <v>13325.52</v>
      </c>
      <c r="GB411">
        <v>1</v>
      </c>
    </row>
    <row r="412" spans="1:184" x14ac:dyDescent="0.2">
      <c r="A412" t="s">
        <v>186</v>
      </c>
      <c r="B412" t="s">
        <v>237</v>
      </c>
      <c r="C412" t="s">
        <v>194</v>
      </c>
      <c r="D412" t="s">
        <v>203</v>
      </c>
      <c r="E412" t="s">
        <v>205</v>
      </c>
      <c r="F412" t="s">
        <v>178</v>
      </c>
      <c r="G412" t="s">
        <v>1</v>
      </c>
      <c r="H412">
        <v>17733</v>
      </c>
      <c r="I412">
        <v>0.72154313325881958</v>
      </c>
      <c r="J412">
        <v>0.65389013290405273</v>
      </c>
      <c r="K412">
        <v>0.62339699268341064</v>
      </c>
      <c r="L412">
        <v>0.61670124530792236</v>
      </c>
      <c r="M412">
        <v>0.62931656837463379</v>
      </c>
      <c r="N412">
        <v>0.70323508977890015</v>
      </c>
      <c r="O412">
        <v>0.841602623462677</v>
      </c>
      <c r="P412">
        <v>0.95942497253417969</v>
      </c>
      <c r="Q412">
        <v>0.93683117628097534</v>
      </c>
      <c r="R412">
        <v>0.92930006980895996</v>
      </c>
      <c r="S412">
        <v>0.94418185949325562</v>
      </c>
      <c r="T412">
        <v>0.96305006742477417</v>
      </c>
      <c r="U412">
        <v>0.97709321975708008</v>
      </c>
      <c r="V412">
        <v>0.94652318954467773</v>
      </c>
      <c r="W412">
        <v>0.91218066215515137</v>
      </c>
      <c r="X412">
        <v>0.92025887966156006</v>
      </c>
      <c r="Y412">
        <v>0.99004757404327393</v>
      </c>
      <c r="Z412">
        <v>1.2223286628723145</v>
      </c>
      <c r="AA412">
        <v>1.4545584917068481</v>
      </c>
      <c r="AB412">
        <v>1.4345144033432007</v>
      </c>
      <c r="AC412">
        <v>1.3780946731567383</v>
      </c>
      <c r="AD412">
        <v>1.2636003494262695</v>
      </c>
      <c r="AE412">
        <v>1.0565142631530762</v>
      </c>
      <c r="AF412">
        <v>0.87777543067932129</v>
      </c>
      <c r="AG412">
        <v>-1.2488240376114845E-2</v>
      </c>
      <c r="AH412">
        <v>-3.1796690076589584E-2</v>
      </c>
      <c r="AI412">
        <v>-3.5822689533233643E-2</v>
      </c>
      <c r="AJ412">
        <v>-3.7349339574575424E-2</v>
      </c>
      <c r="AK412">
        <v>-3.9968252182006836E-2</v>
      </c>
      <c r="AL412">
        <v>-4.3383754789829254E-2</v>
      </c>
      <c r="AM412">
        <v>-6.6563725471496582E-2</v>
      </c>
      <c r="AN412">
        <v>-0.10673026740550995</v>
      </c>
      <c r="AO412">
        <v>-0.20252254605293274</v>
      </c>
      <c r="AP412">
        <v>-0.20511221885681152</v>
      </c>
      <c r="AQ412">
        <v>-0.14264623820781708</v>
      </c>
      <c r="AR412">
        <v>-5.8961167931556702E-2</v>
      </c>
      <c r="AS412">
        <v>5.1840569823980331E-2</v>
      </c>
      <c r="AT412">
        <v>6.2710098922252655E-2</v>
      </c>
      <c r="AU412">
        <v>6.3260123133659363E-2</v>
      </c>
      <c r="AV412">
        <v>6.8815305829048157E-2</v>
      </c>
      <c r="AW412">
        <v>4.7751106321811676E-2</v>
      </c>
      <c r="AX412">
        <v>3.5615488886833191E-2</v>
      </c>
      <c r="AY412">
        <v>2.6942618191242218E-2</v>
      </c>
      <c r="AZ412">
        <v>9.598863311111927E-3</v>
      </c>
      <c r="BA412">
        <v>4.075101763010025E-2</v>
      </c>
      <c r="BB412">
        <v>9.1507621109485626E-3</v>
      </c>
      <c r="BC412">
        <v>-1.618892140686512E-2</v>
      </c>
      <c r="BD412">
        <v>6.148582324385643E-3</v>
      </c>
      <c r="BE412">
        <v>4.7587519511580467E-3</v>
      </c>
      <c r="BF412">
        <v>-1.5075962990522385E-2</v>
      </c>
      <c r="BG412">
        <v>-1.9285755231976509E-2</v>
      </c>
      <c r="BH412">
        <v>-2.1057922393083572E-2</v>
      </c>
      <c r="BI412">
        <v>-2.3723965510725975E-2</v>
      </c>
      <c r="BJ412">
        <v>-2.6357091963291168E-2</v>
      </c>
      <c r="BK412">
        <v>-4.8176325857639313E-2</v>
      </c>
      <c r="BL412">
        <v>-8.7049782276153564E-2</v>
      </c>
      <c r="BM412">
        <v>-0.18193115293979645</v>
      </c>
      <c r="BN412">
        <v>-0.18425241112709045</v>
      </c>
      <c r="BO412">
        <v>-0.12159950286149979</v>
      </c>
      <c r="BP412">
        <v>-3.8063306361436844E-2</v>
      </c>
      <c r="BQ412">
        <v>7.230021059513092E-2</v>
      </c>
      <c r="BR412">
        <v>8.2640640437602997E-2</v>
      </c>
      <c r="BS412">
        <v>8.3030827343463898E-2</v>
      </c>
      <c r="BT412">
        <v>8.8369585573673248E-2</v>
      </c>
      <c r="BU412">
        <v>6.7394860088825226E-2</v>
      </c>
      <c r="BV412">
        <v>5.6248467415571213E-2</v>
      </c>
      <c r="BW412">
        <v>4.8940584063529968E-2</v>
      </c>
      <c r="BX412">
        <v>3.1403355300426483E-2</v>
      </c>
      <c r="BY412">
        <v>6.188548356294632E-2</v>
      </c>
      <c r="BZ412">
        <v>2.9718302190303802E-2</v>
      </c>
      <c r="CA412">
        <v>3.3172080293297768E-3</v>
      </c>
      <c r="CB412">
        <v>2.435474656522274E-2</v>
      </c>
      <c r="CC412">
        <v>1.670396514236927E-2</v>
      </c>
      <c r="CD412">
        <v>-3.4952370915561914E-3</v>
      </c>
      <c r="CE412">
        <v>-7.8323241323232651E-3</v>
      </c>
      <c r="CF412">
        <v>-9.7745368257164955E-3</v>
      </c>
      <c r="CG412">
        <v>-1.2473222799599171E-2</v>
      </c>
      <c r="CH412">
        <v>-1.4564476907253265E-2</v>
      </c>
      <c r="CI412">
        <v>-3.5441268235445023E-2</v>
      </c>
      <c r="CJ412">
        <v>-7.3419146239757538E-2</v>
      </c>
      <c r="CK412">
        <v>-0.16766965389251709</v>
      </c>
      <c r="CL412">
        <v>-0.16980499029159546</v>
      </c>
      <c r="CM412">
        <v>-0.10702258348464966</v>
      </c>
      <c r="CN412">
        <v>-2.3589508607983589E-2</v>
      </c>
      <c r="CO412">
        <v>8.647049218416214E-2</v>
      </c>
      <c r="CP412">
        <v>9.6444480121135712E-2</v>
      </c>
      <c r="CQ412">
        <v>9.6723951399326324E-2</v>
      </c>
      <c r="CR412">
        <v>0.10191281884908676</v>
      </c>
      <c r="CS412">
        <v>8.1000067293643951E-2</v>
      </c>
      <c r="CT412">
        <v>7.0538811385631561E-2</v>
      </c>
      <c r="CU412">
        <v>6.4176306128501892E-2</v>
      </c>
      <c r="CV412">
        <v>4.6505074948072433E-2</v>
      </c>
      <c r="CW412">
        <v>7.6523154973983765E-2</v>
      </c>
      <c r="CX412">
        <v>4.3963313102722168E-2</v>
      </c>
      <c r="CY412">
        <v>1.6827095299959183E-2</v>
      </c>
      <c r="CZ412">
        <v>3.6964278668165207E-2</v>
      </c>
      <c r="DA412">
        <v>2.8649179264903069E-2</v>
      </c>
      <c r="DB412">
        <v>8.0854892730712891E-3</v>
      </c>
      <c r="DC412">
        <v>3.6211078986525536E-3</v>
      </c>
      <c r="DD412">
        <v>1.5088488580659032E-3</v>
      </c>
      <c r="DE412">
        <v>-1.2224798556417227E-3</v>
      </c>
      <c r="DF412">
        <v>-2.7718620840460062E-3</v>
      </c>
      <c r="DG412">
        <v>-2.2706210613250732E-2</v>
      </c>
      <c r="DH412">
        <v>-5.9788510203361511E-2</v>
      </c>
      <c r="DI412">
        <v>-0.15340813994407654</v>
      </c>
      <c r="DJ412">
        <v>-0.15535755455493927</v>
      </c>
      <c r="DK412">
        <v>-9.244566410779953E-2</v>
      </c>
      <c r="DL412">
        <v>-9.1157145798206329E-3</v>
      </c>
      <c r="DM412">
        <v>0.10064077377319336</v>
      </c>
      <c r="DN412">
        <v>0.11024831235408783</v>
      </c>
      <c r="DO412">
        <v>0.11041709035634995</v>
      </c>
      <c r="DP412">
        <v>0.11545605212450027</v>
      </c>
      <c r="DQ412">
        <v>9.4605259597301483E-2</v>
      </c>
      <c r="DR412">
        <v>8.4829144179821014E-2</v>
      </c>
      <c r="DS412">
        <v>7.9412028193473816E-2</v>
      </c>
      <c r="DT412">
        <v>6.1606798321008682E-2</v>
      </c>
      <c r="DU412">
        <v>9.1160818934440613E-2</v>
      </c>
      <c r="DV412">
        <v>5.820833146572113E-2</v>
      </c>
      <c r="DW412">
        <v>3.0336979776620865E-2</v>
      </c>
      <c r="DX412">
        <v>4.9573812633752823E-2</v>
      </c>
      <c r="DY412">
        <v>4.5896172523498535E-2</v>
      </c>
      <c r="DZ412">
        <v>2.4806216359138489E-2</v>
      </c>
      <c r="EA412">
        <v>2.0158044993877411E-2</v>
      </c>
      <c r="EB412">
        <v>1.7800264060497284E-2</v>
      </c>
      <c r="EC412">
        <v>1.502180565148592E-2</v>
      </c>
      <c r="ED412">
        <v>1.4254802837967873E-2</v>
      </c>
      <c r="EE412">
        <v>-4.318807739764452E-3</v>
      </c>
      <c r="EF412">
        <v>-4.0108036249876022E-2</v>
      </c>
      <c r="EG412">
        <v>-0.13281676173210144</v>
      </c>
      <c r="EH412">
        <v>-0.1344977468252182</v>
      </c>
      <c r="EI412">
        <v>-7.1398913860321045E-2</v>
      </c>
      <c r="EJ412">
        <v>1.1782146990299225E-2</v>
      </c>
      <c r="EK412">
        <v>0.12110041081905365</v>
      </c>
      <c r="EL412">
        <v>0.13017885386943817</v>
      </c>
      <c r="EM412">
        <v>0.13018777966499329</v>
      </c>
      <c r="EN412">
        <v>0.13501033186912537</v>
      </c>
      <c r="EO412">
        <v>0.11424902081489563</v>
      </c>
      <c r="EP412">
        <v>0.10546212643384933</v>
      </c>
      <c r="EQ412">
        <v>0.10140999406576157</v>
      </c>
      <c r="ER412">
        <v>8.3411283791065216E-2</v>
      </c>
      <c r="ES412">
        <v>0.11229529231786728</v>
      </c>
      <c r="ET412">
        <v>7.8775867819786072E-2</v>
      </c>
      <c r="EU412">
        <v>4.9843110144138336E-2</v>
      </c>
      <c r="EV412">
        <v>6.7779973149299622E-2</v>
      </c>
      <c r="EW412">
        <v>55.317672729492188</v>
      </c>
      <c r="EX412">
        <v>55.297988891601563</v>
      </c>
      <c r="EY412">
        <v>54.661170959472656</v>
      </c>
      <c r="EZ412">
        <v>54.711017608642578</v>
      </c>
      <c r="FA412">
        <v>54.560367584228516</v>
      </c>
      <c r="FB412">
        <v>54.466136932373047</v>
      </c>
      <c r="FC412">
        <v>54.507160186767578</v>
      </c>
      <c r="FD412">
        <v>54.202346801757813</v>
      </c>
      <c r="FE412">
        <v>54.309364318847656</v>
      </c>
      <c r="FF412">
        <v>54.710105895996094</v>
      </c>
      <c r="FG412">
        <v>55.227386474609375</v>
      </c>
      <c r="FH412">
        <v>56.396961212158203</v>
      </c>
      <c r="FI412">
        <v>57.085041046142578</v>
      </c>
      <c r="FJ412">
        <v>57.866214752197266</v>
      </c>
      <c r="FK412">
        <v>58.125858306884766</v>
      </c>
      <c r="FL412">
        <v>58.114757537841797</v>
      </c>
      <c r="FM412">
        <v>57.852764129638672</v>
      </c>
      <c r="FN412">
        <v>56.951286315917969</v>
      </c>
      <c r="FO412">
        <v>56.310951232910156</v>
      </c>
      <c r="FP412">
        <v>56.177570343017578</v>
      </c>
      <c r="FQ412">
        <v>55.700847625732422</v>
      </c>
      <c r="FR412">
        <v>55.443820953369141</v>
      </c>
      <c r="FS412">
        <v>55.145351409912109</v>
      </c>
      <c r="FT412">
        <v>54.747230529785156</v>
      </c>
      <c r="FU412">
        <v>1.1896171607077122E-2</v>
      </c>
      <c r="FV412">
        <v>1.6948619857430458E-2</v>
      </c>
      <c r="FW412">
        <v>0</v>
      </c>
      <c r="FX412">
        <v>1.2747231870889664E-2</v>
      </c>
      <c r="FY412">
        <v>7</v>
      </c>
      <c r="FZ412">
        <v>16.420000076293945</v>
      </c>
      <c r="GA412">
        <v>4808.3100000000004</v>
      </c>
      <c r="GB412">
        <v>1</v>
      </c>
    </row>
    <row r="413" spans="1:184" x14ac:dyDescent="0.2">
      <c r="A413" t="s">
        <v>186</v>
      </c>
      <c r="B413" t="s">
        <v>237</v>
      </c>
      <c r="C413" t="s">
        <v>194</v>
      </c>
      <c r="D413" t="s">
        <v>203</v>
      </c>
      <c r="E413" t="s">
        <v>205</v>
      </c>
      <c r="F413" t="s">
        <v>179</v>
      </c>
      <c r="G413" t="s">
        <v>1</v>
      </c>
      <c r="H413">
        <v>3033</v>
      </c>
      <c r="I413">
        <v>0.79387849569320679</v>
      </c>
      <c r="J413">
        <v>0.73927998542785645</v>
      </c>
      <c r="K413">
        <v>0.7310488224029541</v>
      </c>
      <c r="L413">
        <v>0.74716067314147949</v>
      </c>
      <c r="M413">
        <v>0.80375057458877563</v>
      </c>
      <c r="N413">
        <v>0.9526214599609375</v>
      </c>
      <c r="O413">
        <v>1.2275482416152954</v>
      </c>
      <c r="P413">
        <v>1.3100743293762207</v>
      </c>
      <c r="Q413">
        <v>1.2390520572662354</v>
      </c>
      <c r="R413">
        <v>1.1412737369537354</v>
      </c>
      <c r="S413">
        <v>1.0453532934188843</v>
      </c>
      <c r="T413">
        <v>1.0003312826156616</v>
      </c>
      <c r="U413">
        <v>0.94535583257675171</v>
      </c>
      <c r="V413">
        <v>0.90453648567199707</v>
      </c>
      <c r="W413">
        <v>0.88871341943740845</v>
      </c>
      <c r="X413">
        <v>0.88130480051040649</v>
      </c>
      <c r="Y413">
        <v>1.0071334838867188</v>
      </c>
      <c r="Z413">
        <v>1.1723349094390869</v>
      </c>
      <c r="AA413">
        <v>1.4335843324661255</v>
      </c>
      <c r="AB413">
        <v>1.4420034885406494</v>
      </c>
      <c r="AC413">
        <v>1.3241965770721436</v>
      </c>
      <c r="AD413">
        <v>1.2180116176605225</v>
      </c>
      <c r="AE413">
        <v>1.0566253662109375</v>
      </c>
      <c r="AF413">
        <v>0.84624779224395752</v>
      </c>
      <c r="AG413">
        <v>-0.11207146197557449</v>
      </c>
      <c r="AH413">
        <v>-0.1194474920630455</v>
      </c>
      <c r="AI413">
        <v>-0.15537811815738678</v>
      </c>
      <c r="AJ413">
        <v>-0.18433915078639984</v>
      </c>
      <c r="AK413">
        <v>-0.23375155031681061</v>
      </c>
      <c r="AL413">
        <v>-0.30880215764045715</v>
      </c>
      <c r="AM413">
        <v>-0.33714014291763306</v>
      </c>
      <c r="AN413">
        <v>-0.35043221712112427</v>
      </c>
      <c r="AO413">
        <v>-0.35924509167671204</v>
      </c>
      <c r="AP413">
        <v>-0.32232248783111572</v>
      </c>
      <c r="AQ413">
        <v>-0.14525312185287476</v>
      </c>
      <c r="AR413">
        <v>-3.52436862885952E-2</v>
      </c>
      <c r="AS413">
        <v>5.4115854203701019E-2</v>
      </c>
      <c r="AT413">
        <v>5.5752158164978027E-2</v>
      </c>
      <c r="AU413">
        <v>7.8616626560688019E-2</v>
      </c>
      <c r="AV413">
        <v>5.7640977203845978E-2</v>
      </c>
      <c r="AW413">
        <v>0.10794287174940109</v>
      </c>
      <c r="AX413">
        <v>7.0780934765934944E-3</v>
      </c>
      <c r="AY413">
        <v>-4.4971771538257599E-2</v>
      </c>
      <c r="AZ413">
        <v>1.4239941723644733E-2</v>
      </c>
      <c r="BA413">
        <v>-9.3953005969524384E-2</v>
      </c>
      <c r="BB413">
        <v>-6.2051359564065933E-2</v>
      </c>
      <c r="BC413">
        <v>-3.9373047649860382E-2</v>
      </c>
      <c r="BD413">
        <v>-9.3938924372196198E-2</v>
      </c>
      <c r="BE413">
        <v>-3.926980122923851E-2</v>
      </c>
      <c r="BF413">
        <v>-4.9585513770580292E-2</v>
      </c>
      <c r="BG413">
        <v>-8.5002899169921875E-2</v>
      </c>
      <c r="BH413">
        <v>-0.11194062978029251</v>
      </c>
      <c r="BI413">
        <v>-0.15910942852497101</v>
      </c>
      <c r="BJ413">
        <v>-0.22847619652748108</v>
      </c>
      <c r="BK413">
        <v>-0.24755454063415527</v>
      </c>
      <c r="BL413">
        <v>-0.25750336050987244</v>
      </c>
      <c r="BM413">
        <v>-0.26802229881286621</v>
      </c>
      <c r="BN413">
        <v>-0.23218852281570435</v>
      </c>
      <c r="BO413">
        <v>-6.2410019338130951E-2</v>
      </c>
      <c r="BP413">
        <v>4.3421551585197449E-2</v>
      </c>
      <c r="BQ413">
        <v>0.1289011687040329</v>
      </c>
      <c r="BR413">
        <v>0.13146165013313293</v>
      </c>
      <c r="BS413">
        <v>0.15173737704753876</v>
      </c>
      <c r="BT413">
        <v>0.12662476301193237</v>
      </c>
      <c r="BU413">
        <v>0.18057005107402802</v>
      </c>
      <c r="BV413">
        <v>8.4628082811832428E-2</v>
      </c>
      <c r="BW413">
        <v>3.9788950234651566E-2</v>
      </c>
      <c r="BX413">
        <v>9.963902086019516E-2</v>
      </c>
      <c r="BY413">
        <v>-1.2381259351968765E-2</v>
      </c>
      <c r="BZ413">
        <v>1.7424054443836212E-2</v>
      </c>
      <c r="CA413">
        <v>3.5802539438009262E-2</v>
      </c>
      <c r="CB413">
        <v>-2.4541895836591721E-2</v>
      </c>
      <c r="CC413">
        <v>1.1152408085763454E-2</v>
      </c>
      <c r="CD413">
        <v>-1.1993238003924489E-3</v>
      </c>
      <c r="CE413">
        <v>-3.6261234432458878E-2</v>
      </c>
      <c r="CF413">
        <v>-6.1797633767127991E-2</v>
      </c>
      <c r="CG413">
        <v>-0.10741253942251205</v>
      </c>
      <c r="CH413">
        <v>-0.17284268140792847</v>
      </c>
      <c r="CI413">
        <v>-0.18550783395767212</v>
      </c>
      <c r="CJ413">
        <v>-0.19314108788967133</v>
      </c>
      <c r="CK413">
        <v>-0.20484165847301483</v>
      </c>
      <c r="CL413">
        <v>-0.16976204514503479</v>
      </c>
      <c r="CM413">
        <v>-5.0331349484622478E-3</v>
      </c>
      <c r="CN413">
        <v>9.7904853522777557E-2</v>
      </c>
      <c r="CO413">
        <v>0.18069727718830109</v>
      </c>
      <c r="CP413">
        <v>0.18389782309532166</v>
      </c>
      <c r="CQ413">
        <v>0.20238058269023895</v>
      </c>
      <c r="CR413">
        <v>0.17440272867679596</v>
      </c>
      <c r="CS413">
        <v>0.23087139427661896</v>
      </c>
      <c r="CT413">
        <v>0.13833896815776825</v>
      </c>
      <c r="CU413">
        <v>9.8493963479995728E-2</v>
      </c>
      <c r="CV413">
        <v>0.15878614783287048</v>
      </c>
      <c r="CW413">
        <v>4.4115081429481506E-2</v>
      </c>
      <c r="CX413">
        <v>7.2468489408493042E-2</v>
      </c>
      <c r="CY413">
        <v>8.7868914008140564E-2</v>
      </c>
      <c r="CZ413">
        <v>2.3522276431322098E-2</v>
      </c>
      <c r="DA413">
        <v>6.1574619263410568E-2</v>
      </c>
      <c r="DB413">
        <v>4.7186870127916336E-2</v>
      </c>
      <c r="DC413">
        <v>1.2480431236326694E-2</v>
      </c>
      <c r="DD413">
        <v>-1.1654645204544067E-2</v>
      </c>
      <c r="DE413">
        <v>-5.5715642869472504E-2</v>
      </c>
      <c r="DF413">
        <v>-0.11720916628837585</v>
      </c>
      <c r="DG413">
        <v>-0.12346112728118896</v>
      </c>
      <c r="DH413">
        <v>-0.1287788599729538</v>
      </c>
      <c r="DI413">
        <v>-0.14166104793548584</v>
      </c>
      <c r="DJ413">
        <v>-0.10733556747436523</v>
      </c>
      <c r="DK413">
        <v>5.2343752235174179E-2</v>
      </c>
      <c r="DL413">
        <v>0.15238815546035767</v>
      </c>
      <c r="DM413">
        <v>0.23249334096908569</v>
      </c>
      <c r="DN413">
        <v>0.23633398115634918</v>
      </c>
      <c r="DO413">
        <v>0.25302380323410034</v>
      </c>
      <c r="DP413">
        <v>0.22218067944049835</v>
      </c>
      <c r="DQ413">
        <v>0.28117275238037109</v>
      </c>
      <c r="DR413">
        <v>0.19204984605312347</v>
      </c>
      <c r="DS413">
        <v>0.15719896554946899</v>
      </c>
      <c r="DT413">
        <v>0.2179332971572876</v>
      </c>
      <c r="DU413">
        <v>0.10061142593622208</v>
      </c>
      <c r="DV413">
        <v>0.12751291692256927</v>
      </c>
      <c r="DW413">
        <v>0.13993528485298157</v>
      </c>
      <c r="DX413">
        <v>7.1586452424526215E-2</v>
      </c>
      <c r="DY413">
        <v>0.13437628746032715</v>
      </c>
      <c r="DZ413">
        <v>0.11704883724451065</v>
      </c>
      <c r="EA413">
        <v>8.2855649292469025E-2</v>
      </c>
      <c r="EB413">
        <v>6.0743872076272964E-2</v>
      </c>
      <c r="EC413">
        <v>1.8926462158560753E-2</v>
      </c>
      <c r="ED413">
        <v>-3.688320517539978E-2</v>
      </c>
      <c r="EE413">
        <v>-3.387552872300148E-2</v>
      </c>
      <c r="EF413">
        <v>-3.5849999636411667E-2</v>
      </c>
      <c r="EG413">
        <v>-5.0438243895769119E-2</v>
      </c>
      <c r="EH413">
        <v>-1.7201630398631096E-2</v>
      </c>
      <c r="EI413">
        <v>0.13518685102462769</v>
      </c>
      <c r="EJ413">
        <v>0.23105338215827942</v>
      </c>
      <c r="EK413">
        <v>0.30727869272232056</v>
      </c>
      <c r="EL413">
        <v>0.3120434582233429</v>
      </c>
      <c r="EM413">
        <v>0.32614454627037048</v>
      </c>
      <c r="EN413">
        <v>0.29116445779800415</v>
      </c>
      <c r="EO413">
        <v>0.35379990935325623</v>
      </c>
      <c r="EP413">
        <v>0.26959982514381409</v>
      </c>
      <c r="EQ413">
        <v>0.24195970594882965</v>
      </c>
      <c r="ER413">
        <v>0.30333238840103149</v>
      </c>
      <c r="ES413">
        <v>0.18218314647674561</v>
      </c>
      <c r="ET413">
        <v>0.20698831975460052</v>
      </c>
      <c r="EU413">
        <v>0.21511088311672211</v>
      </c>
      <c r="EV413">
        <v>0.14098347723484039</v>
      </c>
      <c r="EW413">
        <v>56.5</v>
      </c>
      <c r="EX413">
        <v>54.5</v>
      </c>
      <c r="EY413">
        <v>53</v>
      </c>
      <c r="EZ413">
        <v>51</v>
      </c>
      <c r="FA413">
        <v>50</v>
      </c>
      <c r="FB413">
        <v>49</v>
      </c>
      <c r="FC413">
        <v>49</v>
      </c>
      <c r="FD413">
        <v>49</v>
      </c>
      <c r="FE413">
        <v>53</v>
      </c>
      <c r="FF413">
        <v>60</v>
      </c>
      <c r="FG413">
        <v>65.5</v>
      </c>
      <c r="FH413">
        <v>70.5</v>
      </c>
      <c r="FI413">
        <v>72.5</v>
      </c>
      <c r="FJ413">
        <v>74.5</v>
      </c>
      <c r="FK413">
        <v>75.5</v>
      </c>
      <c r="FL413">
        <v>76</v>
      </c>
      <c r="FM413">
        <v>75.5</v>
      </c>
      <c r="FN413">
        <v>73.5</v>
      </c>
      <c r="FO413">
        <v>69</v>
      </c>
      <c r="FP413">
        <v>66</v>
      </c>
      <c r="FQ413">
        <v>63</v>
      </c>
      <c r="FR413">
        <v>61</v>
      </c>
      <c r="FS413">
        <v>59</v>
      </c>
      <c r="FT413">
        <v>56.5</v>
      </c>
      <c r="FU413">
        <v>4.8197507858276367E-2</v>
      </c>
      <c r="FV413">
        <v>6.2662206590175629E-2</v>
      </c>
      <c r="FW413">
        <v>0</v>
      </c>
      <c r="FX413">
        <v>5.2829351276159286E-2</v>
      </c>
      <c r="FY413">
        <v>7</v>
      </c>
      <c r="FZ413">
        <v>7.690000057220459</v>
      </c>
      <c r="GA413">
        <v>820.34</v>
      </c>
      <c r="GB413">
        <v>1</v>
      </c>
    </row>
    <row r="414" spans="1:184" x14ac:dyDescent="0.2">
      <c r="A414" t="s">
        <v>186</v>
      </c>
      <c r="B414" t="s">
        <v>237</v>
      </c>
      <c r="C414" t="s">
        <v>194</v>
      </c>
      <c r="D414" t="s">
        <v>203</v>
      </c>
      <c r="E414" t="s">
        <v>205</v>
      </c>
      <c r="F414" t="s">
        <v>180</v>
      </c>
      <c r="G414" t="s">
        <v>1</v>
      </c>
      <c r="H414">
        <v>3356</v>
      </c>
      <c r="I414">
        <v>0.81186485290527344</v>
      </c>
      <c r="J414">
        <v>0.69698673486709595</v>
      </c>
      <c r="K414">
        <v>0.66490370035171509</v>
      </c>
      <c r="L414">
        <v>0.66867965459823608</v>
      </c>
      <c r="M414">
        <v>0.69496369361877441</v>
      </c>
      <c r="N414">
        <v>0.85598850250244141</v>
      </c>
      <c r="O414">
        <v>1.1663212776184082</v>
      </c>
      <c r="P414">
        <v>1.3213353157043457</v>
      </c>
      <c r="Q414">
        <v>1.3057520389556885</v>
      </c>
      <c r="R414">
        <v>1.2055224180221558</v>
      </c>
      <c r="S414">
        <v>1.1524933576583862</v>
      </c>
      <c r="T414">
        <v>0.99024492502212524</v>
      </c>
      <c r="U414">
        <v>0.9970473051071167</v>
      </c>
      <c r="V414">
        <v>1.050873875617981</v>
      </c>
      <c r="W414">
        <v>0.99999189376831055</v>
      </c>
      <c r="X414">
        <v>0.973274827003479</v>
      </c>
      <c r="Y414">
        <v>1.0903340578079224</v>
      </c>
      <c r="Z414">
        <v>1.3687649965286255</v>
      </c>
      <c r="AA414">
        <v>1.665622353553772</v>
      </c>
      <c r="AB414">
        <v>1.6079905033111572</v>
      </c>
      <c r="AC414">
        <v>1.4778388738632202</v>
      </c>
      <c r="AD414">
        <v>1.3280316591262817</v>
      </c>
      <c r="AE414">
        <v>1.1509355306625366</v>
      </c>
      <c r="AF414">
        <v>0.9310837984085083</v>
      </c>
      <c r="AG414">
        <v>-1.7929045483469963E-2</v>
      </c>
      <c r="AH414">
        <v>-6.9707900285720825E-2</v>
      </c>
      <c r="AI414">
        <v>-9.3044556677341461E-2</v>
      </c>
      <c r="AJ414">
        <v>-0.15090867877006531</v>
      </c>
      <c r="AK414">
        <v>-0.16893051564693451</v>
      </c>
      <c r="AL414">
        <v>-0.20827983319759369</v>
      </c>
      <c r="AM414">
        <v>-0.15261802077293396</v>
      </c>
      <c r="AN414">
        <v>-0.17342387139797211</v>
      </c>
      <c r="AO414">
        <v>-0.20166662335395813</v>
      </c>
      <c r="AP414">
        <v>-0.34116032719612122</v>
      </c>
      <c r="AQ414">
        <v>-0.24371366202831268</v>
      </c>
      <c r="AR414">
        <v>-0.24230445921421051</v>
      </c>
      <c r="AS414">
        <v>-7.8201241791248322E-2</v>
      </c>
      <c r="AT414">
        <v>7.6232301071286201E-3</v>
      </c>
      <c r="AU414">
        <v>3.9888534694910049E-2</v>
      </c>
      <c r="AV414">
        <v>2.2388709709048271E-2</v>
      </c>
      <c r="AW414">
        <v>2.8627390041947365E-2</v>
      </c>
      <c r="AX414">
        <v>-4.3396070599555969E-2</v>
      </c>
      <c r="AY414">
        <v>-0.20595210790634155</v>
      </c>
      <c r="AZ414">
        <v>-7.744850218296051E-2</v>
      </c>
      <c r="BA414">
        <v>-6.504831463098526E-2</v>
      </c>
      <c r="BB414">
        <v>-3.9511263370513916E-2</v>
      </c>
      <c r="BC414">
        <v>2.1320085972547531E-2</v>
      </c>
      <c r="BD414">
        <v>-9.3084380030632019E-2</v>
      </c>
      <c r="BE414">
        <v>5.8292176574468613E-2</v>
      </c>
      <c r="BF414">
        <v>3.1081382185220718E-3</v>
      </c>
      <c r="BG414">
        <v>-2.2258790209889412E-2</v>
      </c>
      <c r="BH414">
        <v>-7.6706103980541229E-2</v>
      </c>
      <c r="BI414">
        <v>-9.4024159014225006E-2</v>
      </c>
      <c r="BJ414">
        <v>-0.12481074035167694</v>
      </c>
      <c r="BK414">
        <v>-6.2807999551296234E-2</v>
      </c>
      <c r="BL414">
        <v>-7.9263500869274139E-2</v>
      </c>
      <c r="BM414">
        <v>-0.11015815287828445</v>
      </c>
      <c r="BN414">
        <v>-0.24918976426124573</v>
      </c>
      <c r="BO414">
        <v>-0.15587161481380463</v>
      </c>
      <c r="BP414">
        <v>-0.1590452641248703</v>
      </c>
      <c r="BQ414">
        <v>2.4561944883316755E-3</v>
      </c>
      <c r="BR414">
        <v>8.8518805801868439E-2</v>
      </c>
      <c r="BS414">
        <v>0.11723892390727997</v>
      </c>
      <c r="BT414">
        <v>9.5883294939994812E-2</v>
      </c>
      <c r="BU414">
        <v>0.10605537891387939</v>
      </c>
      <c r="BV414">
        <v>4.3066855520009995E-2</v>
      </c>
      <c r="BW414">
        <v>-0.11141243577003479</v>
      </c>
      <c r="BX414">
        <v>1.3482632115483284E-2</v>
      </c>
      <c r="BY414">
        <v>2.3811228573322296E-2</v>
      </c>
      <c r="BZ414">
        <v>4.5243047177791595E-2</v>
      </c>
      <c r="CA414">
        <v>0.10336778312921524</v>
      </c>
      <c r="CB414">
        <v>-1.2192541733384132E-2</v>
      </c>
      <c r="CC414">
        <v>0.11108275502920151</v>
      </c>
      <c r="CD414">
        <v>5.3540300577878952E-2</v>
      </c>
      <c r="CE414">
        <v>2.6767214760184288E-2</v>
      </c>
      <c r="CF414">
        <v>-2.5313645601272583E-2</v>
      </c>
      <c r="CG414">
        <v>-4.2144235223531723E-2</v>
      </c>
      <c r="CH414">
        <v>-6.7000307142734528E-2</v>
      </c>
      <c r="CI414">
        <v>-6.0585053870454431E-4</v>
      </c>
      <c r="CJ414">
        <v>-1.4048322103917599E-2</v>
      </c>
      <c r="CK414">
        <v>-4.6779651194810867E-2</v>
      </c>
      <c r="CL414">
        <v>-0.18549123406410217</v>
      </c>
      <c r="CM414">
        <v>-9.5032490789890289E-2</v>
      </c>
      <c r="CN414">
        <v>-0.10138020664453506</v>
      </c>
      <c r="CO414">
        <v>5.831928551197052E-2</v>
      </c>
      <c r="CP414">
        <v>0.14454683661460876</v>
      </c>
      <c r="CQ414">
        <v>0.17081156373023987</v>
      </c>
      <c r="CR414">
        <v>0.1467854380607605</v>
      </c>
      <c r="CS414">
        <v>0.1596817672252655</v>
      </c>
      <c r="CT414">
        <v>0.102950818836689</v>
      </c>
      <c r="CU414">
        <v>-4.5934561640024185E-2</v>
      </c>
      <c r="CV414">
        <v>7.6461255550384521E-2</v>
      </c>
      <c r="CW414">
        <v>8.5355073213577271E-2</v>
      </c>
      <c r="CX414">
        <v>0.10394362360239029</v>
      </c>
      <c r="CY414">
        <v>0.16019377112388611</v>
      </c>
      <c r="CZ414">
        <v>4.3832901865243912E-2</v>
      </c>
      <c r="DA414">
        <v>0.1638733446598053</v>
      </c>
      <c r="DB414">
        <v>0.10397247225046158</v>
      </c>
      <c r="DC414">
        <v>7.5793221592903137E-2</v>
      </c>
      <c r="DD414">
        <v>2.6078822091221809E-2</v>
      </c>
      <c r="DE414">
        <v>9.735683910548687E-3</v>
      </c>
      <c r="DF414">
        <v>-9.1898767277598381E-3</v>
      </c>
      <c r="DG414">
        <v>6.1596300452947617E-2</v>
      </c>
      <c r="DH414">
        <v>5.116686224937439E-2</v>
      </c>
      <c r="DI414">
        <v>1.6598844900727272E-2</v>
      </c>
      <c r="DJ414">
        <v>-0.12179269641637802</v>
      </c>
      <c r="DK414">
        <v>-3.4193363040685654E-2</v>
      </c>
      <c r="DL414">
        <v>-4.3715134263038635E-2</v>
      </c>
      <c r="DM414">
        <v>0.11418237537145615</v>
      </c>
      <c r="DN414">
        <v>0.20057485997676849</v>
      </c>
      <c r="DO414">
        <v>0.22438420355319977</v>
      </c>
      <c r="DP414">
        <v>0.19768756628036499</v>
      </c>
      <c r="DQ414">
        <v>0.21330815553665161</v>
      </c>
      <c r="DR414">
        <v>0.1628347635269165</v>
      </c>
      <c r="DS414">
        <v>1.9543321803212166E-2</v>
      </c>
      <c r="DT414">
        <v>0.13943988084793091</v>
      </c>
      <c r="DU414">
        <v>0.14689892530441284</v>
      </c>
      <c r="DV414">
        <v>0.16264420747756958</v>
      </c>
      <c r="DW414">
        <v>0.21701975166797638</v>
      </c>
      <c r="DX414">
        <v>9.9858351051807404E-2</v>
      </c>
      <c r="DY414">
        <v>0.24009457230567932</v>
      </c>
      <c r="DZ414">
        <v>0.17678849399089813</v>
      </c>
      <c r="EA414">
        <v>0.14657898247241974</v>
      </c>
      <c r="EB414">
        <v>0.10028138011693954</v>
      </c>
      <c r="EC414">
        <v>8.464205265045166E-2</v>
      </c>
      <c r="ED414">
        <v>7.427920401096344E-2</v>
      </c>
      <c r="EE414">
        <v>0.15140633285045624</v>
      </c>
      <c r="EF414">
        <v>0.14532722532749176</v>
      </c>
      <c r="EG414">
        <v>0.1081073209643364</v>
      </c>
      <c r="EH414">
        <v>-2.9822129756212234E-2</v>
      </c>
      <c r="EI414">
        <v>5.3648676723241806E-2</v>
      </c>
      <c r="EJ414">
        <v>3.9544057101011276E-2</v>
      </c>
      <c r="EK414">
        <v>0.19483980536460876</v>
      </c>
      <c r="EL414">
        <v>0.28147041797637939</v>
      </c>
      <c r="EM414">
        <v>0.30173459649085999</v>
      </c>
      <c r="EN414">
        <v>0.27118214964866638</v>
      </c>
      <c r="EO414">
        <v>0.29073613882064819</v>
      </c>
      <c r="EP414">
        <v>0.24929770827293396</v>
      </c>
      <c r="EQ414">
        <v>0.11408297717571259</v>
      </c>
      <c r="ER414">
        <v>0.23037101328372955</v>
      </c>
      <c r="ES414">
        <v>0.2357584536075592</v>
      </c>
      <c r="ET414">
        <v>0.24739854037761688</v>
      </c>
      <c r="EU414">
        <v>0.29906743764877319</v>
      </c>
      <c r="EV414">
        <v>0.18075017631053925</v>
      </c>
      <c r="EW414">
        <v>48.280517578125</v>
      </c>
      <c r="EX414">
        <v>47.562915802001953</v>
      </c>
      <c r="EY414">
        <v>46.442478179931641</v>
      </c>
      <c r="EZ414">
        <v>45.546009063720703</v>
      </c>
      <c r="FA414">
        <v>45.344322204589844</v>
      </c>
      <c r="FB414">
        <v>44.317420959472656</v>
      </c>
      <c r="FC414">
        <v>44.016445159912109</v>
      </c>
      <c r="FD414">
        <v>44.563552856445313</v>
      </c>
      <c r="FE414">
        <v>45.772357940673828</v>
      </c>
      <c r="FF414">
        <v>47.468238830566406</v>
      </c>
      <c r="FG414">
        <v>49.677860260009766</v>
      </c>
      <c r="FH414">
        <v>52.057147979736328</v>
      </c>
      <c r="FI414">
        <v>54.759525299072266</v>
      </c>
      <c r="FJ414">
        <v>56.801006317138672</v>
      </c>
      <c r="FK414">
        <v>58.424327850341797</v>
      </c>
      <c r="FL414">
        <v>58.568687438964844</v>
      </c>
      <c r="FM414">
        <v>57.712127685546875</v>
      </c>
      <c r="FN414">
        <v>55.841606140136719</v>
      </c>
      <c r="FO414">
        <v>54.179729461669922</v>
      </c>
      <c r="FP414">
        <v>52.825637817382813</v>
      </c>
      <c r="FQ414">
        <v>52.642822265625</v>
      </c>
      <c r="FR414">
        <v>52.820198059082031</v>
      </c>
      <c r="FS414">
        <v>52.629692077636719</v>
      </c>
      <c r="FT414">
        <v>52.631881713867188</v>
      </c>
      <c r="FU414">
        <v>5.0863523036241531E-2</v>
      </c>
      <c r="FV414">
        <v>6.7663989961147308E-2</v>
      </c>
      <c r="FW414">
        <v>0</v>
      </c>
      <c r="FX414">
        <v>5.5587317794561386E-2</v>
      </c>
      <c r="FY414">
        <v>7</v>
      </c>
      <c r="FZ414">
        <v>8.1499996185302734</v>
      </c>
      <c r="GA414">
        <v>782.42000000000007</v>
      </c>
      <c r="GB414">
        <v>1</v>
      </c>
    </row>
    <row r="415" spans="1:184" x14ac:dyDescent="0.2">
      <c r="A415" t="s">
        <v>186</v>
      </c>
      <c r="B415" t="s">
        <v>237</v>
      </c>
      <c r="C415" t="s">
        <v>194</v>
      </c>
      <c r="D415" t="s">
        <v>203</v>
      </c>
      <c r="E415" t="s">
        <v>205</v>
      </c>
      <c r="F415" t="s">
        <v>181</v>
      </c>
      <c r="G415" t="s">
        <v>1</v>
      </c>
      <c r="H415">
        <v>1118</v>
      </c>
      <c r="I415">
        <v>0.68400400876998901</v>
      </c>
      <c r="J415">
        <v>0.60764056444168091</v>
      </c>
      <c r="K415">
        <v>0.60248816013336182</v>
      </c>
      <c r="L415">
        <v>0.61622941493988037</v>
      </c>
      <c r="M415">
        <v>0.69887858629226685</v>
      </c>
      <c r="N415">
        <v>0.86746644973754883</v>
      </c>
      <c r="O415">
        <v>1.1115967035293579</v>
      </c>
      <c r="P415">
        <v>1.010183572769165</v>
      </c>
      <c r="Q415">
        <v>0.79360944032669067</v>
      </c>
      <c r="R415">
        <v>0.7801167368888855</v>
      </c>
      <c r="S415">
        <v>0.78455275297164917</v>
      </c>
      <c r="T415">
        <v>0.80163055658340454</v>
      </c>
      <c r="U415">
        <v>0.77959215641021729</v>
      </c>
      <c r="V415">
        <v>0.7146574854850769</v>
      </c>
      <c r="W415">
        <v>0.71955156326293945</v>
      </c>
      <c r="X415">
        <v>0.75538539886474609</v>
      </c>
      <c r="Y415">
        <v>0.81898975372314453</v>
      </c>
      <c r="Z415">
        <v>1.0884953737258911</v>
      </c>
      <c r="AA415">
        <v>1.2965754270553589</v>
      </c>
      <c r="AB415">
        <v>1.3166265487670898</v>
      </c>
      <c r="AC415">
        <v>1.2524060010910034</v>
      </c>
      <c r="AD415">
        <v>1.0883330106735229</v>
      </c>
      <c r="AE415">
        <v>0.92660409212112427</v>
      </c>
      <c r="AF415">
        <v>0.75059258937835693</v>
      </c>
      <c r="AG415">
        <v>-0.17874337732791901</v>
      </c>
      <c r="AH415">
        <v>-0.26953524351119995</v>
      </c>
      <c r="AI415">
        <v>-0.25565651059150696</v>
      </c>
      <c r="AJ415">
        <v>-0.22377873957157135</v>
      </c>
      <c r="AK415">
        <v>-0.20062927901744843</v>
      </c>
      <c r="AL415">
        <v>-0.13734576106071472</v>
      </c>
      <c r="AM415">
        <v>-0.14577051997184753</v>
      </c>
      <c r="AN415">
        <v>-0.31983166933059692</v>
      </c>
      <c r="AO415">
        <v>-0.56949633359909058</v>
      </c>
      <c r="AP415">
        <v>-0.62346690893173218</v>
      </c>
      <c r="AQ415">
        <v>-0.45157986879348755</v>
      </c>
      <c r="AR415">
        <v>-0.37498036026954651</v>
      </c>
      <c r="AS415">
        <v>-0.25958940386772156</v>
      </c>
      <c r="AT415">
        <v>-0.26142391562461853</v>
      </c>
      <c r="AU415">
        <v>-0.25375726819038391</v>
      </c>
      <c r="AV415">
        <v>-0.17852503061294556</v>
      </c>
      <c r="AW415">
        <v>-0.12326904386281967</v>
      </c>
      <c r="AX415">
        <v>-8.9189223945140839E-2</v>
      </c>
      <c r="AY415">
        <v>-0.11908356100320816</v>
      </c>
      <c r="AZ415">
        <v>-7.7061675488948822E-2</v>
      </c>
      <c r="BA415">
        <v>-0.10994293540716171</v>
      </c>
      <c r="BB415">
        <v>-0.20556372404098511</v>
      </c>
      <c r="BC415">
        <v>-0.1770855039358139</v>
      </c>
      <c r="BD415">
        <v>-0.2191021740436554</v>
      </c>
      <c r="BE415">
        <v>-4.7409851104021072E-2</v>
      </c>
      <c r="BF415">
        <v>-0.14139376580715179</v>
      </c>
      <c r="BG415">
        <v>-0.12573099136352539</v>
      </c>
      <c r="BH415">
        <v>-9.4769611954689026E-2</v>
      </c>
      <c r="BI415">
        <v>-6.7146860063076019E-2</v>
      </c>
      <c r="BJ415">
        <v>8.673214353621006E-3</v>
      </c>
      <c r="BK415">
        <v>1.9508054479956627E-2</v>
      </c>
      <c r="BL415">
        <v>-0.16343119740486145</v>
      </c>
      <c r="BM415">
        <v>-0.41405320167541504</v>
      </c>
      <c r="BN415">
        <v>-0.46431457996368408</v>
      </c>
      <c r="BO415">
        <v>-0.29505771398544312</v>
      </c>
      <c r="BP415">
        <v>-0.2185247391462326</v>
      </c>
      <c r="BQ415">
        <v>-0.11465365439653397</v>
      </c>
      <c r="BR415">
        <v>-0.12571762502193451</v>
      </c>
      <c r="BS415">
        <v>-0.11813984811306</v>
      </c>
      <c r="BT415">
        <v>-4.6485099941492081E-2</v>
      </c>
      <c r="BU415">
        <v>6.8067894317209721E-3</v>
      </c>
      <c r="BV415">
        <v>5.7806957513093948E-2</v>
      </c>
      <c r="BW415">
        <v>4.3270386755466461E-2</v>
      </c>
      <c r="BX415">
        <v>8.7888441979885101E-2</v>
      </c>
      <c r="BY415">
        <v>4.9281258136034012E-2</v>
      </c>
      <c r="BZ415">
        <v>-5.1978077739477158E-2</v>
      </c>
      <c r="CA415">
        <v>-3.5373866558074951E-2</v>
      </c>
      <c r="CB415">
        <v>-8.7937600910663605E-2</v>
      </c>
      <c r="CC415">
        <v>4.355134442448616E-2</v>
      </c>
      <c r="CD415">
        <v>-5.2643381059169769E-2</v>
      </c>
      <c r="CE415">
        <v>-3.5744957625865936E-2</v>
      </c>
      <c r="CF415">
        <v>-5.4182880558073521E-3</v>
      </c>
      <c r="CG415">
        <v>2.530265785753727E-2</v>
      </c>
      <c r="CH415">
        <v>0.10980550944805145</v>
      </c>
      <c r="CI415">
        <v>0.13397948443889618</v>
      </c>
      <c r="CJ415">
        <v>-5.5108703672885895E-2</v>
      </c>
      <c r="CK415">
        <v>-0.30639374256134033</v>
      </c>
      <c r="CL415">
        <v>-0.35408613085746765</v>
      </c>
      <c r="CM415">
        <v>-0.18665091693401337</v>
      </c>
      <c r="CN415">
        <v>-0.11016404628753662</v>
      </c>
      <c r="CO415">
        <v>-1.4271599240601063E-2</v>
      </c>
      <c r="CP415">
        <v>-3.1727857887744904E-2</v>
      </c>
      <c r="CQ415">
        <v>-2.4211648851633072E-2</v>
      </c>
      <c r="CR415">
        <v>4.4965364038944244E-2</v>
      </c>
      <c r="CS415">
        <v>9.6896909177303314E-2</v>
      </c>
      <c r="CT415">
        <v>0.15961606800556183</v>
      </c>
      <c r="CU415">
        <v>0.15571624040603638</v>
      </c>
      <c r="CV415">
        <v>0.20213238894939423</v>
      </c>
      <c r="CW415">
        <v>0.1595594584941864</v>
      </c>
      <c r="CX415">
        <v>5.4394878447055817E-2</v>
      </c>
      <c r="CY415">
        <v>6.2775187194347382E-2</v>
      </c>
      <c r="CZ415">
        <v>2.9065790586173534E-3</v>
      </c>
      <c r="DA415">
        <v>0.13451254367828369</v>
      </c>
      <c r="DB415">
        <v>3.6107007414102554E-2</v>
      </c>
      <c r="DC415">
        <v>5.4241076111793518E-2</v>
      </c>
      <c r="DD415">
        <v>8.3933047950267792E-2</v>
      </c>
      <c r="DE415">
        <v>0.11775217950344086</v>
      </c>
      <c r="DF415">
        <v>0.21093781292438507</v>
      </c>
      <c r="DG415">
        <v>0.24845093488693237</v>
      </c>
      <c r="DH415">
        <v>5.3213782608509064E-2</v>
      </c>
      <c r="DI415">
        <v>-0.19873429834842682</v>
      </c>
      <c r="DJ415">
        <v>-0.2438577264547348</v>
      </c>
      <c r="DK415">
        <v>-7.8244112432003021E-2</v>
      </c>
      <c r="DL415">
        <v>-1.8033485393971205E-3</v>
      </c>
      <c r="DM415">
        <v>8.611045777797699E-2</v>
      </c>
      <c r="DN415">
        <v>6.2261905521154404E-2</v>
      </c>
      <c r="DO415">
        <v>6.9716550409793854E-2</v>
      </c>
      <c r="DP415">
        <v>0.13641582429409027</v>
      </c>
      <c r="DQ415">
        <v>0.18698702752590179</v>
      </c>
      <c r="DR415">
        <v>0.2614251971244812</v>
      </c>
      <c r="DS415">
        <v>0.2681620717048645</v>
      </c>
      <c r="DT415">
        <v>0.31637632846832275</v>
      </c>
      <c r="DU415">
        <v>0.2698376476764679</v>
      </c>
      <c r="DV415">
        <v>0.1607678234577179</v>
      </c>
      <c r="DW415">
        <v>0.16092422604560852</v>
      </c>
      <c r="DX415">
        <v>9.3750767409801483E-2</v>
      </c>
      <c r="DY415">
        <v>0.26584604382514954</v>
      </c>
      <c r="DZ415">
        <v>0.16424846649169922</v>
      </c>
      <c r="EA415">
        <v>0.18416661024093628</v>
      </c>
      <c r="EB415">
        <v>0.21294216811656952</v>
      </c>
      <c r="EC415">
        <v>0.25123459100723267</v>
      </c>
      <c r="ED415">
        <v>0.35695677995681763</v>
      </c>
      <c r="EE415">
        <v>0.41372948884963989</v>
      </c>
      <c r="EF415">
        <v>0.20961424708366394</v>
      </c>
      <c r="EG415">
        <v>-4.3291132897138596E-2</v>
      </c>
      <c r="EH415">
        <v>-8.4705360233783722E-2</v>
      </c>
      <c r="EI415">
        <v>7.82780721783638E-2</v>
      </c>
      <c r="EJ415">
        <v>0.15465228259563446</v>
      </c>
      <c r="EK415">
        <v>0.23104621469974518</v>
      </c>
      <c r="EL415">
        <v>0.19796818494796753</v>
      </c>
      <c r="EM415">
        <v>0.20533396303653717</v>
      </c>
      <c r="EN415">
        <v>0.26845577359199524</v>
      </c>
      <c r="EO415">
        <v>0.3170628547668457</v>
      </c>
      <c r="EP415">
        <v>0.40842136740684509</v>
      </c>
      <c r="EQ415">
        <v>0.43051606416702271</v>
      </c>
      <c r="ER415">
        <v>0.48132643103599548</v>
      </c>
      <c r="ES415">
        <v>0.42906183004379272</v>
      </c>
      <c r="ET415">
        <v>0.31435346603393555</v>
      </c>
      <c r="EU415">
        <v>0.30263584852218628</v>
      </c>
      <c r="EV415">
        <v>0.22491532564163208</v>
      </c>
      <c r="EW415">
        <v>57.5</v>
      </c>
      <c r="EX415">
        <v>55.5</v>
      </c>
      <c r="EY415">
        <v>54.5</v>
      </c>
      <c r="EZ415">
        <v>53</v>
      </c>
      <c r="FA415">
        <v>52.5</v>
      </c>
      <c r="FB415">
        <v>52</v>
      </c>
      <c r="FC415">
        <v>51</v>
      </c>
      <c r="FD415">
        <v>52.5</v>
      </c>
      <c r="FE415">
        <v>58</v>
      </c>
      <c r="FF415">
        <v>62.5</v>
      </c>
      <c r="FG415">
        <v>65.5</v>
      </c>
      <c r="FH415">
        <v>69</v>
      </c>
      <c r="FI415">
        <v>72</v>
      </c>
      <c r="FJ415">
        <v>74.5</v>
      </c>
      <c r="FK415">
        <v>76</v>
      </c>
      <c r="FL415">
        <v>76</v>
      </c>
      <c r="FM415">
        <v>76.5</v>
      </c>
      <c r="FN415">
        <v>74</v>
      </c>
      <c r="FO415">
        <v>70.5</v>
      </c>
      <c r="FP415">
        <v>67.5</v>
      </c>
      <c r="FQ415">
        <v>65.5</v>
      </c>
      <c r="FR415">
        <v>63.5</v>
      </c>
      <c r="FS415">
        <v>60.5</v>
      </c>
      <c r="FT415">
        <v>59.5</v>
      </c>
      <c r="FU415">
        <v>8.9135460555553436E-2</v>
      </c>
      <c r="FV415">
        <v>0.11719344556331635</v>
      </c>
      <c r="FW415">
        <v>0</v>
      </c>
      <c r="FX415">
        <v>9.7645767033100128E-2</v>
      </c>
      <c r="FY415">
        <v>7</v>
      </c>
      <c r="FZ415">
        <v>6.5300002098083496</v>
      </c>
      <c r="GA415">
        <v>370.96</v>
      </c>
      <c r="GB415">
        <v>1</v>
      </c>
    </row>
    <row r="416" spans="1:184" x14ac:dyDescent="0.2">
      <c r="A416" t="s">
        <v>186</v>
      </c>
      <c r="B416" t="s">
        <v>237</v>
      </c>
      <c r="C416" t="s">
        <v>194</v>
      </c>
      <c r="D416" t="s">
        <v>203</v>
      </c>
      <c r="E416" t="s">
        <v>205</v>
      </c>
      <c r="F416" t="s">
        <v>182</v>
      </c>
      <c r="G416" t="s">
        <v>1</v>
      </c>
      <c r="H416">
        <v>6309</v>
      </c>
      <c r="I416">
        <v>0.75890588760375977</v>
      </c>
      <c r="J416">
        <v>0.6993289589881897</v>
      </c>
      <c r="K416">
        <v>0.66355603933334351</v>
      </c>
      <c r="L416">
        <v>0.65673267841339111</v>
      </c>
      <c r="M416">
        <v>0.67617231607437134</v>
      </c>
      <c r="N416">
        <v>0.78142774105072021</v>
      </c>
      <c r="O416">
        <v>0.94839721918106079</v>
      </c>
      <c r="P416">
        <v>1.1277240514755249</v>
      </c>
      <c r="Q416">
        <v>1.1217026710510254</v>
      </c>
      <c r="R416">
        <v>1.1236021518707275</v>
      </c>
      <c r="S416">
        <v>1.1378234624862671</v>
      </c>
      <c r="T416">
        <v>1.1534097194671631</v>
      </c>
      <c r="U416">
        <v>1.1236152648925781</v>
      </c>
      <c r="V416">
        <v>1.0622209310531616</v>
      </c>
      <c r="W416">
        <v>1.0320334434509277</v>
      </c>
      <c r="X416">
        <v>1.0424859523773193</v>
      </c>
      <c r="Y416">
        <v>1.1676404476165771</v>
      </c>
      <c r="Z416">
        <v>1.3917138576507568</v>
      </c>
      <c r="AA416">
        <v>1.603249192237854</v>
      </c>
      <c r="AB416">
        <v>1.5568313598632813</v>
      </c>
      <c r="AC416">
        <v>1.4814239740371704</v>
      </c>
      <c r="AD416">
        <v>1.3267924785614014</v>
      </c>
      <c r="AE416">
        <v>1.1095081567764282</v>
      </c>
      <c r="AF416">
        <v>0.91886413097381592</v>
      </c>
      <c r="AG416">
        <v>-1.8990039825439453E-2</v>
      </c>
      <c r="AH416">
        <v>-3.8830000907182693E-2</v>
      </c>
      <c r="AI416">
        <v>-7.1396768093109131E-2</v>
      </c>
      <c r="AJ416">
        <v>-6.6807560622692108E-2</v>
      </c>
      <c r="AK416">
        <v>-6.3767984509468079E-2</v>
      </c>
      <c r="AL416">
        <v>-7.7394478023052216E-2</v>
      </c>
      <c r="AM416">
        <v>-0.12088288366794586</v>
      </c>
      <c r="AN416">
        <v>-0.19188916683197021</v>
      </c>
      <c r="AO416">
        <v>-0.26306840777397156</v>
      </c>
      <c r="AP416">
        <v>-0.24981561303138733</v>
      </c>
      <c r="AQ416">
        <v>-0.18295325338840485</v>
      </c>
      <c r="AR416">
        <v>-5.8734696358442307E-2</v>
      </c>
      <c r="AS416">
        <v>8.1722494214773178E-3</v>
      </c>
      <c r="AT416">
        <v>1.7167728394269943E-2</v>
      </c>
      <c r="AU416">
        <v>7.2233001701533794E-3</v>
      </c>
      <c r="AV416">
        <v>2.0590852946043015E-3</v>
      </c>
      <c r="AW416">
        <v>4.0489692240953445E-2</v>
      </c>
      <c r="AX416">
        <v>1.312665268778801E-2</v>
      </c>
      <c r="AY416">
        <v>-6.7188113927841187E-2</v>
      </c>
      <c r="AZ416">
        <v>-8.1443406641483307E-2</v>
      </c>
      <c r="BA416">
        <v>-5.9181887656450272E-2</v>
      </c>
      <c r="BB416">
        <v>-8.3888493478298187E-2</v>
      </c>
      <c r="BC416">
        <v>-3.6550343036651611E-2</v>
      </c>
      <c r="BD416">
        <v>-4.7678068280220032E-2</v>
      </c>
      <c r="BE416">
        <v>2.1245827898383141E-2</v>
      </c>
      <c r="BF416">
        <v>1.0608664015308022E-3</v>
      </c>
      <c r="BG416">
        <v>-3.1312484294176102E-2</v>
      </c>
      <c r="BH416">
        <v>-2.6921983808279037E-2</v>
      </c>
      <c r="BI416">
        <v>-2.4555491283535957E-2</v>
      </c>
      <c r="BJ416">
        <v>-3.5544067621231079E-2</v>
      </c>
      <c r="BK416">
        <v>-7.5680114328861237E-2</v>
      </c>
      <c r="BL416">
        <v>-0.14207985997200012</v>
      </c>
      <c r="BM416">
        <v>-0.21205157041549683</v>
      </c>
      <c r="BN416">
        <v>-0.19823746383190155</v>
      </c>
      <c r="BO416">
        <v>-0.13160610198974609</v>
      </c>
      <c r="BP416">
        <v>-8.672960102558136E-3</v>
      </c>
      <c r="BQ416">
        <v>5.6794732809066772E-2</v>
      </c>
      <c r="BR416">
        <v>6.3826054334640503E-2</v>
      </c>
      <c r="BS416">
        <v>5.2839435636997223E-2</v>
      </c>
      <c r="BT416">
        <v>4.7874331474304199E-2</v>
      </c>
      <c r="BU416">
        <v>8.7242744863033295E-2</v>
      </c>
      <c r="BV416">
        <v>6.2218677252531052E-2</v>
      </c>
      <c r="BW416">
        <v>-1.5133778564631939E-2</v>
      </c>
      <c r="BX416">
        <v>-3.0021786689758301E-2</v>
      </c>
      <c r="BY416">
        <v>-9.3114590272307396E-3</v>
      </c>
      <c r="BZ416">
        <v>-3.5255067050457001E-2</v>
      </c>
      <c r="CA416">
        <v>1.0018423199653625E-2</v>
      </c>
      <c r="CB416">
        <v>-3.7709609605371952E-3</v>
      </c>
      <c r="CC416">
        <v>4.9113065004348755E-2</v>
      </c>
      <c r="CD416">
        <v>2.8689159080386162E-2</v>
      </c>
      <c r="CE416">
        <v>-3.5502326209098101E-3</v>
      </c>
      <c r="CF416">
        <v>7.0264819078147411E-4</v>
      </c>
      <c r="CG416">
        <v>2.6029618456959724E-3</v>
      </c>
      <c r="CH416">
        <v>-6.558604072779417E-3</v>
      </c>
      <c r="CI416">
        <v>-4.4372819364070892E-2</v>
      </c>
      <c r="CJ416">
        <v>-0.10758211463689804</v>
      </c>
      <c r="CK416">
        <v>-0.17671748995780945</v>
      </c>
      <c r="CL416">
        <v>-0.16251459717750549</v>
      </c>
      <c r="CM416">
        <v>-9.6043206751346588E-2</v>
      </c>
      <c r="CN416">
        <v>2.59996447712183E-2</v>
      </c>
      <c r="CO416">
        <v>9.0470515191555023E-2</v>
      </c>
      <c r="CP416">
        <v>9.614146500825882E-2</v>
      </c>
      <c r="CQ416">
        <v>8.4433026611804962E-2</v>
      </c>
      <c r="CR416">
        <v>7.9605825245380402E-2</v>
      </c>
      <c r="CS416">
        <v>0.11962378025054932</v>
      </c>
      <c r="CT416">
        <v>9.6219658851623535E-2</v>
      </c>
      <c r="CU416">
        <v>2.0918894559144974E-2</v>
      </c>
      <c r="CV416">
        <v>5.5926763452589512E-3</v>
      </c>
      <c r="CW416">
        <v>2.5228647515177727E-2</v>
      </c>
      <c r="CX416">
        <v>-1.5716956695541739E-3</v>
      </c>
      <c r="CY416">
        <v>4.227181151509285E-2</v>
      </c>
      <c r="CZ416">
        <v>2.6638969779014587E-2</v>
      </c>
      <c r="DA416">
        <v>7.6980307698249817E-2</v>
      </c>
      <c r="DB416">
        <v>5.631745234131813E-2</v>
      </c>
      <c r="DC416">
        <v>2.4212019518017769E-2</v>
      </c>
      <c r="DD416">
        <v>2.8327280655503273E-2</v>
      </c>
      <c r="DE416">
        <v>2.9761414974927902E-2</v>
      </c>
      <c r="DF416">
        <v>2.2426862269639969E-2</v>
      </c>
      <c r="DG416">
        <v>-1.3065519742667675E-2</v>
      </c>
      <c r="DH416">
        <v>-7.3084354400634766E-2</v>
      </c>
      <c r="DI416">
        <v>-0.14138337969779968</v>
      </c>
      <c r="DJ416">
        <v>-0.12679173052310944</v>
      </c>
      <c r="DK416">
        <v>-6.0480322688817978E-2</v>
      </c>
      <c r="DL416">
        <v>6.0672253370285034E-2</v>
      </c>
      <c r="DM416">
        <v>0.12414630502462387</v>
      </c>
      <c r="DN416">
        <v>0.12845687568187714</v>
      </c>
      <c r="DO416">
        <v>0.1160266250371933</v>
      </c>
      <c r="DP416">
        <v>0.1113373190164566</v>
      </c>
      <c r="DQ416">
        <v>0.15200480818748474</v>
      </c>
      <c r="DR416">
        <v>0.13022065162658691</v>
      </c>
      <c r="DS416">
        <v>5.6971564888954163E-2</v>
      </c>
      <c r="DT416">
        <v>4.1207142174243927E-2</v>
      </c>
      <c r="DU416">
        <v>5.9768754988908768E-2</v>
      </c>
      <c r="DV416">
        <v>3.2111674547195435E-2</v>
      </c>
      <c r="DW416">
        <v>7.4525199830532074E-2</v>
      </c>
      <c r="DX416">
        <v>5.7048898190259933E-2</v>
      </c>
      <c r="DY416">
        <v>0.11721616238355637</v>
      </c>
      <c r="DZ416">
        <v>9.6208319067955017E-2</v>
      </c>
      <c r="EA416">
        <v>6.429629772901535E-2</v>
      </c>
      <c r="EB416">
        <v>6.8212859332561493E-2</v>
      </c>
      <c r="EC416">
        <v>6.8973906338214874E-2</v>
      </c>
      <c r="ED416">
        <v>6.4277268946170807E-2</v>
      </c>
      <c r="EE416">
        <v>3.2137248665094376E-2</v>
      </c>
      <c r="EF416">
        <v>-2.3275066167116165E-2</v>
      </c>
      <c r="EG416">
        <v>-9.0366557240486145E-2</v>
      </c>
      <c r="EH416">
        <v>-7.521355152130127E-2</v>
      </c>
      <c r="EI416">
        <v>-9.1331666335463524E-3</v>
      </c>
      <c r="EJ416">
        <v>0.1107339933514595</v>
      </c>
      <c r="EK416">
        <v>0.17276877164840698</v>
      </c>
      <c r="EL416">
        <v>0.1751151978969574</v>
      </c>
      <c r="EM416">
        <v>0.16164274513721466</v>
      </c>
      <c r="EN416">
        <v>0.15715256333351135</v>
      </c>
      <c r="EO416">
        <v>0.19875788688659668</v>
      </c>
      <c r="EP416">
        <v>0.17931267619132996</v>
      </c>
      <c r="EQ416">
        <v>0.10902589559555054</v>
      </c>
      <c r="ER416">
        <v>9.2628762125968933E-2</v>
      </c>
      <c r="ES416">
        <v>0.10963918268680573</v>
      </c>
      <c r="ET416">
        <v>8.0745108425617218E-2</v>
      </c>
      <c r="EU416">
        <v>0.12109396606683731</v>
      </c>
      <c r="EV416">
        <v>0.1009560152888298</v>
      </c>
      <c r="EW416">
        <v>51.310600280761719</v>
      </c>
      <c r="EX416">
        <v>51.602634429931641</v>
      </c>
      <c r="EY416">
        <v>51.302845001220703</v>
      </c>
      <c r="EZ416">
        <v>51.301273345947266</v>
      </c>
      <c r="FA416">
        <v>51.371421813964844</v>
      </c>
      <c r="FB416">
        <v>51.134056091308594</v>
      </c>
      <c r="FC416">
        <v>51.650856018066406</v>
      </c>
      <c r="FD416">
        <v>51.843860626220703</v>
      </c>
      <c r="FE416">
        <v>52.414474487304688</v>
      </c>
      <c r="FF416">
        <v>53.735862731933594</v>
      </c>
      <c r="FG416">
        <v>54.391693115234375</v>
      </c>
      <c r="FH416">
        <v>54.999870300292969</v>
      </c>
      <c r="FI416">
        <v>55.471961975097656</v>
      </c>
      <c r="FJ416">
        <v>56.175685882568359</v>
      </c>
      <c r="FK416">
        <v>56.793785095214844</v>
      </c>
      <c r="FL416">
        <v>57.002166748046875</v>
      </c>
      <c r="FM416">
        <v>56.445777893066406</v>
      </c>
      <c r="FN416">
        <v>55.882892608642578</v>
      </c>
      <c r="FO416">
        <v>55.443248748779297</v>
      </c>
      <c r="FP416">
        <v>54.637813568115234</v>
      </c>
      <c r="FQ416">
        <v>54.433990478515625</v>
      </c>
      <c r="FR416">
        <v>54.420684814453125</v>
      </c>
      <c r="FS416">
        <v>54.138729095458984</v>
      </c>
      <c r="FT416">
        <v>53.815673828125</v>
      </c>
      <c r="FU416">
        <v>2.8555933386087418E-2</v>
      </c>
      <c r="FV416">
        <v>3.9925605058670044E-2</v>
      </c>
      <c r="FW416">
        <v>0</v>
      </c>
      <c r="FX416">
        <v>3.0783742666244507E-2</v>
      </c>
      <c r="FY416">
        <v>7</v>
      </c>
      <c r="FZ416">
        <v>7.1999998092651367</v>
      </c>
      <c r="GA416">
        <v>1582.24</v>
      </c>
      <c r="GB416">
        <v>1</v>
      </c>
    </row>
    <row r="417" spans="1:184" x14ac:dyDescent="0.2">
      <c r="A417" t="s">
        <v>186</v>
      </c>
      <c r="B417" t="s">
        <v>237</v>
      </c>
      <c r="C417" t="s">
        <v>194</v>
      </c>
      <c r="D417" t="s">
        <v>203</v>
      </c>
      <c r="E417" t="s">
        <v>205</v>
      </c>
      <c r="F417" t="s">
        <v>183</v>
      </c>
      <c r="G417" t="s">
        <v>1</v>
      </c>
      <c r="H417">
        <v>11616</v>
      </c>
      <c r="I417">
        <v>0.81680721044540405</v>
      </c>
      <c r="J417">
        <v>0.74394261837005615</v>
      </c>
      <c r="K417">
        <v>0.71589076519012451</v>
      </c>
      <c r="L417">
        <v>0.72726106643676758</v>
      </c>
      <c r="M417">
        <v>0.7602354884147644</v>
      </c>
      <c r="N417">
        <v>0.93767863512039185</v>
      </c>
      <c r="O417">
        <v>1.1878300905227661</v>
      </c>
      <c r="P417">
        <v>1.3408926725387573</v>
      </c>
      <c r="Q417">
        <v>1.1817761659622192</v>
      </c>
      <c r="R417">
        <v>1.1189301013946533</v>
      </c>
      <c r="S417">
        <v>1.0769931077957153</v>
      </c>
      <c r="T417">
        <v>1.0627098083496094</v>
      </c>
      <c r="U417">
        <v>1.0525978803634644</v>
      </c>
      <c r="V417">
        <v>0.99848270416259766</v>
      </c>
      <c r="W417">
        <v>1.0039184093475342</v>
      </c>
      <c r="X417">
        <v>1.0015296936035156</v>
      </c>
      <c r="Y417">
        <v>1.091633677482605</v>
      </c>
      <c r="Z417">
        <v>1.3313814401626587</v>
      </c>
      <c r="AA417">
        <v>1.6294118165969849</v>
      </c>
      <c r="AB417">
        <v>1.6308542490005493</v>
      </c>
      <c r="AC417">
        <v>1.5507124662399292</v>
      </c>
      <c r="AD417">
        <v>1.3475619554519653</v>
      </c>
      <c r="AE417">
        <v>1.1320770978927612</v>
      </c>
      <c r="AF417">
        <v>0.94635576009750366</v>
      </c>
      <c r="AG417">
        <v>-2.1732340101152658E-3</v>
      </c>
      <c r="AH417">
        <v>-1.0130366310477257E-2</v>
      </c>
      <c r="AI417">
        <v>-3.8243953138589859E-2</v>
      </c>
      <c r="AJ417">
        <v>-5.6887336075305939E-2</v>
      </c>
      <c r="AK417">
        <v>-8.545280247926712E-2</v>
      </c>
      <c r="AL417">
        <v>-9.964616596698761E-2</v>
      </c>
      <c r="AM417">
        <v>-0.1244269385933876</v>
      </c>
      <c r="AN417">
        <v>-0.15736177563667297</v>
      </c>
      <c r="AO417">
        <v>-0.34310156106948853</v>
      </c>
      <c r="AP417">
        <v>-0.32015180587768555</v>
      </c>
      <c r="AQ417">
        <v>-0.2168925404548645</v>
      </c>
      <c r="AR417">
        <v>-0.10469015687704086</v>
      </c>
      <c r="AS417">
        <v>2.7615774422883987E-2</v>
      </c>
      <c r="AT417">
        <v>5.8925852179527283E-2</v>
      </c>
      <c r="AU417">
        <v>8.5795007646083832E-2</v>
      </c>
      <c r="AV417">
        <v>6.6299378871917725E-2</v>
      </c>
      <c r="AW417">
        <v>5.4021619260311127E-2</v>
      </c>
      <c r="AX417">
        <v>7.7138200402259827E-2</v>
      </c>
      <c r="AY417">
        <v>3.2326012849807739E-2</v>
      </c>
      <c r="AZ417">
        <v>2.4708082899451256E-2</v>
      </c>
      <c r="BA417">
        <v>3.0083337798714638E-2</v>
      </c>
      <c r="BB417">
        <v>3.5439837723970413E-2</v>
      </c>
      <c r="BC417">
        <v>2.7905747294425964E-2</v>
      </c>
      <c r="BD417">
        <v>3.0251558870077133E-2</v>
      </c>
      <c r="BE417">
        <v>2.4384720250964165E-2</v>
      </c>
      <c r="BF417">
        <v>1.5278446488082409E-2</v>
      </c>
      <c r="BG417">
        <v>-1.2799693271517754E-2</v>
      </c>
      <c r="BH417">
        <v>-3.1012671068310738E-2</v>
      </c>
      <c r="BI417">
        <v>-5.8861862868070602E-2</v>
      </c>
      <c r="BJ417">
        <v>-6.9753155112266541E-2</v>
      </c>
      <c r="BK417">
        <v>-9.1803081333637238E-2</v>
      </c>
      <c r="BL417">
        <v>-0.12250939011573792</v>
      </c>
      <c r="BM417">
        <v>-0.30897313356399536</v>
      </c>
      <c r="BN417">
        <v>-0.28648680448532104</v>
      </c>
      <c r="BO417">
        <v>-0.18468338251113892</v>
      </c>
      <c r="BP417">
        <v>-7.2901859879493713E-2</v>
      </c>
      <c r="BQ417">
        <v>5.8176878839731216E-2</v>
      </c>
      <c r="BR417">
        <v>8.7892398238182068E-2</v>
      </c>
      <c r="BS417">
        <v>0.11478821933269501</v>
      </c>
      <c r="BT417">
        <v>9.5081731677055359E-2</v>
      </c>
      <c r="BU417">
        <v>8.3631664514541626E-2</v>
      </c>
      <c r="BV417">
        <v>0.10809164494276047</v>
      </c>
      <c r="BW417">
        <v>6.5968059003353119E-2</v>
      </c>
      <c r="BX417">
        <v>5.8366730809211731E-2</v>
      </c>
      <c r="BY417">
        <v>6.3283868134021759E-2</v>
      </c>
      <c r="BZ417">
        <v>6.6649958491325378E-2</v>
      </c>
      <c r="CA417">
        <v>5.755036324262619E-2</v>
      </c>
      <c r="CB417">
        <v>5.8092504739761353E-2</v>
      </c>
      <c r="CC417">
        <v>4.2778678238391876E-2</v>
      </c>
      <c r="CD417">
        <v>3.287651389837265E-2</v>
      </c>
      <c r="CE417">
        <v>4.822922870516777E-3</v>
      </c>
      <c r="CF417">
        <v>-1.3091954402625561E-2</v>
      </c>
      <c r="CG417">
        <v>-4.0445063263177872E-2</v>
      </c>
      <c r="CH417">
        <v>-4.9049343913793564E-2</v>
      </c>
      <c r="CI417">
        <v>-6.9207876920700073E-2</v>
      </c>
      <c r="CJ417">
        <v>-9.8370745778083801E-2</v>
      </c>
      <c r="CK417">
        <v>-0.28533589839935303</v>
      </c>
      <c r="CL417">
        <v>-0.26317054033279419</v>
      </c>
      <c r="CM417">
        <v>-0.16237539052963257</v>
      </c>
      <c r="CN417">
        <v>-5.0885375589132309E-2</v>
      </c>
      <c r="CO417">
        <v>7.9343408346176147E-2</v>
      </c>
      <c r="CP417">
        <v>0.10795453190803528</v>
      </c>
      <c r="CQ417">
        <v>0.13486884534358978</v>
      </c>
      <c r="CR417">
        <v>0.11501631140708923</v>
      </c>
      <c r="CS417">
        <v>0.10413949191570282</v>
      </c>
      <c r="CT417">
        <v>0.12952990829944611</v>
      </c>
      <c r="CU417">
        <v>8.9268438518047333E-2</v>
      </c>
      <c r="CV417">
        <v>8.1678606569766998E-2</v>
      </c>
      <c r="CW417">
        <v>8.6278468370437622E-2</v>
      </c>
      <c r="CX417">
        <v>8.8265992701053619E-2</v>
      </c>
      <c r="CY417">
        <v>7.8082136809825897E-2</v>
      </c>
      <c r="CZ417">
        <v>7.7375054359436035E-2</v>
      </c>
      <c r="DA417">
        <v>6.1172634363174438E-2</v>
      </c>
      <c r="DB417">
        <v>5.0474580377340317E-2</v>
      </c>
      <c r="DC417">
        <v>2.2445537149906158E-2</v>
      </c>
      <c r="DD417">
        <v>4.8287622630596161E-3</v>
      </c>
      <c r="DE417">
        <v>-2.2028259932994843E-2</v>
      </c>
      <c r="DF417">
        <v>-2.8345528990030289E-2</v>
      </c>
      <c r="DG417">
        <v>-4.6612683683633804E-2</v>
      </c>
      <c r="DH417">
        <v>-7.4232093989849091E-2</v>
      </c>
      <c r="DI417">
        <v>-0.26169863343238831</v>
      </c>
      <c r="DJ417">
        <v>-0.23985426127910614</v>
      </c>
      <c r="DK417">
        <v>-0.14006741344928741</v>
      </c>
      <c r="DL417">
        <v>-2.8868895024061203E-2</v>
      </c>
      <c r="DM417">
        <v>0.10050993412733078</v>
      </c>
      <c r="DN417">
        <v>0.12801666557788849</v>
      </c>
      <c r="DO417">
        <v>0.15494945645332336</v>
      </c>
      <c r="DP417">
        <v>0.13495087623596191</v>
      </c>
      <c r="DQ417">
        <v>0.12464732676744461</v>
      </c>
      <c r="DR417">
        <v>0.15096817910671234</v>
      </c>
      <c r="DS417">
        <v>0.11256881803274155</v>
      </c>
      <c r="DT417">
        <v>0.10499048233032227</v>
      </c>
      <c r="DU417">
        <v>0.10927304625511169</v>
      </c>
      <c r="DV417">
        <v>0.10988201946020126</v>
      </c>
      <c r="DW417">
        <v>9.8613902926445007E-2</v>
      </c>
      <c r="DX417">
        <v>9.6657611429691315E-2</v>
      </c>
      <c r="DY417">
        <v>8.7730586528778076E-2</v>
      </c>
      <c r="DZ417">
        <v>7.5883388519287109E-2</v>
      </c>
      <c r="EA417">
        <v>4.7889795154333115E-2</v>
      </c>
      <c r="EB417">
        <v>3.0703427270054817E-2</v>
      </c>
      <c r="EC417">
        <v>4.5626782812178135E-3</v>
      </c>
      <c r="ED417">
        <v>1.547487685456872E-3</v>
      </c>
      <c r="EE417">
        <v>-1.3988811522722244E-2</v>
      </c>
      <c r="EF417">
        <v>-3.9379715919494629E-2</v>
      </c>
      <c r="EG417">
        <v>-0.22757022082805634</v>
      </c>
      <c r="EH417">
        <v>-0.20618927478790283</v>
      </c>
      <c r="EI417">
        <v>-0.10785822570323944</v>
      </c>
      <c r="EJ417">
        <v>2.919407095760107E-3</v>
      </c>
      <c r="EK417">
        <v>0.13107104599475861</v>
      </c>
      <c r="EL417">
        <v>0.15698321163654327</v>
      </c>
      <c r="EM417">
        <v>0.18394267559051514</v>
      </c>
      <c r="EN417">
        <v>0.16373322904109955</v>
      </c>
      <c r="EO417">
        <v>0.15425737202167511</v>
      </c>
      <c r="EP417">
        <v>0.18192163109779358</v>
      </c>
      <c r="EQ417">
        <v>0.14621087908744812</v>
      </c>
      <c r="ER417">
        <v>0.13864912092685699</v>
      </c>
      <c r="ES417">
        <v>0.14247357845306396</v>
      </c>
      <c r="ET417">
        <v>0.14109215140342712</v>
      </c>
      <c r="EU417">
        <v>0.12825852632522583</v>
      </c>
      <c r="EV417">
        <v>0.12449856102466583</v>
      </c>
      <c r="EW417">
        <v>53.511650085449219</v>
      </c>
      <c r="EX417">
        <v>52.915821075439453</v>
      </c>
      <c r="EY417">
        <v>52.269554138183594</v>
      </c>
      <c r="EZ417">
        <v>51.392051696777344</v>
      </c>
      <c r="FA417">
        <v>50.909046173095703</v>
      </c>
      <c r="FB417">
        <v>50.676830291748047</v>
      </c>
      <c r="FC417">
        <v>50.363456726074219</v>
      </c>
      <c r="FD417">
        <v>50.457931518554688</v>
      </c>
      <c r="FE417">
        <v>52.682327270507813</v>
      </c>
      <c r="FF417">
        <v>56.312324523925781</v>
      </c>
      <c r="FG417">
        <v>58.848762512207031</v>
      </c>
      <c r="FH417">
        <v>60.997425079345703</v>
      </c>
      <c r="FI417">
        <v>62.877178192138672</v>
      </c>
      <c r="FJ417">
        <v>63.745620727539063</v>
      </c>
      <c r="FK417">
        <v>64.50103759765625</v>
      </c>
      <c r="FL417">
        <v>64.750595092773438</v>
      </c>
      <c r="FM417">
        <v>63.825672149658203</v>
      </c>
      <c r="FN417">
        <v>61.26275634765625</v>
      </c>
      <c r="FO417">
        <v>58.572429656982422</v>
      </c>
      <c r="FP417">
        <v>56.809955596923828</v>
      </c>
      <c r="FQ417">
        <v>55.550765991210938</v>
      </c>
      <c r="FR417">
        <v>54.843341827392578</v>
      </c>
      <c r="FS417">
        <v>53.980937957763672</v>
      </c>
      <c r="FT417">
        <v>53.002044677734375</v>
      </c>
      <c r="FU417">
        <v>1.8583090975880623E-2</v>
      </c>
      <c r="FV417">
        <v>2.5137720629572868E-2</v>
      </c>
      <c r="FW417">
        <v>0</v>
      </c>
      <c r="FX417">
        <v>2.0220689475536346E-2</v>
      </c>
      <c r="FY417">
        <v>7</v>
      </c>
      <c r="FZ417">
        <v>9.2600002288818359</v>
      </c>
      <c r="GA417">
        <v>3166.69</v>
      </c>
      <c r="GB417">
        <v>1</v>
      </c>
    </row>
    <row r="418" spans="1:184" x14ac:dyDescent="0.2">
      <c r="A418" t="s">
        <v>186</v>
      </c>
      <c r="B418" t="s">
        <v>237</v>
      </c>
      <c r="C418" t="s">
        <v>194</v>
      </c>
      <c r="D418" t="s">
        <v>203</v>
      </c>
      <c r="E418" t="s">
        <v>205</v>
      </c>
      <c r="F418" t="s">
        <v>184</v>
      </c>
      <c r="G418" t="s">
        <v>1</v>
      </c>
      <c r="H418">
        <v>4364</v>
      </c>
      <c r="I418">
        <v>0.78632146120071411</v>
      </c>
      <c r="J418">
        <v>0.73750782012939453</v>
      </c>
      <c r="K418">
        <v>0.71548599004745483</v>
      </c>
      <c r="L418">
        <v>0.74156522750854492</v>
      </c>
      <c r="M418">
        <v>0.81575405597686768</v>
      </c>
      <c r="N418">
        <v>1.0444519519805908</v>
      </c>
      <c r="O418">
        <v>1.3428751230239868</v>
      </c>
      <c r="P418">
        <v>1.3939203023910522</v>
      </c>
      <c r="Q418">
        <v>1.2532346248626709</v>
      </c>
      <c r="R418">
        <v>1.2092082500457764</v>
      </c>
      <c r="S418">
        <v>1.1669178009033203</v>
      </c>
      <c r="T418">
        <v>1.0637665987014771</v>
      </c>
      <c r="U418">
        <v>1.0120265483856201</v>
      </c>
      <c r="V418">
        <v>0.90988236665725708</v>
      </c>
      <c r="W418">
        <v>0.94724822044372559</v>
      </c>
      <c r="X418">
        <v>0.96956217288970947</v>
      </c>
      <c r="Y418">
        <v>1.1450320482254028</v>
      </c>
      <c r="Z418">
        <v>1.2939761877059937</v>
      </c>
      <c r="AA418">
        <v>1.589275598526001</v>
      </c>
      <c r="AB418">
        <v>1.6512293815612793</v>
      </c>
      <c r="AC418">
        <v>1.4862089157104492</v>
      </c>
      <c r="AD418">
        <v>1.3657045364379883</v>
      </c>
      <c r="AE418">
        <v>1.0830439329147339</v>
      </c>
      <c r="AF418">
        <v>0.88657861948013306</v>
      </c>
      <c r="AG418">
        <v>-6.3456863164901733E-2</v>
      </c>
      <c r="AH418">
        <v>-9.2437170445919037E-2</v>
      </c>
      <c r="AI418">
        <v>-5.9690035879611969E-2</v>
      </c>
      <c r="AJ418">
        <v>-8.4566928446292877E-2</v>
      </c>
      <c r="AK418">
        <v>-0.13133901357650757</v>
      </c>
      <c r="AL418">
        <v>-9.1964833438396454E-2</v>
      </c>
      <c r="AM418">
        <v>-0.13993394374847412</v>
      </c>
      <c r="AN418">
        <v>-0.28112620115280151</v>
      </c>
      <c r="AO418">
        <v>-0.35792204737663269</v>
      </c>
      <c r="AP418">
        <v>-0.19671380519866943</v>
      </c>
      <c r="AQ418">
        <v>-0.1575990617275238</v>
      </c>
      <c r="AR418">
        <v>-0.12667492032051086</v>
      </c>
      <c r="AS418">
        <v>-8.1101227551698685E-3</v>
      </c>
      <c r="AT418">
        <v>3.7529767723754048E-4</v>
      </c>
      <c r="AU418">
        <v>1.1574853211641312E-2</v>
      </c>
      <c r="AV418">
        <v>1.2406811118125916E-2</v>
      </c>
      <c r="AW418">
        <v>0.11387663334608078</v>
      </c>
      <c r="AX418">
        <v>-3.8467336446046829E-2</v>
      </c>
      <c r="AY418">
        <v>-0.15041112899780273</v>
      </c>
      <c r="AZ418">
        <v>-8.2172594964504242E-2</v>
      </c>
      <c r="BA418">
        <v>-9.8479457199573517E-2</v>
      </c>
      <c r="BB418">
        <v>-0.11341398954391479</v>
      </c>
      <c r="BC418">
        <v>-0.15796394646167755</v>
      </c>
      <c r="BD418">
        <v>-0.10831619054079056</v>
      </c>
      <c r="BE418">
        <v>-9.4898650422692299E-3</v>
      </c>
      <c r="BF418">
        <v>-3.7114366888999939E-2</v>
      </c>
      <c r="BG418">
        <v>-8.2457736134529114E-3</v>
      </c>
      <c r="BH418">
        <v>-3.192225843667984E-2</v>
      </c>
      <c r="BI418">
        <v>-7.4039004743099213E-2</v>
      </c>
      <c r="BJ418">
        <v>-2.7684172615408897E-2</v>
      </c>
      <c r="BK418">
        <v>-6.7887380719184875E-2</v>
      </c>
      <c r="BL418">
        <v>-0.20680147409439087</v>
      </c>
      <c r="BM418">
        <v>-0.28605255484580994</v>
      </c>
      <c r="BN418">
        <v>-0.12970267236232758</v>
      </c>
      <c r="BO418">
        <v>-8.9949861168861389E-2</v>
      </c>
      <c r="BP418">
        <v>-6.2113445252180099E-2</v>
      </c>
      <c r="BQ418">
        <v>5.1527999341487885E-2</v>
      </c>
      <c r="BR418">
        <v>5.5717967450618744E-2</v>
      </c>
      <c r="BS418">
        <v>7.0463702082633972E-2</v>
      </c>
      <c r="BT418">
        <v>7.0971108973026276E-2</v>
      </c>
      <c r="BU418">
        <v>0.17256736755371094</v>
      </c>
      <c r="BV418">
        <v>2.5148427113890648E-2</v>
      </c>
      <c r="BW418">
        <v>-7.9952210187911987E-2</v>
      </c>
      <c r="BX418">
        <v>-1.1635431088507175E-2</v>
      </c>
      <c r="BY418">
        <v>-3.2812852412462234E-2</v>
      </c>
      <c r="BZ418">
        <v>-4.7661677002906799E-2</v>
      </c>
      <c r="CA418">
        <v>-9.7151555120944977E-2</v>
      </c>
      <c r="CB418">
        <v>-5.3053848445415497E-2</v>
      </c>
      <c r="CC418">
        <v>2.7887510135769844E-2</v>
      </c>
      <c r="CD418">
        <v>1.2020415160804987E-3</v>
      </c>
      <c r="CE418">
        <v>2.7384364977478981E-2</v>
      </c>
      <c r="CF418">
        <v>4.5392843894660473E-3</v>
      </c>
      <c r="CG418">
        <v>-3.4353189170360565E-2</v>
      </c>
      <c r="CH418">
        <v>1.6836417838931084E-2</v>
      </c>
      <c r="CI418">
        <v>-1.7988160252571106E-2</v>
      </c>
      <c r="CJ418">
        <v>-0.15532438457012177</v>
      </c>
      <c r="CK418">
        <v>-0.23627595603466034</v>
      </c>
      <c r="CL418">
        <v>-8.3290964365005493E-2</v>
      </c>
      <c r="CM418">
        <v>-4.3096233159303665E-2</v>
      </c>
      <c r="CN418">
        <v>-1.7398374155163765E-2</v>
      </c>
      <c r="CO418">
        <v>9.2833176255226135E-2</v>
      </c>
      <c r="CP418">
        <v>9.404812753200531E-2</v>
      </c>
      <c r="CQ418">
        <v>0.11124993115663528</v>
      </c>
      <c r="CR418">
        <v>0.11153256893157959</v>
      </c>
      <c r="CS418">
        <v>0.2132163792848587</v>
      </c>
      <c r="CT418">
        <v>6.9208510220050812E-2</v>
      </c>
      <c r="CU418">
        <v>-3.1152565032243729E-2</v>
      </c>
      <c r="CV418">
        <v>3.7218388170003891E-2</v>
      </c>
      <c r="CW418">
        <v>1.2667644768953323E-2</v>
      </c>
      <c r="CX418">
        <v>-2.121827332302928E-3</v>
      </c>
      <c r="CY418">
        <v>-5.5033080279827118E-2</v>
      </c>
      <c r="CZ418">
        <v>-1.4779319055378437E-2</v>
      </c>
      <c r="DA418">
        <v>6.5264888107776642E-2</v>
      </c>
      <c r="DB418">
        <v>3.9518449455499649E-2</v>
      </c>
      <c r="DC418">
        <v>6.3014507293701172E-2</v>
      </c>
      <c r="DD418">
        <v>4.1000828146934509E-2</v>
      </c>
      <c r="DE418">
        <v>5.332624539732933E-3</v>
      </c>
      <c r="DF418">
        <v>6.1357006430625916E-2</v>
      </c>
      <c r="DG418">
        <v>3.1911063939332962E-2</v>
      </c>
      <c r="DH418">
        <v>-0.10384728014469147</v>
      </c>
      <c r="DI418">
        <v>-0.18649937212467194</v>
      </c>
      <c r="DJ418">
        <v>-3.6879248917102814E-2</v>
      </c>
      <c r="DK418">
        <v>3.7573999725282192E-3</v>
      </c>
      <c r="DL418">
        <v>2.7316700667142868E-2</v>
      </c>
      <c r="DM418">
        <v>0.13413836061954498</v>
      </c>
      <c r="DN418">
        <v>0.13237828016281128</v>
      </c>
      <c r="DO418">
        <v>0.15203617513179779</v>
      </c>
      <c r="DP418">
        <v>0.15209402143955231</v>
      </c>
      <c r="DQ418">
        <v>0.25386542081832886</v>
      </c>
      <c r="DR418">
        <v>0.11326859146356583</v>
      </c>
      <c r="DS418">
        <v>1.7647074535489082E-2</v>
      </c>
      <c r="DT418">
        <v>8.6072206497192383E-2</v>
      </c>
      <c r="DU418">
        <v>5.8148138225078583E-2</v>
      </c>
      <c r="DV418">
        <v>4.3418023735284805E-2</v>
      </c>
      <c r="DW418">
        <v>-1.2914605438709259E-2</v>
      </c>
      <c r="DX418">
        <v>2.3495212197303772E-2</v>
      </c>
      <c r="DY418">
        <v>0.11923187971115112</v>
      </c>
      <c r="DZ418">
        <v>9.4841256737709045E-2</v>
      </c>
      <c r="EA418">
        <v>0.11445876955986023</v>
      </c>
      <c r="EB418">
        <v>9.3645505607128143E-2</v>
      </c>
      <c r="EC418">
        <v>6.2632635235786438E-2</v>
      </c>
      <c r="ED418">
        <v>0.12563766539096832</v>
      </c>
      <c r="EE418">
        <v>0.10395761579275131</v>
      </c>
      <c r="EF418">
        <v>-2.9522532597184181E-2</v>
      </c>
      <c r="EG418">
        <v>-0.11462986469268799</v>
      </c>
      <c r="EH418">
        <v>3.0131885781884193E-2</v>
      </c>
      <c r="EI418">
        <v>7.140660285949707E-2</v>
      </c>
      <c r="EJ418">
        <v>9.1878168284893036E-2</v>
      </c>
      <c r="EK418">
        <v>0.19377648830413818</v>
      </c>
      <c r="EL418">
        <v>0.18772093951702118</v>
      </c>
      <c r="EM418">
        <v>0.21092501282691956</v>
      </c>
      <c r="EN418">
        <v>0.21065832674503326</v>
      </c>
      <c r="EO418">
        <v>0.31255614757537842</v>
      </c>
      <c r="EP418">
        <v>0.17688436806201935</v>
      </c>
      <c r="EQ418">
        <v>8.8106006383895874E-2</v>
      </c>
      <c r="ER418">
        <v>0.15660935640335083</v>
      </c>
      <c r="ES418">
        <v>0.12381475418806076</v>
      </c>
      <c r="ET418">
        <v>0.1091703325510025</v>
      </c>
      <c r="EU418">
        <v>4.7897785902023315E-2</v>
      </c>
      <c r="EV418">
        <v>7.8757554292678833E-2</v>
      </c>
      <c r="EW418">
        <v>49.344860076904297</v>
      </c>
      <c r="EX418">
        <v>49.288017272949219</v>
      </c>
      <c r="EY418">
        <v>48.900260925292969</v>
      </c>
      <c r="EZ418">
        <v>47.019069671630859</v>
      </c>
      <c r="FA418">
        <v>46.470829010009766</v>
      </c>
      <c r="FB418">
        <v>45.984672546386719</v>
      </c>
      <c r="FC418">
        <v>47.27386474609375</v>
      </c>
      <c r="FD418">
        <v>48.301990509033203</v>
      </c>
      <c r="FE418">
        <v>54.722805023193359</v>
      </c>
      <c r="FF418">
        <v>61.488780975341797</v>
      </c>
      <c r="FG418">
        <v>63.982673645019531</v>
      </c>
      <c r="FH418">
        <v>66.492362976074219</v>
      </c>
      <c r="FI418">
        <v>67.658592224121094</v>
      </c>
      <c r="FJ418">
        <v>68.057205200195313</v>
      </c>
      <c r="FK418">
        <v>68.297958374023438</v>
      </c>
      <c r="FL418">
        <v>67.868156433105469</v>
      </c>
      <c r="FM418">
        <v>65.110488891601563</v>
      </c>
      <c r="FN418">
        <v>60.717796325683594</v>
      </c>
      <c r="FO418">
        <v>55.404827117919922</v>
      </c>
      <c r="FP418">
        <v>52.021148681640625</v>
      </c>
      <c r="FQ418">
        <v>50.011127471923828</v>
      </c>
      <c r="FR418">
        <v>48.529262542724609</v>
      </c>
      <c r="FS418">
        <v>47.078182220458984</v>
      </c>
      <c r="FT418">
        <v>46.0059814453125</v>
      </c>
      <c r="FU418">
        <v>3.8520697504281998E-2</v>
      </c>
      <c r="FV418">
        <v>5.0326094031333923E-2</v>
      </c>
      <c r="FW418">
        <v>0</v>
      </c>
      <c r="FX418">
        <v>4.2230304330587387E-2</v>
      </c>
      <c r="FY418">
        <v>7</v>
      </c>
      <c r="FZ418">
        <v>6.559999942779541</v>
      </c>
      <c r="GA418">
        <v>1197.1200000000001</v>
      </c>
      <c r="GB418">
        <v>1</v>
      </c>
    </row>
    <row r="419" spans="1:184" x14ac:dyDescent="0.2">
      <c r="A419" t="s">
        <v>186</v>
      </c>
      <c r="B419" t="s">
        <v>237</v>
      </c>
      <c r="C419" t="s">
        <v>194</v>
      </c>
      <c r="D419" t="s">
        <v>203</v>
      </c>
      <c r="E419" t="s">
        <v>205</v>
      </c>
      <c r="F419" t="s">
        <v>185</v>
      </c>
      <c r="G419" t="s">
        <v>1</v>
      </c>
      <c r="H419">
        <v>2281</v>
      </c>
      <c r="I419">
        <v>0.81365340948104858</v>
      </c>
      <c r="J419">
        <v>0.77016139030456543</v>
      </c>
      <c r="K419">
        <v>0.77424836158752441</v>
      </c>
      <c r="L419">
        <v>0.77540129423141479</v>
      </c>
      <c r="M419">
        <v>0.8306850790977478</v>
      </c>
      <c r="N419">
        <v>0.99057984352111816</v>
      </c>
      <c r="O419">
        <v>1.2541069984436035</v>
      </c>
      <c r="P419">
        <v>1.2912811040878296</v>
      </c>
      <c r="Q419">
        <v>1.2605544328689575</v>
      </c>
      <c r="R419">
        <v>1.0957950353622437</v>
      </c>
      <c r="S419">
        <v>1.0836595296859741</v>
      </c>
      <c r="T419">
        <v>0.99811118841171265</v>
      </c>
      <c r="U419">
        <v>0.97082322835922241</v>
      </c>
      <c r="V419">
        <v>0.93706780672073364</v>
      </c>
      <c r="W419">
        <v>0.9071384072303772</v>
      </c>
      <c r="X419">
        <v>0.98390960693359375</v>
      </c>
      <c r="Y419">
        <v>1.1076077222824097</v>
      </c>
      <c r="Z419">
        <v>1.2865464687347412</v>
      </c>
      <c r="AA419">
        <v>1.4968018531799316</v>
      </c>
      <c r="AB419">
        <v>1.4846158027648926</v>
      </c>
      <c r="AC419">
        <v>1.4061377048492432</v>
      </c>
      <c r="AD419">
        <v>1.2745636701583862</v>
      </c>
      <c r="AE419">
        <v>1.1325054168701172</v>
      </c>
      <c r="AF419">
        <v>0.9643629789352417</v>
      </c>
      <c r="AG419">
        <v>-9.3607306480407715E-2</v>
      </c>
      <c r="AH419">
        <v>-6.3466556370258331E-2</v>
      </c>
      <c r="AI419">
        <v>-5.9040863066911697E-2</v>
      </c>
      <c r="AJ419">
        <v>-7.5702011585235596E-2</v>
      </c>
      <c r="AK419">
        <v>-0.13709519803524017</v>
      </c>
      <c r="AL419">
        <v>-0.15146748721599579</v>
      </c>
      <c r="AM419">
        <v>-0.11621175706386566</v>
      </c>
      <c r="AN419">
        <v>-0.26087215542793274</v>
      </c>
      <c r="AO419">
        <v>-0.24023501574993134</v>
      </c>
      <c r="AP419">
        <v>-0.31432142853736877</v>
      </c>
      <c r="AQ419">
        <v>-0.27372303605079651</v>
      </c>
      <c r="AR419">
        <v>-0.21314473450183868</v>
      </c>
      <c r="AS419">
        <v>-8.3361975848674774E-2</v>
      </c>
      <c r="AT419">
        <v>-1.5239068306982517E-2</v>
      </c>
      <c r="AU419">
        <v>1.3703198172152042E-2</v>
      </c>
      <c r="AV419">
        <v>3.7963823415338993E-3</v>
      </c>
      <c r="AW419">
        <v>2.2051963955163956E-2</v>
      </c>
      <c r="AX419">
        <v>3.3484306186437607E-2</v>
      </c>
      <c r="AY419">
        <v>-0.23032546043395996</v>
      </c>
      <c r="AZ419">
        <v>-0.15459047257900238</v>
      </c>
      <c r="BA419">
        <v>-0.16350485384464264</v>
      </c>
      <c r="BB419">
        <v>-0.22711928188800812</v>
      </c>
      <c r="BC419">
        <v>-8.1459574401378632E-2</v>
      </c>
      <c r="BD419">
        <v>-2.6467295363545418E-2</v>
      </c>
      <c r="BE419">
        <v>-5.7570850476622581E-3</v>
      </c>
      <c r="BF419">
        <v>2.0378924906253815E-2</v>
      </c>
      <c r="BG419">
        <v>2.473251149058342E-2</v>
      </c>
      <c r="BH419">
        <v>9.6973618492484093E-3</v>
      </c>
      <c r="BI419">
        <v>-4.4509373605251312E-2</v>
      </c>
      <c r="BJ419">
        <v>-5.0592351704835892E-2</v>
      </c>
      <c r="BK419">
        <v>-4.2311437427997589E-3</v>
      </c>
      <c r="BL419">
        <v>-0.14534924924373627</v>
      </c>
      <c r="BM419">
        <v>-0.12664254009723663</v>
      </c>
      <c r="BN419">
        <v>-0.19989000260829926</v>
      </c>
      <c r="BO419">
        <v>-0.16315871477127075</v>
      </c>
      <c r="BP419">
        <v>-0.10582201927900314</v>
      </c>
      <c r="BQ419">
        <v>1.491352915763855E-2</v>
      </c>
      <c r="BR419">
        <v>7.7754221856594086E-2</v>
      </c>
      <c r="BS419">
        <v>0.10490064322948456</v>
      </c>
      <c r="BT419">
        <v>9.9460162222385406E-2</v>
      </c>
      <c r="BU419">
        <v>0.11857986450195313</v>
      </c>
      <c r="BV419">
        <v>0.13756938278675079</v>
      </c>
      <c r="BW419">
        <v>-0.11672354489564896</v>
      </c>
      <c r="BX419">
        <v>-4.3819095939397812E-2</v>
      </c>
      <c r="BY419">
        <v>-5.4726574569940567E-2</v>
      </c>
      <c r="BZ419">
        <v>-0.11955244094133377</v>
      </c>
      <c r="CA419">
        <v>1.9272124394774437E-2</v>
      </c>
      <c r="CB419">
        <v>6.7079849541187286E-2</v>
      </c>
      <c r="CC419">
        <v>5.5087711662054062E-2</v>
      </c>
      <c r="CD419">
        <v>7.8450046479701996E-2</v>
      </c>
      <c r="CE419">
        <v>8.2753695547580719E-2</v>
      </c>
      <c r="CF419">
        <v>6.8844705820083618E-2</v>
      </c>
      <c r="CG419">
        <v>1.9615281373262405E-2</v>
      </c>
      <c r="CH419">
        <v>1.927344873547554E-2</v>
      </c>
      <c r="CI419">
        <v>7.3326289653778076E-2</v>
      </c>
      <c r="CJ419">
        <v>-6.5338432788848877E-2</v>
      </c>
      <c r="CK419">
        <v>-4.7968745231628418E-2</v>
      </c>
      <c r="CL419">
        <v>-0.12063516676425934</v>
      </c>
      <c r="CM419">
        <v>-8.6582206189632416E-2</v>
      </c>
      <c r="CN419">
        <v>-3.1490631401538849E-2</v>
      </c>
      <c r="CO419">
        <v>8.2978837192058563E-2</v>
      </c>
      <c r="CP419">
        <v>0.14216110110282898</v>
      </c>
      <c r="CQ419">
        <v>0.16806371510028839</v>
      </c>
      <c r="CR419">
        <v>0.16571661829948425</v>
      </c>
      <c r="CS419">
        <v>0.18543478846549988</v>
      </c>
      <c r="CT419">
        <v>0.20965839922428131</v>
      </c>
      <c r="CU419">
        <v>-3.8043193519115448E-2</v>
      </c>
      <c r="CV419">
        <v>3.2900821417570114E-2</v>
      </c>
      <c r="CW419">
        <v>2.0612934604287148E-2</v>
      </c>
      <c r="CX419">
        <v>-4.5051984488964081E-2</v>
      </c>
      <c r="CY419">
        <v>8.903859555721283E-2</v>
      </c>
      <c r="CZ419">
        <v>0.13187031447887421</v>
      </c>
      <c r="DA419">
        <v>0.11593250930309296</v>
      </c>
      <c r="DB419">
        <v>0.13652117550373077</v>
      </c>
      <c r="DC419">
        <v>0.14077487587928772</v>
      </c>
      <c r="DD419">
        <v>0.12799204885959625</v>
      </c>
      <c r="DE419">
        <v>8.3739936351776123E-2</v>
      </c>
      <c r="DF419">
        <v>8.9139245450496674E-2</v>
      </c>
      <c r="DG419">
        <v>0.15088371932506561</v>
      </c>
      <c r="DH419">
        <v>1.4672373421490192E-2</v>
      </c>
      <c r="DI419">
        <v>3.0705053359270096E-2</v>
      </c>
      <c r="DJ419">
        <v>-4.1380316019058228E-2</v>
      </c>
      <c r="DK419">
        <v>-1.0005702264606953E-2</v>
      </c>
      <c r="DL419">
        <v>4.2840760201215744E-2</v>
      </c>
      <c r="DM419">
        <v>0.15104414522647858</v>
      </c>
      <c r="DN419">
        <v>0.20656795799732208</v>
      </c>
      <c r="DO419">
        <v>0.23122680187225342</v>
      </c>
      <c r="DP419">
        <v>0.2319730669260025</v>
      </c>
      <c r="DQ419">
        <v>0.25228971242904663</v>
      </c>
      <c r="DR419">
        <v>0.28174743056297302</v>
      </c>
      <c r="DS419">
        <v>4.063715785741806E-2</v>
      </c>
      <c r="DT419">
        <v>0.10962072759866714</v>
      </c>
      <c r="DU419">
        <v>9.5952451229095459E-2</v>
      </c>
      <c r="DV419">
        <v>2.9448479413986206E-2</v>
      </c>
      <c r="DW419">
        <v>0.15880507230758667</v>
      </c>
      <c r="DX419">
        <v>0.19666078686714172</v>
      </c>
      <c r="DY419">
        <v>0.20378272235393524</v>
      </c>
      <c r="DZ419">
        <v>0.22036665678024292</v>
      </c>
      <c r="EA419">
        <v>0.22454826533794403</v>
      </c>
      <c r="EB419">
        <v>0.21339140832424164</v>
      </c>
      <c r="EC419">
        <v>0.17632575333118439</v>
      </c>
      <c r="ED419">
        <v>0.19001437723636627</v>
      </c>
      <c r="EE419">
        <v>0.26286432147026062</v>
      </c>
      <c r="EF419">
        <v>0.13019528985023499</v>
      </c>
      <c r="EG419">
        <v>0.14429754018783569</v>
      </c>
      <c r="EH419">
        <v>7.3051087558269501E-2</v>
      </c>
      <c r="EI419">
        <v>0.10055860877037048</v>
      </c>
      <c r="EJ419">
        <v>0.15016348659992218</v>
      </c>
      <c r="EK419">
        <v>0.24931968748569489</v>
      </c>
      <c r="EL419">
        <v>0.29956123232841492</v>
      </c>
      <c r="EM419">
        <v>0.3224242627620697</v>
      </c>
      <c r="EN419">
        <v>0.32763686776161194</v>
      </c>
      <c r="EO419">
        <v>0.3488176167011261</v>
      </c>
      <c r="EP419">
        <v>0.3858325183391571</v>
      </c>
      <c r="EQ419">
        <v>0.15423910319805145</v>
      </c>
      <c r="ER419">
        <v>0.22039210796356201</v>
      </c>
      <c r="ES419">
        <v>0.20473073422908783</v>
      </c>
      <c r="ET419">
        <v>0.13701531291007996</v>
      </c>
      <c r="EU419">
        <v>0.2595367431640625</v>
      </c>
      <c r="EV419">
        <v>0.29020792245864868</v>
      </c>
      <c r="EW419">
        <v>54.881420135498047</v>
      </c>
      <c r="EX419">
        <v>53.289821624755859</v>
      </c>
      <c r="EY419">
        <v>53.801914215087891</v>
      </c>
      <c r="EZ419">
        <v>52.342887878417969</v>
      </c>
      <c r="FA419">
        <v>51.559036254882813</v>
      </c>
      <c r="FB419">
        <v>51.391422271728516</v>
      </c>
      <c r="FC419">
        <v>51.720165252685547</v>
      </c>
      <c r="FD419">
        <v>52.089733123779297</v>
      </c>
      <c r="FE419">
        <v>53.883739471435547</v>
      </c>
      <c r="FF419">
        <v>57.357521057128906</v>
      </c>
      <c r="FG419">
        <v>60.272907257080078</v>
      </c>
      <c r="FH419">
        <v>62.475284576416016</v>
      </c>
      <c r="FI419">
        <v>64.470748901367188</v>
      </c>
      <c r="FJ419">
        <v>66.299446105957031</v>
      </c>
      <c r="FK419">
        <v>67.826095581054688</v>
      </c>
      <c r="FL419">
        <v>67.717109680175781</v>
      </c>
      <c r="FM419">
        <v>66.098388671875</v>
      </c>
      <c r="FN419">
        <v>61.979911804199219</v>
      </c>
      <c r="FO419">
        <v>57.295761108398438</v>
      </c>
      <c r="FP419">
        <v>54.770843505859375</v>
      </c>
      <c r="FQ419">
        <v>53.614891052246094</v>
      </c>
      <c r="FR419">
        <v>53.076156616210938</v>
      </c>
      <c r="FS419">
        <v>52.536922454833984</v>
      </c>
      <c r="FT419">
        <v>51.774345397949219</v>
      </c>
      <c r="FU419">
        <v>6.2020327895879745E-2</v>
      </c>
      <c r="FV419">
        <v>8.2055829465389252E-2</v>
      </c>
      <c r="FW419">
        <v>0</v>
      </c>
      <c r="FX419">
        <v>6.7825093865394592E-2</v>
      </c>
      <c r="FY419">
        <v>7</v>
      </c>
      <c r="FZ419">
        <v>4.7699999809265137</v>
      </c>
      <c r="GA419">
        <v>597.45000000000005</v>
      </c>
      <c r="GB419">
        <v>1</v>
      </c>
    </row>
    <row r="420" spans="1:184" x14ac:dyDescent="0.2">
      <c r="A420" t="s">
        <v>186</v>
      </c>
      <c r="B420" t="s">
        <v>237</v>
      </c>
      <c r="C420" t="s">
        <v>194</v>
      </c>
      <c r="D420" t="s">
        <v>203</v>
      </c>
      <c r="E420" t="s">
        <v>206</v>
      </c>
      <c r="F420" t="s">
        <v>1</v>
      </c>
      <c r="G420" t="s">
        <v>198</v>
      </c>
      <c r="H420">
        <v>44362</v>
      </c>
      <c r="I420">
        <v>0.7446824312210083</v>
      </c>
      <c r="J420">
        <v>0.67950129508972168</v>
      </c>
      <c r="K420">
        <v>0.64727616310119629</v>
      </c>
      <c r="L420">
        <v>0.64416420459747314</v>
      </c>
      <c r="M420">
        <v>0.67508643865585327</v>
      </c>
      <c r="N420">
        <v>0.77884829044342041</v>
      </c>
      <c r="O420">
        <v>0.98004436492919922</v>
      </c>
      <c r="P420">
        <v>1.0815752744674683</v>
      </c>
      <c r="Q420">
        <v>0.98643267154693604</v>
      </c>
      <c r="R420">
        <v>0.93680286407470703</v>
      </c>
      <c r="S420">
        <v>0.91808974742889404</v>
      </c>
      <c r="T420">
        <v>0.92131412029266357</v>
      </c>
      <c r="U420">
        <v>0.90184313058853149</v>
      </c>
      <c r="V420">
        <v>0.88984715938568115</v>
      </c>
      <c r="W420">
        <v>0.87130051851272583</v>
      </c>
      <c r="X420">
        <v>0.89117836952209473</v>
      </c>
      <c r="Y420">
        <v>0.95204639434814453</v>
      </c>
      <c r="Z420">
        <v>1.0441409349441528</v>
      </c>
      <c r="AA420">
        <v>1.1445267200469971</v>
      </c>
      <c r="AB420">
        <v>1.2961287498474121</v>
      </c>
      <c r="AC420">
        <v>1.3888888359069824</v>
      </c>
      <c r="AD420">
        <v>1.2817447185516357</v>
      </c>
      <c r="AE420">
        <v>1.0746262073516846</v>
      </c>
      <c r="AF420">
        <v>0.87678247690200806</v>
      </c>
      <c r="AG420">
        <v>1.4615030959248543E-2</v>
      </c>
      <c r="AH420">
        <v>4.1752364486455917E-3</v>
      </c>
      <c r="AI420">
        <v>-1.7203506082296371E-2</v>
      </c>
      <c r="AJ420">
        <v>-2.4785278365015984E-2</v>
      </c>
      <c r="AK420">
        <v>-3.3847980201244354E-2</v>
      </c>
      <c r="AL420">
        <v>-4.2732566595077515E-2</v>
      </c>
      <c r="AM420">
        <v>-5.281304195523262E-2</v>
      </c>
      <c r="AN420">
        <v>-0.10515385866165161</v>
      </c>
      <c r="AO420">
        <v>-0.22190965712070465</v>
      </c>
      <c r="AP420">
        <v>-0.24665932357311249</v>
      </c>
      <c r="AQ420">
        <v>-0.17703559994697571</v>
      </c>
      <c r="AR420">
        <v>-7.0588953793048859E-2</v>
      </c>
      <c r="AS420">
        <v>3.3640023320913315E-2</v>
      </c>
      <c r="AT420">
        <v>8.9611463248729706E-2</v>
      </c>
      <c r="AU420">
        <v>7.9620778560638428E-2</v>
      </c>
      <c r="AV420">
        <v>7.586071640253067E-2</v>
      </c>
      <c r="AW420">
        <v>9.4294019043445587E-2</v>
      </c>
      <c r="AX420">
        <v>9.6569888293743134E-2</v>
      </c>
      <c r="AY420">
        <v>3.4019164741039276E-2</v>
      </c>
      <c r="AZ420">
        <v>3.1602554023265839E-2</v>
      </c>
      <c r="BA420">
        <v>4.9496546387672424E-2</v>
      </c>
      <c r="BB420">
        <v>5.569826066493988E-2</v>
      </c>
      <c r="BC420">
        <v>3.3314015716314316E-2</v>
      </c>
      <c r="BD420">
        <v>2.2277573123574257E-2</v>
      </c>
      <c r="BE420">
        <v>2.7406197041273117E-2</v>
      </c>
      <c r="BF420">
        <v>1.6611576080322266E-2</v>
      </c>
      <c r="BG420">
        <v>-4.8340931534767151E-3</v>
      </c>
      <c r="BH420">
        <v>-1.2308572418987751E-2</v>
      </c>
      <c r="BI420">
        <v>-2.098129503428936E-2</v>
      </c>
      <c r="BJ420">
        <v>-2.8916141018271446E-2</v>
      </c>
      <c r="BK420">
        <v>-3.772348165512085E-2</v>
      </c>
      <c r="BL420">
        <v>-8.9067094027996063E-2</v>
      </c>
      <c r="BM420">
        <v>-0.20596826076507568</v>
      </c>
      <c r="BN420">
        <v>-0.23062857985496521</v>
      </c>
      <c r="BO420">
        <v>-0.1612199991941452</v>
      </c>
      <c r="BP420">
        <v>-5.5256694555282593E-2</v>
      </c>
      <c r="BQ420">
        <v>4.8205636441707611E-2</v>
      </c>
      <c r="BR420">
        <v>0.10381098836660385</v>
      </c>
      <c r="BS420">
        <v>9.3623623251914978E-2</v>
      </c>
      <c r="BT420">
        <v>9.0104378759860992E-2</v>
      </c>
      <c r="BU420">
        <v>0.10873641818761826</v>
      </c>
      <c r="BV420">
        <v>0.11140123754739761</v>
      </c>
      <c r="BW420">
        <v>4.9483742564916611E-2</v>
      </c>
      <c r="BX420">
        <v>4.738500714302063E-2</v>
      </c>
      <c r="BY420">
        <v>6.5555334091186523E-2</v>
      </c>
      <c r="BZ420">
        <v>7.1250297129154205E-2</v>
      </c>
      <c r="CA420">
        <v>4.7799862921237946E-2</v>
      </c>
      <c r="CB420">
        <v>3.5806607455015182E-2</v>
      </c>
      <c r="CC420">
        <v>3.626532107591629E-2</v>
      </c>
      <c r="CD420">
        <v>2.5224948301911354E-2</v>
      </c>
      <c r="CE420">
        <v>3.7329250480979681E-3</v>
      </c>
      <c r="CF420">
        <v>-3.6672451533377171E-3</v>
      </c>
      <c r="CG420">
        <v>-1.2069872580468655E-2</v>
      </c>
      <c r="CH420">
        <v>-1.9346928223967552E-2</v>
      </c>
      <c r="CI420">
        <v>-2.7272503823041916E-2</v>
      </c>
      <c r="CJ420">
        <v>-7.7925443649291992E-2</v>
      </c>
      <c r="CK420">
        <v>-0.19492731988430023</v>
      </c>
      <c r="CL420">
        <v>-0.21952570974826813</v>
      </c>
      <c r="CM420">
        <v>-0.15026617050170898</v>
      </c>
      <c r="CN420">
        <v>-4.4637612998485565E-2</v>
      </c>
      <c r="CO420">
        <v>5.8293730020523071E-2</v>
      </c>
      <c r="CP420">
        <v>0.1136455312371254</v>
      </c>
      <c r="CQ420">
        <v>0.10332195460796356</v>
      </c>
      <c r="CR420">
        <v>9.9969498813152313E-2</v>
      </c>
      <c r="CS420">
        <v>0.11873918771743774</v>
      </c>
      <c r="CT420">
        <v>0.12167339771986008</v>
      </c>
      <c r="CU420">
        <v>6.0194462537765503E-2</v>
      </c>
      <c r="CV420">
        <v>5.8315884321928024E-2</v>
      </c>
      <c r="CW420">
        <v>7.6677612960338593E-2</v>
      </c>
      <c r="CX420">
        <v>8.2021594047546387E-2</v>
      </c>
      <c r="CY420">
        <v>5.7832717895507813E-2</v>
      </c>
      <c r="CZ420">
        <v>4.5176774263381958E-2</v>
      </c>
      <c r="DA420">
        <v>4.5124445110559464E-2</v>
      </c>
      <c r="DB420">
        <v>3.3838320523500443E-2</v>
      </c>
      <c r="DC420">
        <v>1.2299942784011364E-2</v>
      </c>
      <c r="DD420">
        <v>4.9740825779736042E-3</v>
      </c>
      <c r="DE420">
        <v>-3.1584480311721563E-3</v>
      </c>
      <c r="DF420">
        <v>-9.7777144983410835E-3</v>
      </c>
      <c r="DG420">
        <v>-1.6821524128317833E-2</v>
      </c>
      <c r="DH420">
        <v>-6.6783793270587921E-2</v>
      </c>
      <c r="DI420">
        <v>-0.18388636410236359</v>
      </c>
      <c r="DJ420">
        <v>-0.20842285454273224</v>
      </c>
      <c r="DK420">
        <v>-0.13931235671043396</v>
      </c>
      <c r="DL420">
        <v>-3.4018535166978836E-2</v>
      </c>
      <c r="DM420">
        <v>6.8381831049919128E-2</v>
      </c>
      <c r="DN420">
        <v>0.12348007410764694</v>
      </c>
      <c r="DO420">
        <v>0.11302028596401215</v>
      </c>
      <c r="DP420">
        <v>0.10983461886644363</v>
      </c>
      <c r="DQ420">
        <v>0.12874196469783783</v>
      </c>
      <c r="DR420">
        <v>0.13194555044174194</v>
      </c>
      <c r="DS420">
        <v>7.0905178785324097E-2</v>
      </c>
      <c r="DT420">
        <v>6.9246761500835419E-2</v>
      </c>
      <c r="DU420">
        <v>8.7799884378910065E-2</v>
      </c>
      <c r="DV420">
        <v>9.2792890965938568E-2</v>
      </c>
      <c r="DW420">
        <v>6.7865572869777679E-2</v>
      </c>
      <c r="DX420">
        <v>5.4546944797039032E-2</v>
      </c>
      <c r="DY420">
        <v>5.7915613055229187E-2</v>
      </c>
      <c r="DZ420">
        <v>4.6274658292531967E-2</v>
      </c>
      <c r="EA420">
        <v>2.4669354781508446E-2</v>
      </c>
      <c r="EB420">
        <v>1.7450787127017975E-2</v>
      </c>
      <c r="EC420">
        <v>9.7082331776618958E-3</v>
      </c>
      <c r="ED420">
        <v>4.038709681481123E-3</v>
      </c>
      <c r="EE420">
        <v>-1.7319686012342572E-3</v>
      </c>
      <c r="EF420">
        <v>-5.0697028636932373E-2</v>
      </c>
      <c r="EG420">
        <v>-0.16794498264789581</v>
      </c>
      <c r="EH420">
        <v>-0.19239209592342377</v>
      </c>
      <c r="EI420">
        <v>-0.12349674850702286</v>
      </c>
      <c r="EJ420">
        <v>-1.8686270341277122E-2</v>
      </c>
      <c r="EK420">
        <v>8.2947440445423126E-2</v>
      </c>
      <c r="EL420">
        <v>0.13767959177494049</v>
      </c>
      <c r="EM420">
        <v>0.1270231306552887</v>
      </c>
      <c r="EN420">
        <v>0.12407828867435455</v>
      </c>
      <c r="EO420">
        <v>0.1431843638420105</v>
      </c>
      <c r="EP420">
        <v>0.14677689969539642</v>
      </c>
      <c r="EQ420">
        <v>8.636976033449173E-2</v>
      </c>
      <c r="ER420">
        <v>8.502921462059021E-2</v>
      </c>
      <c r="ES420">
        <v>0.10385867208242416</v>
      </c>
      <c r="ET420">
        <v>0.10834493488073349</v>
      </c>
      <c r="EU420">
        <v>8.2351423799991608E-2</v>
      </c>
      <c r="EV420">
        <v>6.8075977265834808E-2</v>
      </c>
      <c r="EW420">
        <v>56.259284973144531</v>
      </c>
      <c r="EX420">
        <v>55.409248352050781</v>
      </c>
      <c r="EY420">
        <v>54.417816162109375</v>
      </c>
      <c r="EZ420">
        <v>53.488964080810547</v>
      </c>
      <c r="FA420">
        <v>52.871429443359375</v>
      </c>
      <c r="FB420">
        <v>52.339374542236328</v>
      </c>
      <c r="FC420">
        <v>51.645889282226563</v>
      </c>
      <c r="FD420">
        <v>52.609127044677734</v>
      </c>
      <c r="FE420">
        <v>57.180797576904297</v>
      </c>
      <c r="FF420">
        <v>62.665237426757813</v>
      </c>
      <c r="FG420">
        <v>67.479057312011719</v>
      </c>
      <c r="FH420">
        <v>71.340827941894531</v>
      </c>
      <c r="FI420">
        <v>74.885879516601563</v>
      </c>
      <c r="FJ420">
        <v>77.548233032226563</v>
      </c>
      <c r="FK420">
        <v>79.841400146484375</v>
      </c>
      <c r="FL420">
        <v>81.100471496582031</v>
      </c>
      <c r="FM420">
        <v>81.465499877929688</v>
      </c>
      <c r="FN420">
        <v>81.059402465820313</v>
      </c>
      <c r="FO420">
        <v>78.434272766113281</v>
      </c>
      <c r="FP420">
        <v>72.97210693359375</v>
      </c>
      <c r="FQ420">
        <v>68.677635192871094</v>
      </c>
      <c r="FR420">
        <v>65.884918212890625</v>
      </c>
      <c r="FS420">
        <v>63.893947601318359</v>
      </c>
      <c r="FT420">
        <v>62.273910522460938</v>
      </c>
      <c r="FU420">
        <v>8.8763125240802765E-3</v>
      </c>
      <c r="FV420">
        <v>1.2164764106273651E-2</v>
      </c>
      <c r="FW420">
        <v>0</v>
      </c>
      <c r="FX420">
        <v>9.6177076920866966E-3</v>
      </c>
      <c r="FY420">
        <v>7</v>
      </c>
      <c r="FZ420">
        <v>12.520000457763672</v>
      </c>
      <c r="GA420">
        <v>10612.79</v>
      </c>
      <c r="GB420">
        <v>1</v>
      </c>
    </row>
    <row r="421" spans="1:184" x14ac:dyDescent="0.2">
      <c r="A421" t="s">
        <v>186</v>
      </c>
      <c r="B421" t="s">
        <v>237</v>
      </c>
      <c r="C421" t="s">
        <v>194</v>
      </c>
      <c r="D421" t="s">
        <v>203</v>
      </c>
      <c r="E421" t="s">
        <v>206</v>
      </c>
      <c r="F421" t="s">
        <v>1</v>
      </c>
      <c r="G421" t="s">
        <v>200</v>
      </c>
      <c r="H421">
        <v>5188</v>
      </c>
      <c r="I421">
        <v>0.74450337886810303</v>
      </c>
      <c r="J421">
        <v>0.65472871065139771</v>
      </c>
      <c r="K421">
        <v>0.62036037445068359</v>
      </c>
      <c r="L421">
        <v>0.59922289848327637</v>
      </c>
      <c r="M421">
        <v>0.65746355056762695</v>
      </c>
      <c r="N421">
        <v>0.71937417984008789</v>
      </c>
      <c r="O421">
        <v>0.92292231321334839</v>
      </c>
      <c r="P421">
        <v>1.0750819444656372</v>
      </c>
      <c r="Q421">
        <v>0.9543614387512207</v>
      </c>
      <c r="R421">
        <v>0.92103272676467896</v>
      </c>
      <c r="S421">
        <v>0.92595130205154419</v>
      </c>
      <c r="T421">
        <v>0.87211483716964722</v>
      </c>
      <c r="U421">
        <v>0.86371856927871704</v>
      </c>
      <c r="V421">
        <v>0.83117705583572388</v>
      </c>
      <c r="W421">
        <v>0.82790690660476685</v>
      </c>
      <c r="X421">
        <v>0.90498727560043335</v>
      </c>
      <c r="Y421">
        <v>0.97369652986526489</v>
      </c>
      <c r="Z421">
        <v>1.0629819631576538</v>
      </c>
      <c r="AA421">
        <v>1.086100697517395</v>
      </c>
      <c r="AB421">
        <v>1.2151135206222534</v>
      </c>
      <c r="AC421">
        <v>1.3559446334838867</v>
      </c>
      <c r="AD421">
        <v>1.2994166612625122</v>
      </c>
      <c r="AE421">
        <v>1.1216062307357788</v>
      </c>
      <c r="AF421">
        <v>0.89397746324539185</v>
      </c>
      <c r="AG421">
        <v>-0.10446839034557343</v>
      </c>
      <c r="AH421">
        <v>-0.13740234076976776</v>
      </c>
      <c r="AI421">
        <v>-0.15641644597053528</v>
      </c>
      <c r="AJ421">
        <v>-0.19451327621936798</v>
      </c>
      <c r="AK421">
        <v>-0.16699372231960297</v>
      </c>
      <c r="AL421">
        <v>-0.2161131352186203</v>
      </c>
      <c r="AM421">
        <v>-0.16341696679592133</v>
      </c>
      <c r="AN421">
        <v>-0.17782552540302277</v>
      </c>
      <c r="AO421">
        <v>-0.33706295490264893</v>
      </c>
      <c r="AP421">
        <v>-0.31410530209541321</v>
      </c>
      <c r="AQ421">
        <v>-0.25636559724807739</v>
      </c>
      <c r="AR421">
        <v>-0.17881739139556885</v>
      </c>
      <c r="AS421">
        <v>-7.9420760273933411E-2</v>
      </c>
      <c r="AT421">
        <v>-6.8657204508781433E-2</v>
      </c>
      <c r="AU421">
        <v>-7.7647209167480469E-2</v>
      </c>
      <c r="AV421">
        <v>-2.6982486248016357E-2</v>
      </c>
      <c r="AW421">
        <v>-4.6359063126146793E-3</v>
      </c>
      <c r="AX421">
        <v>-1.7911288887262344E-2</v>
      </c>
      <c r="AY421">
        <v>-0.14841197431087494</v>
      </c>
      <c r="AZ421">
        <v>-8.1077933311462402E-2</v>
      </c>
      <c r="BA421">
        <v>1.2367669492959976E-2</v>
      </c>
      <c r="BB421">
        <v>6.9431118667125702E-2</v>
      </c>
      <c r="BC421">
        <v>1.8059659749269485E-2</v>
      </c>
      <c r="BD421">
        <v>-5.1432717591524124E-2</v>
      </c>
      <c r="BE421">
        <v>-4.1124455630779266E-2</v>
      </c>
      <c r="BF421">
        <v>-7.6837211847305298E-2</v>
      </c>
      <c r="BG421">
        <v>-9.6973821520805359E-2</v>
      </c>
      <c r="BH421">
        <v>-0.13489390909671783</v>
      </c>
      <c r="BI421">
        <v>-0.1047966256737709</v>
      </c>
      <c r="BJ421">
        <v>-0.15129838883876801</v>
      </c>
      <c r="BK421">
        <v>-9.1585524380207062E-2</v>
      </c>
      <c r="BL421">
        <v>-0.10079614073038101</v>
      </c>
      <c r="BM421">
        <v>-0.26027005910873413</v>
      </c>
      <c r="BN421">
        <v>-0.24038782715797424</v>
      </c>
      <c r="BO421">
        <v>-0.18172785639762878</v>
      </c>
      <c r="BP421">
        <v>-0.1094086766242981</v>
      </c>
      <c r="BQ421">
        <v>-1.2028886936604977E-2</v>
      </c>
      <c r="BR421">
        <v>-2.4032548535615206E-3</v>
      </c>
      <c r="BS421">
        <v>-1.1788861826062202E-2</v>
      </c>
      <c r="BT421">
        <v>4.0789153426885605E-2</v>
      </c>
      <c r="BU421">
        <v>6.4686067402362823E-2</v>
      </c>
      <c r="BV421">
        <v>5.3800981491804123E-2</v>
      </c>
      <c r="BW421">
        <v>-7.4679180979728699E-2</v>
      </c>
      <c r="BX421">
        <v>-6.0798856429755688E-3</v>
      </c>
      <c r="BY421">
        <v>9.0448014438152313E-2</v>
      </c>
      <c r="BZ421">
        <v>0.14605668187141418</v>
      </c>
      <c r="CA421">
        <v>9.1805726289749146E-2</v>
      </c>
      <c r="CB421">
        <v>1.5991214662790298E-2</v>
      </c>
      <c r="CC421">
        <v>2.7473573572933674E-3</v>
      </c>
      <c r="CD421">
        <v>-3.4889988601207733E-2</v>
      </c>
      <c r="CE421">
        <v>-5.58040551841259E-2</v>
      </c>
      <c r="CF421">
        <v>-9.3601733446121216E-2</v>
      </c>
      <c r="CG421">
        <v>-6.1719119548797607E-2</v>
      </c>
      <c r="CH421">
        <v>-0.10640789568424225</v>
      </c>
      <c r="CI421">
        <v>-4.1835308074951172E-2</v>
      </c>
      <c r="CJ421">
        <v>-4.7445837408304214E-2</v>
      </c>
      <c r="CK421">
        <v>-0.20708352327346802</v>
      </c>
      <c r="CL421">
        <v>-0.18933133780956268</v>
      </c>
      <c r="CM421">
        <v>-0.13003396987915039</v>
      </c>
      <c r="CN421">
        <v>-6.1336401849985123E-2</v>
      </c>
      <c r="CO421">
        <v>3.4646518528461456E-2</v>
      </c>
      <c r="CP421">
        <v>4.3484024703502655E-2</v>
      </c>
      <c r="CQ421">
        <v>3.3824428915977478E-2</v>
      </c>
      <c r="CR421">
        <v>8.7727583944797516E-2</v>
      </c>
      <c r="CS421">
        <v>0.1126982569694519</v>
      </c>
      <c r="CT421">
        <v>0.10346867889165878</v>
      </c>
      <c r="CU421">
        <v>-2.361208014190197E-2</v>
      </c>
      <c r="CV421">
        <v>4.5863527804613113E-2</v>
      </c>
      <c r="CW421">
        <v>0.14452621340751648</v>
      </c>
      <c r="CX421">
        <v>0.19912733137607574</v>
      </c>
      <c r="CY421">
        <v>0.14288201928138733</v>
      </c>
      <c r="CZ421">
        <v>6.2688820064067841E-2</v>
      </c>
      <c r="DA421">
        <v>4.6619173139333725E-2</v>
      </c>
      <c r="DB421">
        <v>7.0572337135672569E-3</v>
      </c>
      <c r="DC421">
        <v>-1.4634279534220695E-2</v>
      </c>
      <c r="DD421">
        <v>-5.2309542894363403E-2</v>
      </c>
      <c r="DE421">
        <v>-1.8641602247953415E-2</v>
      </c>
      <c r="DF421">
        <v>-6.1517391353845596E-2</v>
      </c>
      <c r="DG421">
        <v>7.9149147495627403E-3</v>
      </c>
      <c r="DH421">
        <v>5.9044770896434784E-3</v>
      </c>
      <c r="DI421">
        <v>-0.1538969874382019</v>
      </c>
      <c r="DJ421">
        <v>-0.13827483355998993</v>
      </c>
      <c r="DK421">
        <v>-7.8340083360671997E-2</v>
      </c>
      <c r="DL421">
        <v>-1.3264129869639874E-2</v>
      </c>
      <c r="DM421">
        <v>8.1321924924850464E-2</v>
      </c>
      <c r="DN421">
        <v>8.937130868434906E-2</v>
      </c>
      <c r="DO421">
        <v>7.9437717795372009E-2</v>
      </c>
      <c r="DP421">
        <v>0.13466601073741913</v>
      </c>
      <c r="DQ421">
        <v>0.16071043908596039</v>
      </c>
      <c r="DR421">
        <v>0.15313637256622314</v>
      </c>
      <c r="DS421">
        <v>2.7455022558569908E-2</v>
      </c>
      <c r="DT421">
        <v>9.7806952893733978E-2</v>
      </c>
      <c r="DU421">
        <v>0.19860441982746124</v>
      </c>
      <c r="DV421">
        <v>0.25219795107841492</v>
      </c>
      <c r="DW421">
        <v>0.1939583420753479</v>
      </c>
      <c r="DX421">
        <v>0.10938643664121628</v>
      </c>
      <c r="DY421">
        <v>0.10996310412883759</v>
      </c>
      <c r="DZ421">
        <v>6.7622356116771698E-2</v>
      </c>
      <c r="EA421">
        <v>4.4808335602283478E-2</v>
      </c>
      <c r="EB421">
        <v>7.3098107241094112E-3</v>
      </c>
      <c r="EC421">
        <v>4.355548694729805E-2</v>
      </c>
      <c r="ED421">
        <v>3.2973543275147676E-3</v>
      </c>
      <c r="EE421">
        <v>7.9746335744857788E-2</v>
      </c>
      <c r="EF421">
        <v>8.2933850586414337E-2</v>
      </c>
      <c r="EG421">
        <v>-7.7104076743125916E-2</v>
      </c>
      <c r="EH421">
        <v>-6.4557336270809174E-2</v>
      </c>
      <c r="EI421">
        <v>-3.7023322656750679E-3</v>
      </c>
      <c r="EJ421">
        <v>5.6144591420888901E-2</v>
      </c>
      <c r="EK421">
        <v>0.14871379733085632</v>
      </c>
      <c r="EL421">
        <v>0.15562525391578674</v>
      </c>
      <c r="EM421">
        <v>0.14529606699943542</v>
      </c>
      <c r="EN421">
        <v>0.2024376392364502</v>
      </c>
      <c r="EO421">
        <v>0.23003241419792175</v>
      </c>
      <c r="EP421">
        <v>0.22484864294528961</v>
      </c>
      <c r="EQ421">
        <v>0.1011878103017807</v>
      </c>
      <c r="ER421">
        <v>0.17280498147010803</v>
      </c>
      <c r="ES421">
        <v>0.27668476104736328</v>
      </c>
      <c r="ET421">
        <v>0.32882353663444519</v>
      </c>
      <c r="EU421">
        <v>0.26770439743995667</v>
      </c>
      <c r="EV421">
        <v>0.1768103688955307</v>
      </c>
      <c r="EW421">
        <v>56.610572814941406</v>
      </c>
      <c r="EX421">
        <v>55.677600860595703</v>
      </c>
      <c r="EY421">
        <v>54.709991455078125</v>
      </c>
      <c r="EZ421">
        <v>53.836807250976563</v>
      </c>
      <c r="FA421">
        <v>53.105823516845703</v>
      </c>
      <c r="FB421">
        <v>52.453418731689453</v>
      </c>
      <c r="FC421">
        <v>51.674552917480469</v>
      </c>
      <c r="FD421">
        <v>52.627590179443359</v>
      </c>
      <c r="FE421">
        <v>57.153774261474609</v>
      </c>
      <c r="FF421">
        <v>62.489048004150391</v>
      </c>
      <c r="FG421">
        <v>66.935966491699219</v>
      </c>
      <c r="FH421">
        <v>70.6129150390625</v>
      </c>
      <c r="FI421">
        <v>74.241424560546875</v>
      </c>
      <c r="FJ421">
        <v>76.994674682617188</v>
      </c>
      <c r="FK421">
        <v>78.904022216796875</v>
      </c>
      <c r="FL421">
        <v>80.2811279296875</v>
      </c>
      <c r="FM421">
        <v>81.037513732910156</v>
      </c>
      <c r="FN421">
        <v>80.26434326171875</v>
      </c>
      <c r="FO421">
        <v>77.471076965332031</v>
      </c>
      <c r="FP421">
        <v>72.940208435058594</v>
      </c>
      <c r="FQ421">
        <v>68.192314147949219</v>
      </c>
      <c r="FR421">
        <v>65.133552551269531</v>
      </c>
      <c r="FS421">
        <v>63.289955139160156</v>
      </c>
      <c r="FT421">
        <v>61.964412689208984</v>
      </c>
      <c r="FU421">
        <v>4.2421326041221619E-2</v>
      </c>
      <c r="FV421">
        <v>5.7733330875635147E-2</v>
      </c>
      <c r="FW421">
        <v>0</v>
      </c>
      <c r="FX421">
        <v>4.6063818037509918E-2</v>
      </c>
      <c r="FY421">
        <v>7</v>
      </c>
      <c r="FZ421">
        <v>9.7200002670288086</v>
      </c>
      <c r="GA421">
        <v>1576.98</v>
      </c>
      <c r="GB421">
        <v>1</v>
      </c>
    </row>
    <row r="422" spans="1:184" x14ac:dyDescent="0.2">
      <c r="A422" t="s">
        <v>186</v>
      </c>
      <c r="B422" t="s">
        <v>237</v>
      </c>
      <c r="C422" t="s">
        <v>194</v>
      </c>
      <c r="D422" t="s">
        <v>203</v>
      </c>
      <c r="E422" t="s">
        <v>206</v>
      </c>
      <c r="F422" t="s">
        <v>1</v>
      </c>
      <c r="G422" t="s">
        <v>1</v>
      </c>
      <c r="H422">
        <v>49550</v>
      </c>
      <c r="I422">
        <v>0.74466007947921753</v>
      </c>
      <c r="J422">
        <v>0.6764075756072998</v>
      </c>
      <c r="K422">
        <v>0.64391481876373291</v>
      </c>
      <c r="L422">
        <v>0.63855171203613281</v>
      </c>
      <c r="M422">
        <v>0.67288553714752197</v>
      </c>
      <c r="N422">
        <v>0.77142095565795898</v>
      </c>
      <c r="O422">
        <v>0.97291070222854614</v>
      </c>
      <c r="P422">
        <v>1.0807642936706543</v>
      </c>
      <c r="Q422">
        <v>0.98242735862731934</v>
      </c>
      <c r="R422">
        <v>0.93483340740203857</v>
      </c>
      <c r="S422">
        <v>0.91907161474227905</v>
      </c>
      <c r="T422">
        <v>0.91516989469528198</v>
      </c>
      <c r="U422">
        <v>0.89708191156387329</v>
      </c>
      <c r="V422">
        <v>0.88252013921737671</v>
      </c>
      <c r="W422">
        <v>0.86588132381439209</v>
      </c>
      <c r="X422">
        <v>0.8929029107093811</v>
      </c>
      <c r="Y422">
        <v>0.95475012063980103</v>
      </c>
      <c r="Z422">
        <v>1.0464938879013062</v>
      </c>
      <c r="AA422">
        <v>1.1372301578521729</v>
      </c>
      <c r="AB422">
        <v>1.2860112190246582</v>
      </c>
      <c r="AC422">
        <v>1.3847746849060059</v>
      </c>
      <c r="AD422">
        <v>1.2839515209197998</v>
      </c>
      <c r="AE422">
        <v>1.0804933309555054</v>
      </c>
      <c r="AF422">
        <v>0.87892985343933105</v>
      </c>
      <c r="AG422">
        <v>9.3295397236943245E-3</v>
      </c>
      <c r="AH422">
        <v>-4.2953868396580219E-3</v>
      </c>
      <c r="AI422">
        <v>-2.5515059009194374E-2</v>
      </c>
      <c r="AJ422">
        <v>-3.686610609292984E-2</v>
      </c>
      <c r="AK422">
        <v>-4.099724069237709E-2</v>
      </c>
      <c r="AL422">
        <v>-5.4423898458480835E-2</v>
      </c>
      <c r="AM422">
        <v>-5.5631183087825775E-2</v>
      </c>
      <c r="AN422">
        <v>-0.10245872288942337</v>
      </c>
      <c r="AO422">
        <v>-0.22457596659660339</v>
      </c>
      <c r="AP422">
        <v>-0.24369053542613983</v>
      </c>
      <c r="AQ422">
        <v>-0.17549076676368713</v>
      </c>
      <c r="AR422">
        <v>-7.3333695530891418E-2</v>
      </c>
      <c r="AS422">
        <v>2.9917294159531593E-2</v>
      </c>
      <c r="AT422">
        <v>8.0043762922286987E-2</v>
      </c>
      <c r="AU422">
        <v>7.0094838738441467E-2</v>
      </c>
      <c r="AV422">
        <v>7.339179515838623E-2</v>
      </c>
      <c r="AW422">
        <v>9.2524901032447815E-2</v>
      </c>
      <c r="AX422">
        <v>9.3200847506523132E-2</v>
      </c>
      <c r="AY422">
        <v>2.2516889497637749E-2</v>
      </c>
      <c r="AZ422">
        <v>2.9015433043241501E-2</v>
      </c>
      <c r="BA422">
        <v>5.6739117950201035E-2</v>
      </c>
      <c r="BB422">
        <v>6.9026768207550049E-2</v>
      </c>
      <c r="BC422">
        <v>4.2478438466787338E-2</v>
      </c>
      <c r="BD422">
        <v>2.3257018998265266E-2</v>
      </c>
      <c r="BE422">
        <v>2.2770354524254799E-2</v>
      </c>
      <c r="BF422">
        <v>8.7099950760602951E-3</v>
      </c>
      <c r="BG422">
        <v>-1.2627939693629742E-2</v>
      </c>
      <c r="BH422">
        <v>-2.3887602612376213E-2</v>
      </c>
      <c r="BI422">
        <v>-2.7569994330406189E-2</v>
      </c>
      <c r="BJ422">
        <v>-4.0123775601387024E-2</v>
      </c>
      <c r="BK422">
        <v>-3.9951134473085403E-2</v>
      </c>
      <c r="BL422">
        <v>-8.571537584066391E-2</v>
      </c>
      <c r="BM422">
        <v>-0.2079562246799469</v>
      </c>
      <c r="BN422">
        <v>-0.227185919880867</v>
      </c>
      <c r="BO422">
        <v>-0.15909506380558014</v>
      </c>
      <c r="BP422">
        <v>-5.7611908763647079E-2</v>
      </c>
      <c r="BQ422">
        <v>4.4937551021575928E-2</v>
      </c>
      <c r="BR422">
        <v>9.471922367811203E-2</v>
      </c>
      <c r="BS422">
        <v>8.4597937762737274E-2</v>
      </c>
      <c r="BT422">
        <v>8.8190868496894836E-2</v>
      </c>
      <c r="BU422">
        <v>0.10756678879261017</v>
      </c>
      <c r="BV422">
        <v>0.10867946594953537</v>
      </c>
      <c r="BW422">
        <v>3.85935939848423E-2</v>
      </c>
      <c r="BX422">
        <v>4.5407600700855255E-2</v>
      </c>
      <c r="BY422">
        <v>7.3525026440620422E-2</v>
      </c>
      <c r="BZ422">
        <v>8.5344657301902771E-2</v>
      </c>
      <c r="CA422">
        <v>5.7825077325105667E-2</v>
      </c>
      <c r="CB422">
        <v>3.7499483674764633E-2</v>
      </c>
      <c r="CC422">
        <v>3.207942470908165E-2</v>
      </c>
      <c r="CD422">
        <v>1.7717484384775162E-2</v>
      </c>
      <c r="CE422">
        <v>-3.7023613695055246E-3</v>
      </c>
      <c r="CF422">
        <v>-1.4898729510605335E-2</v>
      </c>
      <c r="CG422">
        <v>-1.8270326778292656E-2</v>
      </c>
      <c r="CH422">
        <v>-3.0219553038477898E-2</v>
      </c>
      <c r="CI422">
        <v>-2.9091183096170425E-2</v>
      </c>
      <c r="CJ422">
        <v>-7.411898672580719E-2</v>
      </c>
      <c r="CK422">
        <v>-0.19644543528556824</v>
      </c>
      <c r="CL422">
        <v>-0.21575488150119781</v>
      </c>
      <c r="CM422">
        <v>-0.1477394700050354</v>
      </c>
      <c r="CN422">
        <v>-4.6723045408725739E-2</v>
      </c>
      <c r="CO422">
        <v>5.5340539664030075E-2</v>
      </c>
      <c r="CP422">
        <v>0.10488339513540268</v>
      </c>
      <c r="CQ422">
        <v>9.4642743468284607E-2</v>
      </c>
      <c r="CR422">
        <v>9.8440662026405334E-2</v>
      </c>
      <c r="CS422">
        <v>0.11798476427793503</v>
      </c>
      <c r="CT422">
        <v>0.11939989775419235</v>
      </c>
      <c r="CU422">
        <v>4.9728270620107651E-2</v>
      </c>
      <c r="CV422">
        <v>5.6760769337415695E-2</v>
      </c>
      <c r="CW422">
        <v>8.515089750289917E-2</v>
      </c>
      <c r="CX422">
        <v>9.664636105298996E-2</v>
      </c>
      <c r="CY422">
        <v>6.8454116582870483E-2</v>
      </c>
      <c r="CZ422">
        <v>4.7363772988319397E-2</v>
      </c>
      <c r="DA422">
        <v>4.1388493031263351E-2</v>
      </c>
      <c r="DB422">
        <v>2.672496996819973E-2</v>
      </c>
      <c r="DC422">
        <v>5.2232174202799797E-3</v>
      </c>
      <c r="DD422">
        <v>-5.9098554775118828E-3</v>
      </c>
      <c r="DE422">
        <v>-8.9706564322113991E-3</v>
      </c>
      <c r="DF422">
        <v>-2.0315330475568771E-2</v>
      </c>
      <c r="DG422">
        <v>-1.8231229856610298E-2</v>
      </c>
      <c r="DH422">
        <v>-6.2522605061531067E-2</v>
      </c>
      <c r="DI422">
        <v>-0.18493466079235077</v>
      </c>
      <c r="DJ422">
        <v>-0.20432384312152863</v>
      </c>
      <c r="DK422">
        <v>-0.13638386130332947</v>
      </c>
      <c r="DL422">
        <v>-3.5834185779094696E-2</v>
      </c>
      <c r="DM422">
        <v>6.5743528306484222E-2</v>
      </c>
      <c r="DN422">
        <v>0.11504757404327393</v>
      </c>
      <c r="DO422">
        <v>0.10468755662441254</v>
      </c>
      <c r="DP422">
        <v>0.10869047045707703</v>
      </c>
      <c r="DQ422">
        <v>0.12840273976325989</v>
      </c>
      <c r="DR422">
        <v>0.13012033700942993</v>
      </c>
      <c r="DS422">
        <v>6.0862943530082703E-2</v>
      </c>
      <c r="DT422">
        <v>6.8113930523395538E-2</v>
      </c>
      <c r="DU422">
        <v>9.6776761114597321E-2</v>
      </c>
      <c r="DV422">
        <v>0.10794807970523834</v>
      </c>
      <c r="DW422">
        <v>7.9083144664764404E-2</v>
      </c>
      <c r="DX422">
        <v>5.7228062301874161E-2</v>
      </c>
      <c r="DY422">
        <v>5.482931062579155E-2</v>
      </c>
      <c r="DZ422">
        <v>3.973035141825676E-2</v>
      </c>
      <c r="EA422">
        <v>1.8110334873199463E-2</v>
      </c>
      <c r="EB422">
        <v>7.0686489343643188E-3</v>
      </c>
      <c r="EC422">
        <v>4.4565903954207897E-3</v>
      </c>
      <c r="ED422">
        <v>-6.0152057558298111E-3</v>
      </c>
      <c r="EE422">
        <v>-2.5511840358376503E-3</v>
      </c>
      <c r="EF422">
        <v>-4.5779246836900711E-2</v>
      </c>
      <c r="EG422">
        <v>-0.16831491887569427</v>
      </c>
      <c r="EH422">
        <v>-0.18781924247741699</v>
      </c>
      <c r="EI422">
        <v>-0.11998817324638367</v>
      </c>
      <c r="EJ422">
        <v>-2.0112399011850357E-2</v>
      </c>
      <c r="EK422">
        <v>8.0763794481754303E-2</v>
      </c>
      <c r="EL422">
        <v>0.12972302734851837</v>
      </c>
      <c r="EM422">
        <v>0.11919065564870834</v>
      </c>
      <c r="EN422">
        <v>0.12348952889442444</v>
      </c>
      <c r="EO422">
        <v>0.14344462752342224</v>
      </c>
      <c r="EP422">
        <v>0.14559894800186157</v>
      </c>
      <c r="EQ422">
        <v>7.6939649879932404E-2</v>
      </c>
      <c r="ER422">
        <v>8.4506101906299591E-2</v>
      </c>
      <c r="ES422">
        <v>0.11356267333030701</v>
      </c>
      <c r="ET422">
        <v>0.12426596134901047</v>
      </c>
      <c r="EU422">
        <v>9.4429783523082733E-2</v>
      </c>
      <c r="EV422">
        <v>7.1470528841018677E-2</v>
      </c>
      <c r="EW422">
        <v>56.304950714111328</v>
      </c>
      <c r="EX422">
        <v>55.4443359375</v>
      </c>
      <c r="EY422">
        <v>54.455913543701172</v>
      </c>
      <c r="EZ422">
        <v>53.535022735595703</v>
      </c>
      <c r="FA422">
        <v>52.901889801025391</v>
      </c>
      <c r="FB422">
        <v>52.354045867919922</v>
      </c>
      <c r="FC422">
        <v>51.649333953857422</v>
      </c>
      <c r="FD422">
        <v>52.611370086669922</v>
      </c>
      <c r="FE422">
        <v>57.177471160888672</v>
      </c>
      <c r="FF422">
        <v>62.644001007080078</v>
      </c>
      <c r="FG422">
        <v>67.411918640136719</v>
      </c>
      <c r="FH422">
        <v>71.252609252929688</v>
      </c>
      <c r="FI422">
        <v>74.806610107421875</v>
      </c>
      <c r="FJ422">
        <v>77.47821044921875</v>
      </c>
      <c r="FK422">
        <v>79.720870971679688</v>
      </c>
      <c r="FL422">
        <v>80.995208740234375</v>
      </c>
      <c r="FM422">
        <v>81.410499572753906</v>
      </c>
      <c r="FN422">
        <v>80.956634521484375</v>
      </c>
      <c r="FO422">
        <v>78.3115234375</v>
      </c>
      <c r="FP422">
        <v>72.968315124511719</v>
      </c>
      <c r="FQ422">
        <v>68.621139526367188</v>
      </c>
      <c r="FR422">
        <v>65.797958374023438</v>
      </c>
      <c r="FS422">
        <v>63.821002960205078</v>
      </c>
      <c r="FT422">
        <v>62.235271453857422</v>
      </c>
      <c r="FU422">
        <v>9.2336861416697502E-3</v>
      </c>
      <c r="FV422">
        <v>1.2630325742065907E-2</v>
      </c>
      <c r="FW422">
        <v>0</v>
      </c>
      <c r="FX422">
        <v>1.0010896250605583E-2</v>
      </c>
      <c r="FY422">
        <v>7</v>
      </c>
      <c r="FZ422">
        <v>12.520000457763672</v>
      </c>
      <c r="GA422">
        <v>12189.77</v>
      </c>
      <c r="GB422">
        <v>1</v>
      </c>
    </row>
    <row r="423" spans="1:184" x14ac:dyDescent="0.2">
      <c r="A423" t="s">
        <v>186</v>
      </c>
      <c r="B423" t="s">
        <v>237</v>
      </c>
      <c r="C423" t="s">
        <v>194</v>
      </c>
      <c r="D423" t="s">
        <v>203</v>
      </c>
      <c r="E423" t="s">
        <v>206</v>
      </c>
      <c r="F423" t="s">
        <v>178</v>
      </c>
      <c r="G423" t="s">
        <v>1</v>
      </c>
      <c r="H423">
        <v>17665</v>
      </c>
      <c r="I423">
        <v>0.72290879487991333</v>
      </c>
      <c r="J423">
        <v>0.65046888589859009</v>
      </c>
      <c r="K423">
        <v>0.60672116279602051</v>
      </c>
      <c r="L423">
        <v>0.59641331434249878</v>
      </c>
      <c r="M423">
        <v>0.61018961668014526</v>
      </c>
      <c r="N423">
        <v>0.67081671953201294</v>
      </c>
      <c r="O423">
        <v>0.81980961561203003</v>
      </c>
      <c r="P423">
        <v>0.90617120265960693</v>
      </c>
      <c r="Q423">
        <v>0.83672481775283813</v>
      </c>
      <c r="R423">
        <v>0.80498886108398438</v>
      </c>
      <c r="S423">
        <v>0.82821178436279297</v>
      </c>
      <c r="T423">
        <v>0.83763980865478516</v>
      </c>
      <c r="U423">
        <v>0.85286581516265869</v>
      </c>
      <c r="V423">
        <v>0.85148042440414429</v>
      </c>
      <c r="W423">
        <v>0.82811576128005981</v>
      </c>
      <c r="X423">
        <v>0.83298534154891968</v>
      </c>
      <c r="Y423">
        <v>0.87654989957809448</v>
      </c>
      <c r="Z423">
        <v>0.95549225807189941</v>
      </c>
      <c r="AA423">
        <v>1.0451877117156982</v>
      </c>
      <c r="AB423">
        <v>1.1893807649612427</v>
      </c>
      <c r="AC423">
        <v>1.3053902387619019</v>
      </c>
      <c r="AD423">
        <v>1.236804723739624</v>
      </c>
      <c r="AE423">
        <v>1.058458685874939</v>
      </c>
      <c r="AF423">
        <v>0.88107311725616455</v>
      </c>
      <c r="AG423">
        <v>-3.814187366515398E-3</v>
      </c>
      <c r="AH423">
        <v>-1.542721688747406E-2</v>
      </c>
      <c r="AI423">
        <v>-4.6053625643253326E-2</v>
      </c>
      <c r="AJ423">
        <v>-4.8616711050271988E-2</v>
      </c>
      <c r="AK423">
        <v>-5.1483601331710815E-2</v>
      </c>
      <c r="AL423">
        <v>-4.9730196595191956E-2</v>
      </c>
      <c r="AM423">
        <v>-5.5356435477733612E-2</v>
      </c>
      <c r="AN423">
        <v>-9.8073713481426239E-2</v>
      </c>
      <c r="AO423">
        <v>-0.20008403062820435</v>
      </c>
      <c r="AP423">
        <v>-0.23348261415958405</v>
      </c>
      <c r="AQ423">
        <v>-0.16013874113559723</v>
      </c>
      <c r="AR423">
        <v>-8.7397851049900055E-2</v>
      </c>
      <c r="AS423">
        <v>1.9798185676336288E-2</v>
      </c>
      <c r="AT423">
        <v>6.9039046764373779E-2</v>
      </c>
      <c r="AU423">
        <v>4.4158805161714554E-2</v>
      </c>
      <c r="AV423">
        <v>4.8827480524778366E-2</v>
      </c>
      <c r="AW423">
        <v>4.9545451998710632E-2</v>
      </c>
      <c r="AX423">
        <v>5.9677198529243469E-2</v>
      </c>
      <c r="AY423">
        <v>2.6578124612569809E-2</v>
      </c>
      <c r="AZ423">
        <v>1.8842119723558426E-2</v>
      </c>
      <c r="BA423">
        <v>3.5636559128761292E-2</v>
      </c>
      <c r="BB423">
        <v>5.5364366620779037E-2</v>
      </c>
      <c r="BC423">
        <v>6.5986081026494503E-3</v>
      </c>
      <c r="BD423">
        <v>2.1198287606239319E-2</v>
      </c>
      <c r="BE423">
        <v>1.3093880377709866E-2</v>
      </c>
      <c r="BF423">
        <v>1.0598937515169382E-3</v>
      </c>
      <c r="BG423">
        <v>-2.9877752065658569E-2</v>
      </c>
      <c r="BH423">
        <v>-3.2551586627960205E-2</v>
      </c>
      <c r="BI423">
        <v>-3.4992650151252747E-2</v>
      </c>
      <c r="BJ423">
        <v>-3.2773703336715698E-2</v>
      </c>
      <c r="BK423">
        <v>-3.7294149398803711E-2</v>
      </c>
      <c r="BL423">
        <v>-7.8527368605136871E-2</v>
      </c>
      <c r="BM423">
        <v>-0.18035387992858887</v>
      </c>
      <c r="BN423">
        <v>-0.21331536769866943</v>
      </c>
      <c r="BO423">
        <v>-0.13973931968212128</v>
      </c>
      <c r="BP423">
        <v>-6.7507565021514893E-2</v>
      </c>
      <c r="BQ423">
        <v>3.9181843400001526E-2</v>
      </c>
      <c r="BR423">
        <v>8.8094644248485565E-2</v>
      </c>
      <c r="BS423">
        <v>6.3293159008026123E-2</v>
      </c>
      <c r="BT423">
        <v>6.779778003692627E-2</v>
      </c>
      <c r="BU423">
        <v>6.896568089723587E-2</v>
      </c>
      <c r="BV423">
        <v>7.9225562512874603E-2</v>
      </c>
      <c r="BW423">
        <v>4.6675883233547211E-2</v>
      </c>
      <c r="BX423">
        <v>3.9082024246454239E-2</v>
      </c>
      <c r="BY423">
        <v>5.649164691567421E-2</v>
      </c>
      <c r="BZ423">
        <v>7.5731240212917328E-2</v>
      </c>
      <c r="CA423">
        <v>2.6025570929050446E-2</v>
      </c>
      <c r="CB423">
        <v>3.9290305227041245E-2</v>
      </c>
      <c r="CC423">
        <v>2.4804355576634407E-2</v>
      </c>
      <c r="CD423">
        <v>1.2478816322982311E-2</v>
      </c>
      <c r="CE423">
        <v>-1.8674388527870178E-2</v>
      </c>
      <c r="CF423">
        <v>-2.1424926817417145E-2</v>
      </c>
      <c r="CG423">
        <v>-2.3571062833070755E-2</v>
      </c>
      <c r="CH423">
        <v>-2.1029690280556679E-2</v>
      </c>
      <c r="CI423">
        <v>-2.4784263223409653E-2</v>
      </c>
      <c r="CJ423">
        <v>-6.4989618957042694E-2</v>
      </c>
      <c r="CK423">
        <v>-0.16668882966041565</v>
      </c>
      <c r="CL423">
        <v>-0.1993476003408432</v>
      </c>
      <c r="CM423">
        <v>-0.12561075389385223</v>
      </c>
      <c r="CN423">
        <v>-5.3731620311737061E-2</v>
      </c>
      <c r="CO423">
        <v>5.2606906741857529E-2</v>
      </c>
      <c r="CP423">
        <v>0.10129249095916748</v>
      </c>
      <c r="CQ423">
        <v>7.6545558869838715E-2</v>
      </c>
      <c r="CR423">
        <v>8.0936551094055176E-2</v>
      </c>
      <c r="CS423">
        <v>8.2416072487831116E-2</v>
      </c>
      <c r="CT423">
        <v>9.2764697968959808E-2</v>
      </c>
      <c r="CU423">
        <v>6.0595527291297913E-2</v>
      </c>
      <c r="CV423">
        <v>5.3100120276212692E-2</v>
      </c>
      <c r="CW423">
        <v>7.0935823023319244E-2</v>
      </c>
      <c r="CX423">
        <v>8.9837260544300079E-2</v>
      </c>
      <c r="CY423">
        <v>3.9480626583099365E-2</v>
      </c>
      <c r="CZ423">
        <v>5.1820781081914902E-2</v>
      </c>
      <c r="DA423">
        <v>3.6514829844236374E-2</v>
      </c>
      <c r="DB423">
        <v>2.3897740989923477E-2</v>
      </c>
      <c r="DC423">
        <v>-7.4710254557430744E-3</v>
      </c>
      <c r="DD423">
        <v>-1.0298267006874084E-2</v>
      </c>
      <c r="DE423">
        <v>-1.2149477377533913E-2</v>
      </c>
      <c r="DF423">
        <v>-9.2856753617525101E-3</v>
      </c>
      <c r="DG423">
        <v>-1.2274379841983318E-2</v>
      </c>
      <c r="DH423">
        <v>-5.1451873034238815E-2</v>
      </c>
      <c r="DI423">
        <v>-0.15302377939224243</v>
      </c>
      <c r="DJ423">
        <v>-0.18537983298301697</v>
      </c>
      <c r="DK423">
        <v>-0.1114821657538414</v>
      </c>
      <c r="DL423">
        <v>-3.995567187666893E-2</v>
      </c>
      <c r="DM423">
        <v>6.6031962633132935E-2</v>
      </c>
      <c r="DN423">
        <v>0.11449034512042999</v>
      </c>
      <c r="DO423">
        <v>8.9797958731651306E-2</v>
      </c>
      <c r="DP423">
        <v>9.4075329601764679E-2</v>
      </c>
      <c r="DQ423">
        <v>9.5866464078426361E-2</v>
      </c>
      <c r="DR423">
        <v>0.10630382597446442</v>
      </c>
      <c r="DS423">
        <v>7.4515171349048615E-2</v>
      </c>
      <c r="DT423">
        <v>6.7118220031261444E-2</v>
      </c>
      <c r="DU423">
        <v>8.5379995405673981E-2</v>
      </c>
      <c r="DV423">
        <v>0.10394328832626343</v>
      </c>
      <c r="DW423">
        <v>5.2935678511857986E-2</v>
      </c>
      <c r="DX423">
        <v>6.4351260662078857E-2</v>
      </c>
      <c r="DY423">
        <v>5.3422901779413223E-2</v>
      </c>
      <c r="DZ423">
        <v>4.0384851396083832E-2</v>
      </c>
      <c r="EA423">
        <v>8.7048504501581192E-3</v>
      </c>
      <c r="EB423">
        <v>5.7668625377118587E-3</v>
      </c>
      <c r="EC423">
        <v>4.341477993875742E-3</v>
      </c>
      <c r="ED423">
        <v>7.6708155684173107E-3</v>
      </c>
      <c r="EE423">
        <v>5.7879076339304447E-3</v>
      </c>
      <c r="EF423">
        <v>-3.1905516982078552E-2</v>
      </c>
      <c r="EG423">
        <v>-0.13329362869262695</v>
      </c>
      <c r="EH423">
        <v>-0.16521258652210236</v>
      </c>
      <c r="EI423">
        <v>-9.1082744300365448E-2</v>
      </c>
      <c r="EJ423">
        <v>-2.0065391436219215E-2</v>
      </c>
      <c r="EK423">
        <v>8.541562408208847E-2</v>
      </c>
      <c r="EL423">
        <v>0.13354595005512238</v>
      </c>
      <c r="EM423">
        <v>0.10893230140209198</v>
      </c>
      <c r="EN423">
        <v>0.11304563283920288</v>
      </c>
      <c r="EO423">
        <v>0.1152867004275322</v>
      </c>
      <c r="EP423">
        <v>0.12585218250751495</v>
      </c>
      <c r="EQ423">
        <v>9.4612933695316315E-2</v>
      </c>
      <c r="ER423">
        <v>8.7358124554157257E-2</v>
      </c>
      <c r="ES423">
        <v>0.1062350869178772</v>
      </c>
      <c r="ET423">
        <v>0.12431015819311142</v>
      </c>
      <c r="EU423">
        <v>7.2362646460533142E-2</v>
      </c>
      <c r="EV423">
        <v>8.2443274557590485E-2</v>
      </c>
      <c r="EW423">
        <v>56.713520050048828</v>
      </c>
      <c r="EX423">
        <v>56.252952575683594</v>
      </c>
      <c r="EY423">
        <v>55.199691772460938</v>
      </c>
      <c r="EZ423">
        <v>54.411575317382813</v>
      </c>
      <c r="FA423">
        <v>53.879310607910156</v>
      </c>
      <c r="FB423">
        <v>53.513168334960938</v>
      </c>
      <c r="FC423">
        <v>53.231117248535156</v>
      </c>
      <c r="FD423">
        <v>54.066860198974609</v>
      </c>
      <c r="FE423">
        <v>58.152545928955078</v>
      </c>
      <c r="FF423">
        <v>63.088951110839844</v>
      </c>
      <c r="FG423">
        <v>67.5435791015625</v>
      </c>
      <c r="FH423">
        <v>70.904006958007813</v>
      </c>
      <c r="FI423">
        <v>74.423088073730469</v>
      </c>
      <c r="FJ423">
        <v>77.526466369628906</v>
      </c>
      <c r="FK423">
        <v>80.067634582519531</v>
      </c>
      <c r="FL423">
        <v>81.776420593261719</v>
      </c>
      <c r="FM423">
        <v>81.878349304199219</v>
      </c>
      <c r="FN423">
        <v>81.319099426269531</v>
      </c>
      <c r="FO423">
        <v>79.007148742675781</v>
      </c>
      <c r="FP423">
        <v>74.637802124023438</v>
      </c>
      <c r="FQ423">
        <v>71.049873352050781</v>
      </c>
      <c r="FR423">
        <v>68.360374450683594</v>
      </c>
      <c r="FS423">
        <v>66.148246765136719</v>
      </c>
      <c r="FT423">
        <v>64.441902160644531</v>
      </c>
      <c r="FU423">
        <v>1.14546874538064E-2</v>
      </c>
      <c r="FV423">
        <v>1.6264809295535088E-2</v>
      </c>
      <c r="FW423">
        <v>0</v>
      </c>
      <c r="FX423">
        <v>1.2287299148738384E-2</v>
      </c>
      <c r="FY423">
        <v>7</v>
      </c>
      <c r="FZ423">
        <v>12.520000457763672</v>
      </c>
      <c r="GA423">
        <v>4413.55</v>
      </c>
      <c r="GB423">
        <v>1</v>
      </c>
    </row>
    <row r="424" spans="1:184" x14ac:dyDescent="0.2">
      <c r="A424" t="s">
        <v>186</v>
      </c>
      <c r="B424" t="s">
        <v>237</v>
      </c>
      <c r="C424" t="s">
        <v>194</v>
      </c>
      <c r="D424" t="s">
        <v>203</v>
      </c>
      <c r="E424" t="s">
        <v>206</v>
      </c>
      <c r="F424" t="s">
        <v>179</v>
      </c>
      <c r="G424" t="s">
        <v>1</v>
      </c>
      <c r="H424">
        <v>3010</v>
      </c>
      <c r="I424">
        <v>0.77409237623214722</v>
      </c>
      <c r="J424">
        <v>0.74340689182281494</v>
      </c>
      <c r="K424">
        <v>0.71747159957885742</v>
      </c>
      <c r="L424">
        <v>0.71074599027633667</v>
      </c>
      <c r="M424">
        <v>0.78270024061203003</v>
      </c>
      <c r="N424">
        <v>0.88690346479415894</v>
      </c>
      <c r="O424">
        <v>1.1467002630233765</v>
      </c>
      <c r="P424">
        <v>1.2091330289840698</v>
      </c>
      <c r="Q424">
        <v>1.0701215267181396</v>
      </c>
      <c r="R424">
        <v>1.0198532342910767</v>
      </c>
      <c r="S424">
        <v>1.003636360168457</v>
      </c>
      <c r="T424">
        <v>0.94535928964614868</v>
      </c>
      <c r="U424">
        <v>0.86627262830734253</v>
      </c>
      <c r="V424">
        <v>0.92425334453582764</v>
      </c>
      <c r="W424">
        <v>0.83570361137390137</v>
      </c>
      <c r="X424">
        <v>0.90927642583847046</v>
      </c>
      <c r="Y424">
        <v>1.0034947395324707</v>
      </c>
      <c r="Z424">
        <v>1.1740058660507202</v>
      </c>
      <c r="AA424">
        <v>1.1967011690139771</v>
      </c>
      <c r="AB424">
        <v>1.3458408117294312</v>
      </c>
      <c r="AC424">
        <v>1.3856534957885742</v>
      </c>
      <c r="AD424">
        <v>1.2753801345825195</v>
      </c>
      <c r="AE424">
        <v>1.0883694887161255</v>
      </c>
      <c r="AF424">
        <v>0.91211920976638794</v>
      </c>
      <c r="AG424">
        <v>-8.6303912103176117E-2</v>
      </c>
      <c r="AH424">
        <v>-8.8214293122291565E-2</v>
      </c>
      <c r="AI424">
        <v>-0.10497774183750153</v>
      </c>
      <c r="AJ424">
        <v>-0.17328031361103058</v>
      </c>
      <c r="AK424">
        <v>-0.20467978715896606</v>
      </c>
      <c r="AL424">
        <v>-0.27666279673576355</v>
      </c>
      <c r="AM424">
        <v>-0.24276892840862274</v>
      </c>
      <c r="AN424">
        <v>-0.24996089935302734</v>
      </c>
      <c r="AO424">
        <v>-0.42836230993270874</v>
      </c>
      <c r="AP424">
        <v>-0.44257187843322754</v>
      </c>
      <c r="AQ424">
        <v>-0.38146361708641052</v>
      </c>
      <c r="AR424">
        <v>-0.25072431564331055</v>
      </c>
      <c r="AS424">
        <v>-0.106144979596138</v>
      </c>
      <c r="AT424">
        <v>4.6099033206701279E-2</v>
      </c>
      <c r="AU424">
        <v>-1.2899699620902538E-2</v>
      </c>
      <c r="AV424">
        <v>2.1452067419886589E-2</v>
      </c>
      <c r="AW424">
        <v>2.3205922916531563E-3</v>
      </c>
      <c r="AX424">
        <v>7.1469850838184357E-2</v>
      </c>
      <c r="AY424">
        <v>-4.9915716052055359E-2</v>
      </c>
      <c r="AZ424">
        <v>-6.5531305968761444E-2</v>
      </c>
      <c r="BA424">
        <v>-8.6112022399902344E-2</v>
      </c>
      <c r="BB424">
        <v>-7.048545777797699E-2</v>
      </c>
      <c r="BC424">
        <v>-4.7190826386213303E-2</v>
      </c>
      <c r="BD424">
        <v>-9.9563926458358765E-2</v>
      </c>
      <c r="BE424">
        <v>-1.8326248973608017E-2</v>
      </c>
      <c r="BF424">
        <v>-1.9935386255383492E-2</v>
      </c>
      <c r="BG424">
        <v>-3.6726359277963638E-2</v>
      </c>
      <c r="BH424">
        <v>-0.10447453707456589</v>
      </c>
      <c r="BI424">
        <v>-0.1318332850933075</v>
      </c>
      <c r="BJ424">
        <v>-0.2000853419303894</v>
      </c>
      <c r="BK424">
        <v>-0.16010797023773193</v>
      </c>
      <c r="BL424">
        <v>-0.1619960218667984</v>
      </c>
      <c r="BM424">
        <v>-0.34302133321762085</v>
      </c>
      <c r="BN424">
        <v>-0.35377845168113708</v>
      </c>
      <c r="BO424">
        <v>-0.29211261868476868</v>
      </c>
      <c r="BP424">
        <v>-0.16755887866020203</v>
      </c>
      <c r="BQ424">
        <v>-2.944459579885006E-2</v>
      </c>
      <c r="BR424">
        <v>0.12014595419168472</v>
      </c>
      <c r="BS424">
        <v>5.8258570730686188E-2</v>
      </c>
      <c r="BT424">
        <v>9.6070647239685059E-2</v>
      </c>
      <c r="BU424">
        <v>8.1229738891124725E-2</v>
      </c>
      <c r="BV424">
        <v>0.15290798246860504</v>
      </c>
      <c r="BW424">
        <v>3.2140173017978668E-2</v>
      </c>
      <c r="BX424">
        <v>1.9989946857094765E-2</v>
      </c>
      <c r="BY424">
        <v>3.457779239397496E-4</v>
      </c>
      <c r="BZ424">
        <v>1.2293510138988495E-2</v>
      </c>
      <c r="CA424">
        <v>3.0713152140378952E-2</v>
      </c>
      <c r="CB424">
        <v>-2.4281971156597137E-2</v>
      </c>
      <c r="CC424">
        <v>2.8754869475960732E-2</v>
      </c>
      <c r="CD424">
        <v>2.7354376390576363E-2</v>
      </c>
      <c r="CE424">
        <v>1.0544336400926113E-2</v>
      </c>
      <c r="CF424">
        <v>-5.6819874793291092E-2</v>
      </c>
      <c r="CG424">
        <v>-8.1380024552345276E-2</v>
      </c>
      <c r="CH424">
        <v>-0.14704805612564087</v>
      </c>
      <c r="CI424">
        <v>-0.10285725444555283</v>
      </c>
      <c r="CJ424">
        <v>-0.10107181221246719</v>
      </c>
      <c r="CK424">
        <v>-0.28391444683074951</v>
      </c>
      <c r="CL424">
        <v>-0.29228034615516663</v>
      </c>
      <c r="CM424">
        <v>-0.23022836446762085</v>
      </c>
      <c r="CN424">
        <v>-0.10995873808860779</v>
      </c>
      <c r="CO424">
        <v>2.3677857592701912E-2</v>
      </c>
      <c r="CP424">
        <v>0.17143063247203827</v>
      </c>
      <c r="CQ424">
        <v>0.10754256695508957</v>
      </c>
      <c r="CR424">
        <v>0.14775125682353973</v>
      </c>
      <c r="CS424">
        <v>0.13588197529315948</v>
      </c>
      <c r="CT424">
        <v>0.20931179821491241</v>
      </c>
      <c r="CU424">
        <v>8.8971838355064392E-2</v>
      </c>
      <c r="CV424">
        <v>7.9221703112125397E-2</v>
      </c>
      <c r="CW424">
        <v>6.0226183384656906E-2</v>
      </c>
      <c r="CX424">
        <v>6.9625973701477051E-2</v>
      </c>
      <c r="CY424">
        <v>8.4669210016727448E-2</v>
      </c>
      <c r="CZ424">
        <v>2.7858076617121696E-2</v>
      </c>
      <c r="DA424">
        <v>7.583598792552948E-2</v>
      </c>
      <c r="DB424">
        <v>7.4644133448600769E-2</v>
      </c>
      <c r="DC424">
        <v>5.7815030217170715E-2</v>
      </c>
      <c r="DD424">
        <v>-9.1652097180485725E-3</v>
      </c>
      <c r="DE424">
        <v>-3.0926745384931564E-2</v>
      </c>
      <c r="DF424">
        <v>-9.4010740518569946E-2</v>
      </c>
      <c r="DG424">
        <v>-4.5606527477502823E-2</v>
      </c>
      <c r="DH424">
        <v>-4.0147613734006882E-2</v>
      </c>
      <c r="DI424">
        <v>-0.22480754554271698</v>
      </c>
      <c r="DJ424">
        <v>-0.23078222572803497</v>
      </c>
      <c r="DK424">
        <v>-0.16834414005279541</v>
      </c>
      <c r="DL424">
        <v>-5.2358608692884445E-2</v>
      </c>
      <c r="DM424">
        <v>7.6800316572189331E-2</v>
      </c>
      <c r="DN424">
        <v>0.22271528840065002</v>
      </c>
      <c r="DO424">
        <v>0.15682657063007355</v>
      </c>
      <c r="DP424">
        <v>0.19943186640739441</v>
      </c>
      <c r="DQ424">
        <v>0.19053420424461365</v>
      </c>
      <c r="DR424">
        <v>0.26571559906005859</v>
      </c>
      <c r="DS424">
        <v>0.14580349624156952</v>
      </c>
      <c r="DT424">
        <v>0.13845346868038177</v>
      </c>
      <c r="DU424">
        <v>0.12010659277439117</v>
      </c>
      <c r="DV424">
        <v>0.12695842981338501</v>
      </c>
      <c r="DW424">
        <v>0.13862526416778564</v>
      </c>
      <c r="DX424">
        <v>7.9998128116130829E-2</v>
      </c>
      <c r="DY424">
        <v>0.14381365478038788</v>
      </c>
      <c r="DZ424">
        <v>0.1429230272769928</v>
      </c>
      <c r="EA424">
        <v>0.1260664165019989</v>
      </c>
      <c r="EB424">
        <v>5.9640556573867798E-2</v>
      </c>
      <c r="EC424">
        <v>4.1919764131307602E-2</v>
      </c>
      <c r="ED424">
        <v>-1.7433300614356995E-2</v>
      </c>
      <c r="EE424">
        <v>3.7054423242807388E-2</v>
      </c>
      <c r="EF424">
        <v>4.7817260026931763E-2</v>
      </c>
      <c r="EG424">
        <v>-0.13946658372879028</v>
      </c>
      <c r="EH424">
        <v>-0.14198875427246094</v>
      </c>
      <c r="EI424">
        <v>-7.8993096947669983E-2</v>
      </c>
      <c r="EJ424">
        <v>3.0806826427578926E-2</v>
      </c>
      <c r="EK424">
        <v>0.15350070595741272</v>
      </c>
      <c r="EL424">
        <v>0.29676222801208496</v>
      </c>
      <c r="EM424">
        <v>0.22798484563827515</v>
      </c>
      <c r="EN424">
        <v>0.27405041456222534</v>
      </c>
      <c r="EO424">
        <v>0.2694433331489563</v>
      </c>
      <c r="EP424">
        <v>0.34715372323989868</v>
      </c>
      <c r="EQ424">
        <v>0.22785939276218414</v>
      </c>
      <c r="ER424">
        <v>0.22397470474243164</v>
      </c>
      <c r="ES424">
        <v>0.20656438171863556</v>
      </c>
      <c r="ET424">
        <v>0.2097373902797699</v>
      </c>
      <c r="EU424">
        <v>0.2165292352437973</v>
      </c>
      <c r="EV424">
        <v>0.15528008341789246</v>
      </c>
      <c r="EW424">
        <v>62.5</v>
      </c>
      <c r="EX424">
        <v>61</v>
      </c>
      <c r="EY424">
        <v>59.5</v>
      </c>
      <c r="EZ424">
        <v>58</v>
      </c>
      <c r="FA424">
        <v>56.5</v>
      </c>
      <c r="FB424">
        <v>55</v>
      </c>
      <c r="FC424">
        <v>54.5</v>
      </c>
      <c r="FD424">
        <v>56</v>
      </c>
      <c r="FE424">
        <v>59</v>
      </c>
      <c r="FF424">
        <v>64</v>
      </c>
      <c r="FG424">
        <v>69.5</v>
      </c>
      <c r="FH424">
        <v>74</v>
      </c>
      <c r="FI424">
        <v>77.5</v>
      </c>
      <c r="FJ424">
        <v>80</v>
      </c>
      <c r="FK424">
        <v>83</v>
      </c>
      <c r="FL424">
        <v>86</v>
      </c>
      <c r="FM424">
        <v>88</v>
      </c>
      <c r="FN424">
        <v>88</v>
      </c>
      <c r="FO424">
        <v>87.5</v>
      </c>
      <c r="FP424">
        <v>82</v>
      </c>
      <c r="FQ424">
        <v>76</v>
      </c>
      <c r="FR424">
        <v>72.5</v>
      </c>
      <c r="FS424">
        <v>70.5</v>
      </c>
      <c r="FT424">
        <v>68.5</v>
      </c>
      <c r="FU424">
        <v>4.8060894012451172E-2</v>
      </c>
      <c r="FV424">
        <v>6.4734339714050293E-2</v>
      </c>
      <c r="FW424">
        <v>0</v>
      </c>
      <c r="FX424">
        <v>5.2290648221969604E-2</v>
      </c>
      <c r="FY424">
        <v>7</v>
      </c>
      <c r="FZ424">
        <v>6.7699999809265137</v>
      </c>
      <c r="GA424">
        <v>806.44</v>
      </c>
      <c r="GB424">
        <v>1</v>
      </c>
    </row>
    <row r="425" spans="1:184" x14ac:dyDescent="0.2">
      <c r="A425" t="s">
        <v>186</v>
      </c>
      <c r="B425" t="s">
        <v>237</v>
      </c>
      <c r="C425" t="s">
        <v>194</v>
      </c>
      <c r="D425" t="s">
        <v>203</v>
      </c>
      <c r="E425" t="s">
        <v>206</v>
      </c>
      <c r="F425" t="s">
        <v>180</v>
      </c>
      <c r="G425" t="s">
        <v>1</v>
      </c>
      <c r="H425">
        <v>3352</v>
      </c>
      <c r="I425">
        <v>0.76008492708206177</v>
      </c>
      <c r="J425">
        <v>0.67763489484786987</v>
      </c>
      <c r="K425">
        <v>0.64657199382781982</v>
      </c>
      <c r="L425">
        <v>0.63254052400588989</v>
      </c>
      <c r="M425">
        <v>0.67749488353729248</v>
      </c>
      <c r="N425">
        <v>0.81159383058547974</v>
      </c>
      <c r="O425">
        <v>1.0862455368041992</v>
      </c>
      <c r="P425">
        <v>1.3189105987548828</v>
      </c>
      <c r="Q425">
        <v>1.1106959581375122</v>
      </c>
      <c r="R425">
        <v>1.0227094888687134</v>
      </c>
      <c r="S425">
        <v>0.92826628684997559</v>
      </c>
      <c r="T425">
        <v>0.96956229209899902</v>
      </c>
      <c r="U425">
        <v>0.89381498098373413</v>
      </c>
      <c r="V425">
        <v>0.83481663465499878</v>
      </c>
      <c r="W425">
        <v>0.84311282634735107</v>
      </c>
      <c r="X425">
        <v>0.88638478517532349</v>
      </c>
      <c r="Y425">
        <v>0.96799379587173462</v>
      </c>
      <c r="Z425">
        <v>1.0535478591918945</v>
      </c>
      <c r="AA425">
        <v>1.2078908681869507</v>
      </c>
      <c r="AB425">
        <v>1.4068187475204468</v>
      </c>
      <c r="AC425">
        <v>1.4201852083206177</v>
      </c>
      <c r="AD425">
        <v>1.3511221408843994</v>
      </c>
      <c r="AE425">
        <v>1.1569092273712158</v>
      </c>
      <c r="AF425">
        <v>0.87560808658599854</v>
      </c>
      <c r="AG425">
        <v>-8.4106370806694031E-2</v>
      </c>
      <c r="AH425">
        <v>-9.5765568315982819E-2</v>
      </c>
      <c r="AI425">
        <v>-0.11194426566362381</v>
      </c>
      <c r="AJ425">
        <v>-0.1171332523226738</v>
      </c>
      <c r="AK425">
        <v>-0.10658076405525208</v>
      </c>
      <c r="AL425">
        <v>-0.16244156658649445</v>
      </c>
      <c r="AM425">
        <v>-0.17376820743083954</v>
      </c>
      <c r="AN425">
        <v>-0.17415860295295715</v>
      </c>
      <c r="AO425">
        <v>-0.30037209391593933</v>
      </c>
      <c r="AP425">
        <v>-0.2809375524520874</v>
      </c>
      <c r="AQ425">
        <v>-0.26623803377151489</v>
      </c>
      <c r="AR425">
        <v>-0.12873275578022003</v>
      </c>
      <c r="AS425">
        <v>-1.1494689621031284E-2</v>
      </c>
      <c r="AT425">
        <v>-2.8556402772665024E-2</v>
      </c>
      <c r="AU425">
        <v>-1.6754409298300743E-2</v>
      </c>
      <c r="AV425">
        <v>2.152381232008338E-3</v>
      </c>
      <c r="AW425">
        <v>3.7397801876068115E-2</v>
      </c>
      <c r="AX425">
        <v>-5.0525587052106857E-2</v>
      </c>
      <c r="AY425">
        <v>-0.22224694490432739</v>
      </c>
      <c r="AZ425">
        <v>-6.0031469911336899E-2</v>
      </c>
      <c r="BA425">
        <v>-9.921303391456604E-2</v>
      </c>
      <c r="BB425">
        <v>-1.1796090751886368E-2</v>
      </c>
      <c r="BC425">
        <v>2.6611399371176958E-3</v>
      </c>
      <c r="BD425">
        <v>-5.0085481256246567E-2</v>
      </c>
      <c r="BE425">
        <v>-8.9340638369321823E-3</v>
      </c>
      <c r="BF425">
        <v>-2.3169694468379021E-2</v>
      </c>
      <c r="BG425">
        <v>-3.9959270507097244E-2</v>
      </c>
      <c r="BH425">
        <v>-4.6393446624279022E-2</v>
      </c>
      <c r="BI425">
        <v>-3.3436287194490433E-2</v>
      </c>
      <c r="BJ425">
        <v>-8.4599234163761139E-2</v>
      </c>
      <c r="BK425">
        <v>-8.8803753256797791E-2</v>
      </c>
      <c r="BL425">
        <v>-8.3442538976669312E-2</v>
      </c>
      <c r="BM425">
        <v>-0.21258135139942169</v>
      </c>
      <c r="BN425">
        <v>-0.19958102703094482</v>
      </c>
      <c r="BO425">
        <v>-0.18443691730499268</v>
      </c>
      <c r="BP425">
        <v>-4.9355864524841309E-2</v>
      </c>
      <c r="BQ425">
        <v>6.0598414391279221E-2</v>
      </c>
      <c r="BR425">
        <v>3.9840765297412872E-2</v>
      </c>
      <c r="BS425">
        <v>5.4886683821678162E-2</v>
      </c>
      <c r="BT425">
        <v>7.3532506823539734E-2</v>
      </c>
      <c r="BU425">
        <v>0.11113828420639038</v>
      </c>
      <c r="BV425">
        <v>2.7309214696288109E-2</v>
      </c>
      <c r="BW425">
        <v>-0.13556987047195435</v>
      </c>
      <c r="BX425">
        <v>2.5436680763959885E-2</v>
      </c>
      <c r="BY425">
        <v>-1.1515343561768532E-2</v>
      </c>
      <c r="BZ425">
        <v>7.6394043862819672E-2</v>
      </c>
      <c r="CA425">
        <v>8.7259061634540558E-2</v>
      </c>
      <c r="CB425">
        <v>2.6420075446367264E-2</v>
      </c>
      <c r="CC425">
        <v>4.3130051344633102E-2</v>
      </c>
      <c r="CD425">
        <v>2.7109986171126366E-2</v>
      </c>
      <c r="CE425">
        <v>9.8973195999860764E-3</v>
      </c>
      <c r="CF425">
        <v>2.6007266715168953E-3</v>
      </c>
      <c r="CG425">
        <v>1.7223354429006577E-2</v>
      </c>
      <c r="CH425">
        <v>-3.0685881152749062E-2</v>
      </c>
      <c r="CI425">
        <v>-2.9957635328173637E-2</v>
      </c>
      <c r="CJ425">
        <v>-2.0612858235836029E-2</v>
      </c>
      <c r="CK425">
        <v>-0.15177777409553528</v>
      </c>
      <c r="CL425">
        <v>-0.14323373138904572</v>
      </c>
      <c r="CM425">
        <v>-0.12778173387050629</v>
      </c>
      <c r="CN425">
        <v>5.6203315034508705E-3</v>
      </c>
      <c r="CO425">
        <v>0.11052987724542618</v>
      </c>
      <c r="CP425">
        <v>8.7212435901165009E-2</v>
      </c>
      <c r="CQ425">
        <v>0.10450509190559387</v>
      </c>
      <c r="CR425">
        <v>0.12297015637159348</v>
      </c>
      <c r="CS425">
        <v>0.16221070289611816</v>
      </c>
      <c r="CT425">
        <v>8.1217370927333832E-2</v>
      </c>
      <c r="CU425">
        <v>-7.5537599623203278E-2</v>
      </c>
      <c r="CV425">
        <v>8.4631659090518951E-2</v>
      </c>
      <c r="CW425">
        <v>4.9223806709051132E-2</v>
      </c>
      <c r="CX425">
        <v>0.13747425377368927</v>
      </c>
      <c r="CY425">
        <v>0.14585131406784058</v>
      </c>
      <c r="CZ425">
        <v>7.9407580196857452E-2</v>
      </c>
      <c r="DA425">
        <v>9.5194168388843536E-2</v>
      </c>
      <c r="DB425">
        <v>7.7389664947986603E-2</v>
      </c>
      <c r="DC425">
        <v>5.9753909707069397E-2</v>
      </c>
      <c r="DD425">
        <v>5.1594901829957962E-2</v>
      </c>
      <c r="DE425">
        <v>6.7882999777793884E-2</v>
      </c>
      <c r="DF425">
        <v>2.3227468132972717E-2</v>
      </c>
      <c r="DG425">
        <v>2.8888486325740814E-2</v>
      </c>
      <c r="DH425">
        <v>4.2216815054416656E-2</v>
      </c>
      <c r="DI425">
        <v>-9.0974181890487671E-2</v>
      </c>
      <c r="DJ425">
        <v>-8.6886435747146606E-2</v>
      </c>
      <c r="DK425">
        <v>-7.1126542985439301E-2</v>
      </c>
      <c r="DL425">
        <v>6.0596529394388199E-2</v>
      </c>
      <c r="DM425">
        <v>0.16046133637428284</v>
      </c>
      <c r="DN425">
        <v>0.13458409905433655</v>
      </c>
      <c r="DO425">
        <v>0.15412349998950958</v>
      </c>
      <c r="DP425">
        <v>0.17240782082080841</v>
      </c>
      <c r="DQ425">
        <v>0.21328313648700714</v>
      </c>
      <c r="DR425">
        <v>0.13512551784515381</v>
      </c>
      <c r="DS425">
        <v>-1.5505333431065083E-2</v>
      </c>
      <c r="DT425">
        <v>0.14382663369178772</v>
      </c>
      <c r="DU425">
        <v>0.10996296256780624</v>
      </c>
      <c r="DV425">
        <v>0.19855447113513947</v>
      </c>
      <c r="DW425">
        <v>0.20444358885288239</v>
      </c>
      <c r="DX425">
        <v>0.13239510357379913</v>
      </c>
      <c r="DY425">
        <v>0.17036648094654083</v>
      </c>
      <c r="DZ425">
        <v>0.14998553693294525</v>
      </c>
      <c r="EA425">
        <v>0.13173891603946686</v>
      </c>
      <c r="EB425">
        <v>0.12233470380306244</v>
      </c>
      <c r="EC425">
        <v>0.14102746546268463</v>
      </c>
      <c r="ED425">
        <v>0.10106977820396423</v>
      </c>
      <c r="EE425">
        <v>0.11385293304920197</v>
      </c>
      <c r="EF425">
        <v>0.13293290138244629</v>
      </c>
      <c r="EG425">
        <v>-3.1834505498409271E-3</v>
      </c>
      <c r="EH425">
        <v>-5.5298907682299614E-3</v>
      </c>
      <c r="EI425">
        <v>1.0674553923308849E-2</v>
      </c>
      <c r="EJ425">
        <v>0.13997343182563782</v>
      </c>
      <c r="EK425">
        <v>0.23255446553230286</v>
      </c>
      <c r="EL425">
        <v>0.20298127830028534</v>
      </c>
      <c r="EM425">
        <v>0.22576458752155304</v>
      </c>
      <c r="EN425">
        <v>0.24378794431686401</v>
      </c>
      <c r="EO425">
        <v>0.2870236337184906</v>
      </c>
      <c r="EP425">
        <v>0.21296031773090363</v>
      </c>
      <c r="EQ425">
        <v>7.117173820734024E-2</v>
      </c>
      <c r="ER425">
        <v>0.2292947918176651</v>
      </c>
      <c r="ES425">
        <v>0.19766063988208771</v>
      </c>
      <c r="ET425">
        <v>0.28674459457397461</v>
      </c>
      <c r="EU425">
        <v>0.28904148936271667</v>
      </c>
      <c r="EV425">
        <v>0.20890064537525177</v>
      </c>
      <c r="EW425">
        <v>53.148052215576172</v>
      </c>
      <c r="EX425">
        <v>51.926422119140625</v>
      </c>
      <c r="EY425">
        <v>51.347568511962891</v>
      </c>
      <c r="EZ425">
        <v>50.635562896728516</v>
      </c>
      <c r="FA425">
        <v>49.791286468505859</v>
      </c>
      <c r="FB425">
        <v>49.308513641357422</v>
      </c>
      <c r="FC425">
        <v>48.592304229736328</v>
      </c>
      <c r="FD425">
        <v>48.602409362792969</v>
      </c>
      <c r="FE425">
        <v>50.805057525634766</v>
      </c>
      <c r="FF425">
        <v>53.270523071289063</v>
      </c>
      <c r="FG425">
        <v>56.922447204589844</v>
      </c>
      <c r="FH425">
        <v>60.087623596191406</v>
      </c>
      <c r="FI425">
        <v>63.174858093261719</v>
      </c>
      <c r="FJ425">
        <v>65.116180419921875</v>
      </c>
      <c r="FK425">
        <v>64.628311157226563</v>
      </c>
      <c r="FL425">
        <v>65.315284729003906</v>
      </c>
      <c r="FM425">
        <v>65.905952453613281</v>
      </c>
      <c r="FN425">
        <v>64.234107971191406</v>
      </c>
      <c r="FO425">
        <v>62.289173126220703</v>
      </c>
      <c r="FP425">
        <v>60.953395843505859</v>
      </c>
      <c r="FQ425">
        <v>59.019996643066406</v>
      </c>
      <c r="FR425">
        <v>55.434707641601563</v>
      </c>
      <c r="FS425">
        <v>54.045051574707031</v>
      </c>
      <c r="FT425">
        <v>53.081939697265625</v>
      </c>
      <c r="FU425">
        <v>4.8266522586345673E-2</v>
      </c>
      <c r="FV425">
        <v>6.149282306432724E-2</v>
      </c>
      <c r="FW425">
        <v>0</v>
      </c>
      <c r="FX425">
        <v>5.3211886435747147E-2</v>
      </c>
      <c r="FY425">
        <v>7</v>
      </c>
      <c r="FZ425">
        <v>6.4600000381469727</v>
      </c>
      <c r="GA425">
        <v>700.79</v>
      </c>
      <c r="GB425">
        <v>1</v>
      </c>
    </row>
    <row r="426" spans="1:184" x14ac:dyDescent="0.2">
      <c r="A426" t="s">
        <v>186</v>
      </c>
      <c r="B426" t="s">
        <v>237</v>
      </c>
      <c r="C426" t="s">
        <v>194</v>
      </c>
      <c r="D426" t="s">
        <v>203</v>
      </c>
      <c r="E426" t="s">
        <v>206</v>
      </c>
      <c r="F426" t="s">
        <v>181</v>
      </c>
      <c r="G426" t="s">
        <v>1</v>
      </c>
      <c r="H426">
        <v>1112</v>
      </c>
      <c r="I426">
        <v>0.67403829097747803</v>
      </c>
      <c r="J426">
        <v>0.62894320487976074</v>
      </c>
      <c r="K426">
        <v>0.58897286653518677</v>
      </c>
      <c r="L426">
        <v>0.61004573106765747</v>
      </c>
      <c r="M426">
        <v>0.67904353141784668</v>
      </c>
      <c r="N426">
        <v>0.78356176614761353</v>
      </c>
      <c r="O426">
        <v>0.94261431694030762</v>
      </c>
      <c r="P426">
        <v>0.98671078681945801</v>
      </c>
      <c r="Q426">
        <v>0.91416275501251221</v>
      </c>
      <c r="R426">
        <v>0.81132572889328003</v>
      </c>
      <c r="S426">
        <v>0.83983808755874634</v>
      </c>
      <c r="T426">
        <v>0.78735768795013428</v>
      </c>
      <c r="U426">
        <v>0.77460402250289917</v>
      </c>
      <c r="V426">
        <v>0.75464266538619995</v>
      </c>
      <c r="W426">
        <v>0.80908644199371338</v>
      </c>
      <c r="X426">
        <v>0.91577976942062378</v>
      </c>
      <c r="Y426">
        <v>1.0065302848815918</v>
      </c>
      <c r="Z426">
        <v>1.1440398693084717</v>
      </c>
      <c r="AA426">
        <v>1.2331722974777222</v>
      </c>
      <c r="AB426">
        <v>1.3067020177841187</v>
      </c>
      <c r="AC426">
        <v>1.353611946105957</v>
      </c>
      <c r="AD426">
        <v>1.2577887773513794</v>
      </c>
      <c r="AE426">
        <v>1.0868932008743286</v>
      </c>
      <c r="AF426">
        <v>0.83996683359146118</v>
      </c>
      <c r="AG426">
        <v>-0.20074568688869476</v>
      </c>
      <c r="AH426">
        <v>-0.21566180884838104</v>
      </c>
      <c r="AI426">
        <v>-0.25280705094337463</v>
      </c>
      <c r="AJ426">
        <v>-0.245892733335495</v>
      </c>
      <c r="AK426">
        <v>-0.17960862815380096</v>
      </c>
      <c r="AL426">
        <v>-0.13938458263874054</v>
      </c>
      <c r="AM426">
        <v>-0.18684656918048859</v>
      </c>
      <c r="AN426">
        <v>-0.24247424304485321</v>
      </c>
      <c r="AO426">
        <v>-0.37448042631149292</v>
      </c>
      <c r="AP426">
        <v>-0.49883377552032471</v>
      </c>
      <c r="AQ426">
        <v>-0.52498787641525269</v>
      </c>
      <c r="AR426">
        <v>-0.39997512102127075</v>
      </c>
      <c r="AS426">
        <v>-0.32771599292755127</v>
      </c>
      <c r="AT426">
        <v>-0.23297889530658722</v>
      </c>
      <c r="AU426">
        <v>-0.18455357849597931</v>
      </c>
      <c r="AV426">
        <v>-0.1382383406162262</v>
      </c>
      <c r="AW426">
        <v>-6.5495967864990234E-2</v>
      </c>
      <c r="AX426">
        <v>-0.10566025227308273</v>
      </c>
      <c r="AY426">
        <v>-0.1794532835483551</v>
      </c>
      <c r="AZ426">
        <v>-0.1744253933429718</v>
      </c>
      <c r="BA426">
        <v>-0.17192567884922028</v>
      </c>
      <c r="BB426">
        <v>-0.15158095955848694</v>
      </c>
      <c r="BC426">
        <v>-0.1395755261182785</v>
      </c>
      <c r="BD426">
        <v>-0.2089475691318512</v>
      </c>
      <c r="BE426">
        <v>-7.6460376381874084E-2</v>
      </c>
      <c r="BF426">
        <v>-9.2540062963962555E-2</v>
      </c>
      <c r="BG426">
        <v>-0.13203729689121246</v>
      </c>
      <c r="BH426">
        <v>-0.12145186960697174</v>
      </c>
      <c r="BI426">
        <v>-5.0599168986082077E-2</v>
      </c>
      <c r="BJ426">
        <v>-2.0770889241248369E-3</v>
      </c>
      <c r="BK426">
        <v>-3.8806326687335968E-2</v>
      </c>
      <c r="BL426">
        <v>-8.5103832185268402E-2</v>
      </c>
      <c r="BM426">
        <v>-0.21722064912319183</v>
      </c>
      <c r="BN426">
        <v>-0.3464987576007843</v>
      </c>
      <c r="BO426">
        <v>-0.36362007260322571</v>
      </c>
      <c r="BP426">
        <v>-0.24863067269325256</v>
      </c>
      <c r="BQ426">
        <v>-0.18629366159439087</v>
      </c>
      <c r="BR426">
        <v>-9.5103830099105835E-2</v>
      </c>
      <c r="BS426">
        <v>-4.2475238442420959E-2</v>
      </c>
      <c r="BT426">
        <v>1.0107226669788361E-2</v>
      </c>
      <c r="BU426">
        <v>8.6299501359462738E-2</v>
      </c>
      <c r="BV426">
        <v>5.2967622876167297E-2</v>
      </c>
      <c r="BW426">
        <v>-1.2768453918397427E-2</v>
      </c>
      <c r="BX426">
        <v>-7.5054164044559002E-3</v>
      </c>
      <c r="BY426">
        <v>-4.9341954290866852E-3</v>
      </c>
      <c r="BZ426">
        <v>9.6541577950119972E-3</v>
      </c>
      <c r="CA426">
        <v>1.6054674983024597E-2</v>
      </c>
      <c r="CB426">
        <v>-6.7682035267353058E-2</v>
      </c>
      <c r="CC426">
        <v>9.6192583441734314E-3</v>
      </c>
      <c r="CD426">
        <v>-7.2663119062781334E-3</v>
      </c>
      <c r="CE426">
        <v>-4.8392549157142639E-2</v>
      </c>
      <c r="CF426">
        <v>-3.5264503210783005E-2</v>
      </c>
      <c r="CG426">
        <v>3.875238448381424E-2</v>
      </c>
      <c r="CH426">
        <v>9.3021661043167114E-2</v>
      </c>
      <c r="CI426">
        <v>6.3725888729095459E-2</v>
      </c>
      <c r="CJ426">
        <v>2.3890422657132149E-2</v>
      </c>
      <c r="CK426">
        <v>-0.1083030104637146</v>
      </c>
      <c r="CL426">
        <v>-0.2409919947385788</v>
      </c>
      <c r="CM426">
        <v>-0.25185728073120117</v>
      </c>
      <c r="CN426">
        <v>-0.14380998909473419</v>
      </c>
      <c r="CO426">
        <v>-8.8344983756542206E-2</v>
      </c>
      <c r="CP426">
        <v>3.8802062044851482E-4</v>
      </c>
      <c r="CQ426">
        <v>5.5927779525518417E-2</v>
      </c>
      <c r="CR426">
        <v>0.11285091936588287</v>
      </c>
      <c r="CS426">
        <v>0.19143258035182953</v>
      </c>
      <c r="CT426">
        <v>0.16283279657363892</v>
      </c>
      <c r="CU426">
        <v>0.10267695039510727</v>
      </c>
      <c r="CV426">
        <v>0.10810285061597824</v>
      </c>
      <c r="CW426">
        <v>0.11072359979152679</v>
      </c>
      <c r="CX426">
        <v>0.12132510542869568</v>
      </c>
      <c r="CY426">
        <v>0.12384366989135742</v>
      </c>
      <c r="CZ426">
        <v>3.0158054083585739E-2</v>
      </c>
      <c r="DA426">
        <v>9.5698893070220947E-2</v>
      </c>
      <c r="DB426">
        <v>7.8007437288761139E-2</v>
      </c>
      <c r="DC426">
        <v>3.5252198576927185E-2</v>
      </c>
      <c r="DD426">
        <v>5.0922874361276627E-2</v>
      </c>
      <c r="DE426">
        <v>0.12810392677783966</v>
      </c>
      <c r="DF426">
        <v>0.18812042474746704</v>
      </c>
      <c r="DG426">
        <v>0.16625809669494629</v>
      </c>
      <c r="DH426">
        <v>0.132884681224823</v>
      </c>
      <c r="DI426">
        <v>6.1463372549042106E-4</v>
      </c>
      <c r="DJ426">
        <v>-0.13548524677753448</v>
      </c>
      <c r="DK426">
        <v>-0.14009447395801544</v>
      </c>
      <c r="DL426">
        <v>-3.8989279419183731E-2</v>
      </c>
      <c r="DM426">
        <v>9.6036875620484352E-3</v>
      </c>
      <c r="DN426">
        <v>9.5879867672920227E-2</v>
      </c>
      <c r="DO426">
        <v>0.15433080494403839</v>
      </c>
      <c r="DP426">
        <v>0.21559461951255798</v>
      </c>
      <c r="DQ426">
        <v>0.29656565189361572</v>
      </c>
      <c r="DR426">
        <v>0.27269798517227173</v>
      </c>
      <c r="DS426">
        <v>0.21812236309051514</v>
      </c>
      <c r="DT426">
        <v>0.22371111810207367</v>
      </c>
      <c r="DU426">
        <v>0.22638139128684998</v>
      </c>
      <c r="DV426">
        <v>0.23299606144428253</v>
      </c>
      <c r="DW426">
        <v>0.23163267970085144</v>
      </c>
      <c r="DX426">
        <v>0.12799815833568573</v>
      </c>
      <c r="DY426">
        <v>0.21998421847820282</v>
      </c>
      <c r="DZ426">
        <v>0.20112918317317963</v>
      </c>
      <c r="EA426">
        <v>0.15602193772792816</v>
      </c>
      <c r="EB426">
        <v>0.17536374926567078</v>
      </c>
      <c r="EC426">
        <v>0.25711339712142944</v>
      </c>
      <c r="ED426">
        <v>0.32542791962623596</v>
      </c>
      <c r="EE426">
        <v>0.3142983615398407</v>
      </c>
      <c r="EF426">
        <v>0.2902550995349884</v>
      </c>
      <c r="EG426">
        <v>0.15787440538406372</v>
      </c>
      <c r="EH426">
        <v>1.6849758103489876E-2</v>
      </c>
      <c r="EI426">
        <v>2.1273288875818253E-2</v>
      </c>
      <c r="EJ426">
        <v>0.11235516518354416</v>
      </c>
      <c r="EK426">
        <v>0.15102602541446686</v>
      </c>
      <c r="EL426">
        <v>0.23375493288040161</v>
      </c>
      <c r="EM426">
        <v>0.29640913009643555</v>
      </c>
      <c r="EN426">
        <v>0.36394017934799194</v>
      </c>
      <c r="EO426">
        <v>0.44836112856864929</v>
      </c>
      <c r="EP426">
        <v>0.43132585287094116</v>
      </c>
      <c r="EQ426">
        <v>0.38480716943740845</v>
      </c>
      <c r="ER426">
        <v>0.39063107967376709</v>
      </c>
      <c r="ES426">
        <v>0.39337286353111267</v>
      </c>
      <c r="ET426">
        <v>0.3942311704158783</v>
      </c>
      <c r="EU426">
        <v>0.38726288080215454</v>
      </c>
      <c r="EV426">
        <v>0.26926368474960327</v>
      </c>
      <c r="EW426">
        <v>62.5</v>
      </c>
      <c r="EX426">
        <v>60.5</v>
      </c>
      <c r="EY426">
        <v>59.5</v>
      </c>
      <c r="EZ426">
        <v>58.5</v>
      </c>
      <c r="FA426">
        <v>58</v>
      </c>
      <c r="FB426">
        <v>57</v>
      </c>
      <c r="FC426">
        <v>56</v>
      </c>
      <c r="FD426">
        <v>57</v>
      </c>
      <c r="FE426">
        <v>60</v>
      </c>
      <c r="FF426">
        <v>65.5</v>
      </c>
      <c r="FG426">
        <v>70</v>
      </c>
      <c r="FH426">
        <v>74</v>
      </c>
      <c r="FI426">
        <v>77.5</v>
      </c>
      <c r="FJ426">
        <v>81</v>
      </c>
      <c r="FK426">
        <v>84</v>
      </c>
      <c r="FL426">
        <v>87</v>
      </c>
      <c r="FM426">
        <v>88.5</v>
      </c>
      <c r="FN426">
        <v>89</v>
      </c>
      <c r="FO426">
        <v>87</v>
      </c>
      <c r="FP426">
        <v>83</v>
      </c>
      <c r="FQ426">
        <v>79</v>
      </c>
      <c r="FR426">
        <v>75.5</v>
      </c>
      <c r="FS426">
        <v>71.5</v>
      </c>
      <c r="FT426">
        <v>68</v>
      </c>
      <c r="FU426">
        <v>9.0499505400657654E-2</v>
      </c>
      <c r="FV426">
        <v>0.12493757903575897</v>
      </c>
      <c r="FW426">
        <v>0</v>
      </c>
      <c r="FX426">
        <v>9.7957439720630646E-2</v>
      </c>
      <c r="FY426">
        <v>7</v>
      </c>
      <c r="FZ426">
        <v>4.0100002288818359</v>
      </c>
      <c r="GA426">
        <v>377.58</v>
      </c>
      <c r="GB426">
        <v>1</v>
      </c>
    </row>
    <row r="427" spans="1:184" x14ac:dyDescent="0.2">
      <c r="A427" t="s">
        <v>186</v>
      </c>
      <c r="B427" t="s">
        <v>237</v>
      </c>
      <c r="C427" t="s">
        <v>194</v>
      </c>
      <c r="D427" t="s">
        <v>203</v>
      </c>
      <c r="E427" t="s">
        <v>206</v>
      </c>
      <c r="F427" t="s">
        <v>182</v>
      </c>
      <c r="G427" t="s">
        <v>1</v>
      </c>
      <c r="H427">
        <v>6253</v>
      </c>
      <c r="I427">
        <v>0.75802749395370483</v>
      </c>
      <c r="J427">
        <v>0.68342411518096924</v>
      </c>
      <c r="K427">
        <v>0.67196834087371826</v>
      </c>
      <c r="L427">
        <v>0.65100008249282837</v>
      </c>
      <c r="M427">
        <v>0.65175402164459229</v>
      </c>
      <c r="N427">
        <v>0.73106467723846436</v>
      </c>
      <c r="O427">
        <v>0.89172267913818359</v>
      </c>
      <c r="P427">
        <v>1.0669893026351929</v>
      </c>
      <c r="Q427">
        <v>1.0045620203018188</v>
      </c>
      <c r="R427">
        <v>1.0140267610549927</v>
      </c>
      <c r="S427">
        <v>0.9937254786491394</v>
      </c>
      <c r="T427">
        <v>0.98303717374801636</v>
      </c>
      <c r="U427">
        <v>0.98216217756271362</v>
      </c>
      <c r="V427">
        <v>0.92814195156097412</v>
      </c>
      <c r="W427">
        <v>0.89543724060058594</v>
      </c>
      <c r="X427">
        <v>0.90502727031707764</v>
      </c>
      <c r="Y427">
        <v>0.96092551946640015</v>
      </c>
      <c r="Z427">
        <v>1.0713648796081543</v>
      </c>
      <c r="AA427">
        <v>1.150507926940918</v>
      </c>
      <c r="AB427">
        <v>1.2552350759506226</v>
      </c>
      <c r="AC427">
        <v>1.3820129632949829</v>
      </c>
      <c r="AD427">
        <v>1.2566972970962524</v>
      </c>
      <c r="AE427">
        <v>1.0841495990753174</v>
      </c>
      <c r="AF427">
        <v>0.85814923048019409</v>
      </c>
      <c r="AG427">
        <v>-3.6110698711127043E-3</v>
      </c>
      <c r="AH427">
        <v>-1.6801776364445686E-2</v>
      </c>
      <c r="AI427">
        <v>-1.9332863390445709E-2</v>
      </c>
      <c r="AJ427">
        <v>-3.2985180616378784E-2</v>
      </c>
      <c r="AK427">
        <v>-4.7695282846689224E-2</v>
      </c>
      <c r="AL427">
        <v>-7.1008093655109406E-2</v>
      </c>
      <c r="AM427">
        <v>-9.4415687024593353E-2</v>
      </c>
      <c r="AN427">
        <v>-0.1221802830696106</v>
      </c>
      <c r="AO427">
        <v>-0.26265880465507507</v>
      </c>
      <c r="AP427">
        <v>-0.2593483030796051</v>
      </c>
      <c r="AQ427">
        <v>-0.18417090177536011</v>
      </c>
      <c r="AR427">
        <v>-9.7834371030330658E-2</v>
      </c>
      <c r="AS427">
        <v>2.8468305245041847E-2</v>
      </c>
      <c r="AT427">
        <v>4.8238847404718399E-2</v>
      </c>
      <c r="AU427">
        <v>4.8807382583618164E-2</v>
      </c>
      <c r="AV427">
        <v>2.2505905479192734E-2</v>
      </c>
      <c r="AW427">
        <v>8.1651374697685242E-2</v>
      </c>
      <c r="AX427">
        <v>0.11293718963861465</v>
      </c>
      <c r="AY427">
        <v>4.2645081877708435E-2</v>
      </c>
      <c r="AZ427">
        <v>-3.4249220043420792E-3</v>
      </c>
      <c r="BA427">
        <v>3.1963687390089035E-2</v>
      </c>
      <c r="BB427">
        <v>-2.669043280184269E-2</v>
      </c>
      <c r="BC427">
        <v>-1.9899746403098106E-2</v>
      </c>
      <c r="BD427">
        <v>-4.8702545464038849E-2</v>
      </c>
      <c r="BE427">
        <v>3.5890605300664902E-2</v>
      </c>
      <c r="BF427">
        <v>2.1535579115152359E-2</v>
      </c>
      <c r="BG427">
        <v>1.8995266407728195E-2</v>
      </c>
      <c r="BH427">
        <v>4.8040859401226044E-3</v>
      </c>
      <c r="BI427">
        <v>-9.8456796258687973E-3</v>
      </c>
      <c r="BJ427">
        <v>-3.1278923153877258E-2</v>
      </c>
      <c r="BK427">
        <v>-5.1424790173768997E-2</v>
      </c>
      <c r="BL427">
        <v>-7.4762120842933655E-2</v>
      </c>
      <c r="BM427">
        <v>-0.21389204263687134</v>
      </c>
      <c r="BN427">
        <v>-0.20875349640846252</v>
      </c>
      <c r="BO427">
        <v>-0.13556437194347382</v>
      </c>
      <c r="BP427">
        <v>-5.1016949117183685E-2</v>
      </c>
      <c r="BQ427">
        <v>7.4511237442493439E-2</v>
      </c>
      <c r="BR427">
        <v>9.323485940694809E-2</v>
      </c>
      <c r="BS427">
        <v>9.1744951903820038E-2</v>
      </c>
      <c r="BT427">
        <v>6.6834412515163422E-2</v>
      </c>
      <c r="BU427">
        <v>0.12531569600105286</v>
      </c>
      <c r="BV427">
        <v>0.15868139266967773</v>
      </c>
      <c r="BW427">
        <v>8.9273549616336823E-2</v>
      </c>
      <c r="BX427">
        <v>4.3917294591665268E-2</v>
      </c>
      <c r="BY427">
        <v>8.0592863261699677E-2</v>
      </c>
      <c r="BZ427">
        <v>1.9755572080612183E-2</v>
      </c>
      <c r="CA427">
        <v>2.450212836265564E-2</v>
      </c>
      <c r="CB427">
        <v>-7.3541104793548584E-3</v>
      </c>
      <c r="CC427">
        <v>6.3249342143535614E-2</v>
      </c>
      <c r="CD427">
        <v>4.8087913542985916E-2</v>
      </c>
      <c r="CE427">
        <v>4.554121196269989E-2</v>
      </c>
      <c r="CF427">
        <v>3.0976815149188042E-2</v>
      </c>
      <c r="CG427">
        <v>1.6368841752409935E-2</v>
      </c>
      <c r="CH427">
        <v>-3.7626237608492374E-3</v>
      </c>
      <c r="CI427">
        <v>-2.1649429574608803E-2</v>
      </c>
      <c r="CJ427">
        <v>-4.192044585943222E-2</v>
      </c>
      <c r="CK427">
        <v>-0.18011632561683655</v>
      </c>
      <c r="CL427">
        <v>-0.17371171712875366</v>
      </c>
      <c r="CM427">
        <v>-0.1018996462225914</v>
      </c>
      <c r="CN427">
        <v>-1.8591340631246567E-2</v>
      </c>
      <c r="CO427">
        <v>0.10640043020248413</v>
      </c>
      <c r="CP427">
        <v>0.12439895421266556</v>
      </c>
      <c r="CQ427">
        <v>0.12148337811231613</v>
      </c>
      <c r="CR427">
        <v>9.7536198794841766E-2</v>
      </c>
      <c r="CS427">
        <v>0.15555748343467712</v>
      </c>
      <c r="CT427">
        <v>0.19036370515823364</v>
      </c>
      <c r="CU427">
        <v>0.12156827747821808</v>
      </c>
      <c r="CV427">
        <v>7.6706364750862122E-2</v>
      </c>
      <c r="CW427">
        <v>0.11427328735589981</v>
      </c>
      <c r="CX427">
        <v>5.1923941820859909E-2</v>
      </c>
      <c r="CY427">
        <v>5.5254735052585602E-2</v>
      </c>
      <c r="CZ427">
        <v>2.1283691748976707E-2</v>
      </c>
      <c r="DA427">
        <v>9.0608075261116028E-2</v>
      </c>
      <c r="DB427">
        <v>7.4640251696109772E-2</v>
      </c>
      <c r="DC427">
        <v>7.2087161242961884E-2</v>
      </c>
      <c r="DD427">
        <v>5.7149544358253479E-2</v>
      </c>
      <c r="DE427">
        <v>4.2583364993333817E-2</v>
      </c>
      <c r="DF427">
        <v>2.3753678426146507E-2</v>
      </c>
      <c r="DG427">
        <v>8.1259310245513916E-3</v>
      </c>
      <c r="DH427">
        <v>-9.0787643566727638E-3</v>
      </c>
      <c r="DI427">
        <v>-0.14634062349796295</v>
      </c>
      <c r="DJ427">
        <v>-0.13866989314556122</v>
      </c>
      <c r="DK427">
        <v>-6.8234920501708984E-2</v>
      </c>
      <c r="DL427">
        <v>1.3834265060722828E-2</v>
      </c>
      <c r="DM427">
        <v>0.13828961551189423</v>
      </c>
      <c r="DN427">
        <v>0.15556305646896362</v>
      </c>
      <c r="DO427">
        <v>0.15122179687023163</v>
      </c>
      <c r="DP427">
        <v>0.12823797762393951</v>
      </c>
      <c r="DQ427">
        <v>0.1857992559671402</v>
      </c>
      <c r="DR427">
        <v>0.22204600274562836</v>
      </c>
      <c r="DS427">
        <v>0.15386301279067993</v>
      </c>
      <c r="DT427">
        <v>0.10949544608592987</v>
      </c>
      <c r="DU427">
        <v>0.14795370399951935</v>
      </c>
      <c r="DV427">
        <v>8.4092311561107635E-2</v>
      </c>
      <c r="DW427">
        <v>8.6007341742515564E-2</v>
      </c>
      <c r="DX427">
        <v>4.9921490252017975E-2</v>
      </c>
      <c r="DY427">
        <v>0.1301097571849823</v>
      </c>
      <c r="DZ427">
        <v>0.11297760903835297</v>
      </c>
      <c r="EA427">
        <v>0.11041528731584549</v>
      </c>
      <c r="EB427">
        <v>9.4938807189464569E-2</v>
      </c>
      <c r="EC427">
        <v>8.0432966351509094E-2</v>
      </c>
      <c r="ED427">
        <v>6.3482843339443207E-2</v>
      </c>
      <c r="EE427">
        <v>5.1116824150085449E-2</v>
      </c>
      <c r="EF427">
        <v>3.833940252661705E-2</v>
      </c>
      <c r="EG427">
        <v>-9.7573861479759216E-2</v>
      </c>
      <c r="EH427">
        <v>-8.8075108826160431E-2</v>
      </c>
      <c r="EI427">
        <v>-1.9628392532467842E-2</v>
      </c>
      <c r="EJ427">
        <v>6.0651689767837524E-2</v>
      </c>
      <c r="EK427">
        <v>0.18433254957199097</v>
      </c>
      <c r="EL427">
        <v>0.20055906474590302</v>
      </c>
      <c r="EM427">
        <v>0.19415935873985291</v>
      </c>
      <c r="EN427">
        <v>0.1725664883852005</v>
      </c>
      <c r="EO427">
        <v>0.22946357727050781</v>
      </c>
      <c r="EP427">
        <v>0.26779022812843323</v>
      </c>
      <c r="EQ427">
        <v>0.20049147307872772</v>
      </c>
      <c r="ER427">
        <v>0.15683765709400177</v>
      </c>
      <c r="ES427">
        <v>0.19658288359642029</v>
      </c>
      <c r="ET427">
        <v>0.13053829967975616</v>
      </c>
      <c r="EU427">
        <v>0.13040921092033386</v>
      </c>
      <c r="EV427">
        <v>9.1269925236701965E-2</v>
      </c>
      <c r="EW427">
        <v>52.211334228515625</v>
      </c>
      <c r="EX427">
        <v>51.245716094970703</v>
      </c>
      <c r="EY427">
        <v>50.748977661132813</v>
      </c>
      <c r="EZ427">
        <v>49.834072113037109</v>
      </c>
      <c r="FA427">
        <v>49.133129119873047</v>
      </c>
      <c r="FB427">
        <v>48.681545257568359</v>
      </c>
      <c r="FC427">
        <v>47.981315612792969</v>
      </c>
      <c r="FD427">
        <v>48.183647155761719</v>
      </c>
      <c r="FE427">
        <v>52.679363250732422</v>
      </c>
      <c r="FF427">
        <v>58.654693603515625</v>
      </c>
      <c r="FG427">
        <v>65.080131530761719</v>
      </c>
      <c r="FH427">
        <v>70.727005004882813</v>
      </c>
      <c r="FI427">
        <v>74.252349853515625</v>
      </c>
      <c r="FJ427">
        <v>76.8782958984375</v>
      </c>
      <c r="FK427">
        <v>80.112167358398438</v>
      </c>
      <c r="FL427">
        <v>81.425727844238281</v>
      </c>
      <c r="FM427">
        <v>82.224876403808594</v>
      </c>
      <c r="FN427">
        <v>81.923492431640625</v>
      </c>
      <c r="FO427">
        <v>78.835884094238281</v>
      </c>
      <c r="FP427">
        <v>71.330551147460938</v>
      </c>
      <c r="FQ427">
        <v>66.291374206542969</v>
      </c>
      <c r="FR427">
        <v>63.582504272460938</v>
      </c>
      <c r="FS427">
        <v>60.692359924316406</v>
      </c>
      <c r="FT427">
        <v>59.046108245849609</v>
      </c>
      <c r="FU427">
        <v>2.6938151568174362E-2</v>
      </c>
      <c r="FV427">
        <v>3.7720512598752975E-2</v>
      </c>
      <c r="FW427">
        <v>0</v>
      </c>
      <c r="FX427">
        <v>2.9025474563241005E-2</v>
      </c>
      <c r="FY427">
        <v>7</v>
      </c>
      <c r="FZ427">
        <v>9.3100004196166992</v>
      </c>
      <c r="GA427">
        <v>1378.8600000000001</v>
      </c>
      <c r="GB427">
        <v>1</v>
      </c>
    </row>
    <row r="428" spans="1:184" x14ac:dyDescent="0.2">
      <c r="A428" t="s">
        <v>186</v>
      </c>
      <c r="B428" t="s">
        <v>237</v>
      </c>
      <c r="C428" t="s">
        <v>194</v>
      </c>
      <c r="D428" t="s">
        <v>203</v>
      </c>
      <c r="E428" t="s">
        <v>206</v>
      </c>
      <c r="F428" t="s">
        <v>183</v>
      </c>
      <c r="G428" t="s">
        <v>1</v>
      </c>
      <c r="H428">
        <v>11546</v>
      </c>
      <c r="I428">
        <v>0.76933187246322632</v>
      </c>
      <c r="J428">
        <v>0.69849783182144165</v>
      </c>
      <c r="K428">
        <v>0.66771084070205688</v>
      </c>
      <c r="L428">
        <v>0.6686890721321106</v>
      </c>
      <c r="M428">
        <v>0.72255045175552368</v>
      </c>
      <c r="N428">
        <v>0.85683333873748779</v>
      </c>
      <c r="O428">
        <v>1.0763620138168335</v>
      </c>
      <c r="P428">
        <v>1.1790701150894165</v>
      </c>
      <c r="Q428">
        <v>1.0554162263870239</v>
      </c>
      <c r="R428">
        <v>1.0118460655212402</v>
      </c>
      <c r="S428">
        <v>0.9616692066192627</v>
      </c>
      <c r="T428">
        <v>0.94518029689788818</v>
      </c>
      <c r="U428">
        <v>0.92175620794296265</v>
      </c>
      <c r="V428">
        <v>0.89918005466461182</v>
      </c>
      <c r="W428">
        <v>0.90644240379333496</v>
      </c>
      <c r="X428">
        <v>0.93464362621307373</v>
      </c>
      <c r="Y428">
        <v>0.99005633592605591</v>
      </c>
      <c r="Z428">
        <v>1.0931357145309448</v>
      </c>
      <c r="AA428">
        <v>1.1818763017654419</v>
      </c>
      <c r="AB428">
        <v>1.3534443378448486</v>
      </c>
      <c r="AC428">
        <v>1.4631942510604858</v>
      </c>
      <c r="AD428">
        <v>1.3270536661148071</v>
      </c>
      <c r="AE428">
        <v>1.0858020782470703</v>
      </c>
      <c r="AF428">
        <v>0.87491029500961304</v>
      </c>
      <c r="AG428">
        <v>8.2272097642999142E-5</v>
      </c>
      <c r="AH428">
        <v>-3.3214729279279709E-2</v>
      </c>
      <c r="AI428">
        <v>-5.0592776387929916E-2</v>
      </c>
      <c r="AJ428">
        <v>-5.6947924196720123E-2</v>
      </c>
      <c r="AK428">
        <v>-7.1656733751296997E-2</v>
      </c>
      <c r="AL428">
        <v>-9.0946249663829803E-2</v>
      </c>
      <c r="AM428">
        <v>-0.10275921225547791</v>
      </c>
      <c r="AN428">
        <v>-0.18450848758220673</v>
      </c>
      <c r="AO428">
        <v>-0.31332007050514221</v>
      </c>
      <c r="AP428">
        <v>-0.30797255039215088</v>
      </c>
      <c r="AQ428">
        <v>-0.21149665117263794</v>
      </c>
      <c r="AR428">
        <v>-7.6525032520294189E-2</v>
      </c>
      <c r="AS428">
        <v>1.6775090247392654E-2</v>
      </c>
      <c r="AT428">
        <v>4.1585355997085571E-2</v>
      </c>
      <c r="AU428">
        <v>5.2055224776268005E-2</v>
      </c>
      <c r="AV428">
        <v>4.0402624756097794E-2</v>
      </c>
      <c r="AW428">
        <v>6.3495658338069916E-2</v>
      </c>
      <c r="AX428">
        <v>6.6433228552341461E-2</v>
      </c>
      <c r="AY428">
        <v>-6.400770042091608E-3</v>
      </c>
      <c r="AZ428">
        <v>4.6834689565002918E-3</v>
      </c>
      <c r="BA428">
        <v>7.4286475777626038E-2</v>
      </c>
      <c r="BB428">
        <v>7.3056168854236603E-2</v>
      </c>
      <c r="BC428">
        <v>3.704424574971199E-2</v>
      </c>
      <c r="BD428">
        <v>1.0096946731209755E-2</v>
      </c>
      <c r="BE428">
        <v>2.5765955448150635E-2</v>
      </c>
      <c r="BF428">
        <v>-8.4647471085190773E-3</v>
      </c>
      <c r="BG428">
        <v>-2.6230409741401672E-2</v>
      </c>
      <c r="BH428">
        <v>-3.1927589327096939E-2</v>
      </c>
      <c r="BI428">
        <v>-4.598255455493927E-2</v>
      </c>
      <c r="BJ428">
        <v>-6.2781408429145813E-2</v>
      </c>
      <c r="BK428">
        <v>-7.2123385965824127E-2</v>
      </c>
      <c r="BL428">
        <v>-0.15211406350135803</v>
      </c>
      <c r="BM428">
        <v>-0.28127226233482361</v>
      </c>
      <c r="BN428">
        <v>-0.27578353881835938</v>
      </c>
      <c r="BO428">
        <v>-0.18068906664848328</v>
      </c>
      <c r="BP428">
        <v>-4.7053441405296326E-2</v>
      </c>
      <c r="BQ428">
        <v>4.5179836452007294E-2</v>
      </c>
      <c r="BR428">
        <v>6.9691069424152374E-2</v>
      </c>
      <c r="BS428">
        <v>8.0088496208190918E-2</v>
      </c>
      <c r="BT428">
        <v>6.8820245563983917E-2</v>
      </c>
      <c r="BU428">
        <v>9.1834455728530884E-2</v>
      </c>
      <c r="BV428">
        <v>9.6068598330020905E-2</v>
      </c>
      <c r="BW428">
        <v>2.402065321803093E-2</v>
      </c>
      <c r="BX428">
        <v>3.6107979714870453E-2</v>
      </c>
      <c r="BY428">
        <v>0.10648345947265625</v>
      </c>
      <c r="BZ428">
        <v>0.10424760729074478</v>
      </c>
      <c r="CA428">
        <v>6.5821520984172821E-2</v>
      </c>
      <c r="CB428">
        <v>3.6470040678977966E-2</v>
      </c>
      <c r="CC428">
        <v>4.3554399162530899E-2</v>
      </c>
      <c r="CD428">
        <v>8.6770132184028625E-3</v>
      </c>
      <c r="CE428">
        <v>-9.3571087345480919E-3</v>
      </c>
      <c r="CF428">
        <v>-1.4598584733903408E-2</v>
      </c>
      <c r="CG428">
        <v>-2.8200699016451836E-2</v>
      </c>
      <c r="CH428">
        <v>-4.3274521827697754E-2</v>
      </c>
      <c r="CI428">
        <v>-5.0905101001262665E-2</v>
      </c>
      <c r="CJ428">
        <v>-0.12967778742313385</v>
      </c>
      <c r="CK428">
        <v>-0.25907599925994873</v>
      </c>
      <c r="CL428">
        <v>-0.25348952412605286</v>
      </c>
      <c r="CM428">
        <v>-0.15935182571411133</v>
      </c>
      <c r="CN428">
        <v>-2.6641510426998138E-2</v>
      </c>
      <c r="CO428">
        <v>6.4852878451347351E-2</v>
      </c>
      <c r="CP428">
        <v>8.915700763463974E-2</v>
      </c>
      <c r="CQ428">
        <v>9.9504254758358002E-2</v>
      </c>
      <c r="CR428">
        <v>8.8502205908298492E-2</v>
      </c>
      <c r="CS428">
        <v>0.1114618182182312</v>
      </c>
      <c r="CT428">
        <v>0.11659397929906845</v>
      </c>
      <c r="CU428">
        <v>4.5090436935424805E-2</v>
      </c>
      <c r="CV428">
        <v>5.7872496545314789E-2</v>
      </c>
      <c r="CW428">
        <v>0.1287829726934433</v>
      </c>
      <c r="CX428">
        <v>0.12585069239139557</v>
      </c>
      <c r="CY428">
        <v>8.5752576589584351E-2</v>
      </c>
      <c r="CZ428">
        <v>5.4735962301492691E-2</v>
      </c>
      <c r="DA428">
        <v>6.1342835426330566E-2</v>
      </c>
      <c r="DB428">
        <v>2.5818772614002228E-2</v>
      </c>
      <c r="DC428">
        <v>7.5161904096603394E-3</v>
      </c>
      <c r="DD428">
        <v>2.7304203249514103E-3</v>
      </c>
      <c r="DE428">
        <v>-1.0418843477964401E-2</v>
      </c>
      <c r="DF428">
        <v>-2.3767640814185143E-2</v>
      </c>
      <c r="DG428">
        <v>-2.9686819761991501E-2</v>
      </c>
      <c r="DH428">
        <v>-0.10724150389432907</v>
      </c>
      <c r="DI428">
        <v>-0.23687979578971863</v>
      </c>
      <c r="DJ428">
        <v>-0.23119550943374634</v>
      </c>
      <c r="DK428">
        <v>-0.13801458477973938</v>
      </c>
      <c r="DL428">
        <v>-6.2295766547322273E-3</v>
      </c>
      <c r="DM428">
        <v>8.4525920450687408E-2</v>
      </c>
      <c r="DN428">
        <v>0.10862293094396591</v>
      </c>
      <c r="DO428">
        <v>0.11892002075910568</v>
      </c>
      <c r="DP428">
        <v>0.10818417370319366</v>
      </c>
      <c r="DQ428">
        <v>0.13108918070793152</v>
      </c>
      <c r="DR428">
        <v>0.13711936771869659</v>
      </c>
      <c r="DS428">
        <v>6.6160224378108978E-2</v>
      </c>
      <c r="DT428">
        <v>7.9637013375759125E-2</v>
      </c>
      <c r="DU428">
        <v>0.15108251571655273</v>
      </c>
      <c r="DV428">
        <v>0.14745377004146576</v>
      </c>
      <c r="DW428">
        <v>0.10568362474441528</v>
      </c>
      <c r="DX428">
        <v>7.3001883924007416E-2</v>
      </c>
      <c r="DY428">
        <v>8.7026529014110565E-2</v>
      </c>
      <c r="DZ428">
        <v>5.0568751990795135E-2</v>
      </c>
      <c r="EA428">
        <v>3.1878557056188583E-2</v>
      </c>
      <c r="EB428">
        <v>2.7750752866268158E-2</v>
      </c>
      <c r="EC428">
        <v>1.5255330130457878E-2</v>
      </c>
      <c r="ED428">
        <v>4.397199023514986E-3</v>
      </c>
      <c r="EE428">
        <v>9.4901141710579395E-4</v>
      </c>
      <c r="EF428">
        <v>-7.4847079813480377E-2</v>
      </c>
      <c r="EG428">
        <v>-0.20483195781707764</v>
      </c>
      <c r="EH428">
        <v>-0.19900649785995483</v>
      </c>
      <c r="EI428">
        <v>-0.10720700025558472</v>
      </c>
      <c r="EJ428">
        <v>2.3242015391588211E-2</v>
      </c>
      <c r="EK428">
        <v>0.11293067038059235</v>
      </c>
      <c r="EL428">
        <v>0.13672865927219391</v>
      </c>
      <c r="EM428">
        <v>0.14695329964160919</v>
      </c>
      <c r="EN428">
        <v>0.13660179078578949</v>
      </c>
      <c r="EO428">
        <v>0.15942797064781189</v>
      </c>
      <c r="EP428">
        <v>0.16675475239753723</v>
      </c>
      <c r="EQ428">
        <v>9.6581652760505676E-2</v>
      </c>
      <c r="ER428">
        <v>0.11106152087450027</v>
      </c>
      <c r="ES428">
        <v>0.18327948451042175</v>
      </c>
      <c r="ET428">
        <v>0.17864520847797394</v>
      </c>
      <c r="EU428">
        <v>0.13446091115474701</v>
      </c>
      <c r="EV428">
        <v>9.9374987185001373E-2</v>
      </c>
      <c r="EW428">
        <v>57.195472717285156</v>
      </c>
      <c r="EX428">
        <v>55.958942413330078</v>
      </c>
      <c r="EY428">
        <v>54.860012054443359</v>
      </c>
      <c r="EZ428">
        <v>53.761951446533203</v>
      </c>
      <c r="FA428">
        <v>53.259086608886719</v>
      </c>
      <c r="FB428">
        <v>52.850597381591797</v>
      </c>
      <c r="FC428">
        <v>51.879955291748047</v>
      </c>
      <c r="FD428">
        <v>53.025913238525391</v>
      </c>
      <c r="FE428">
        <v>58.689559936523438</v>
      </c>
      <c r="FF428">
        <v>64.478683471679688</v>
      </c>
      <c r="FG428">
        <v>68.837440490722656</v>
      </c>
      <c r="FH428">
        <v>73.352218627929688</v>
      </c>
      <c r="FI428">
        <v>77.144721984863281</v>
      </c>
      <c r="FJ428">
        <v>79.797508239746094</v>
      </c>
      <c r="FK428">
        <v>81.810073852539063</v>
      </c>
      <c r="FL428">
        <v>82.2305908203125</v>
      </c>
      <c r="FM428">
        <v>81.920677185058594</v>
      </c>
      <c r="FN428">
        <v>81.590591430664063</v>
      </c>
      <c r="FO428">
        <v>79.182441711425781</v>
      </c>
      <c r="FP428">
        <v>72.549491882324219</v>
      </c>
      <c r="FQ428">
        <v>67.681175231933594</v>
      </c>
      <c r="FR428">
        <v>64.685707092285156</v>
      </c>
      <c r="FS428">
        <v>62.623905181884766</v>
      </c>
      <c r="FT428">
        <v>61.201995849609375</v>
      </c>
      <c r="FU428">
        <v>1.7625942826271057E-2</v>
      </c>
      <c r="FV428">
        <v>2.4086805060505867E-2</v>
      </c>
      <c r="FW428">
        <v>0</v>
      </c>
      <c r="FX428">
        <v>1.9124172627925873E-2</v>
      </c>
      <c r="FY428">
        <v>7</v>
      </c>
      <c r="FZ428">
        <v>9.7200002670288086</v>
      </c>
      <c r="GA428">
        <v>2852.88</v>
      </c>
      <c r="GB428">
        <v>1</v>
      </c>
    </row>
    <row r="429" spans="1:184" x14ac:dyDescent="0.2">
      <c r="A429" t="s">
        <v>186</v>
      </c>
      <c r="B429" t="s">
        <v>237</v>
      </c>
      <c r="C429" t="s">
        <v>194</v>
      </c>
      <c r="D429" t="s">
        <v>203</v>
      </c>
      <c r="E429" t="s">
        <v>206</v>
      </c>
      <c r="F429" t="s">
        <v>184</v>
      </c>
      <c r="G429" t="s">
        <v>1</v>
      </c>
      <c r="H429">
        <v>4348</v>
      </c>
      <c r="I429">
        <v>0.72991877794265747</v>
      </c>
      <c r="J429">
        <v>0.6639026403427124</v>
      </c>
      <c r="K429">
        <v>0.64348828792572021</v>
      </c>
      <c r="L429">
        <v>0.66483056545257568</v>
      </c>
      <c r="M429">
        <v>0.71287941932678223</v>
      </c>
      <c r="N429">
        <v>0.86657202243804932</v>
      </c>
      <c r="O429">
        <v>1.215939998626709</v>
      </c>
      <c r="P429">
        <v>1.3384795188903809</v>
      </c>
      <c r="Q429">
        <v>1.2319092750549316</v>
      </c>
      <c r="R429">
        <v>1.0823605060577393</v>
      </c>
      <c r="S429">
        <v>1.0136474370956421</v>
      </c>
      <c r="T429">
        <v>1.0367153882980347</v>
      </c>
      <c r="U429">
        <v>0.92811965942382813</v>
      </c>
      <c r="V429">
        <v>0.93012619018554688</v>
      </c>
      <c r="W429">
        <v>0.91746324300765991</v>
      </c>
      <c r="X429">
        <v>0.94466692209243774</v>
      </c>
      <c r="Y429">
        <v>1.0123428106307983</v>
      </c>
      <c r="Z429">
        <v>1.0832242965698242</v>
      </c>
      <c r="AA429">
        <v>1.2150509357452393</v>
      </c>
      <c r="AB429">
        <v>1.3965680599212646</v>
      </c>
      <c r="AC429">
        <v>1.4708513021469116</v>
      </c>
      <c r="AD429">
        <v>1.3472154140472412</v>
      </c>
      <c r="AE429">
        <v>1.085932731628418</v>
      </c>
      <c r="AF429">
        <v>0.87112963199615479</v>
      </c>
      <c r="AG429">
        <v>-8.1038892269134521E-2</v>
      </c>
      <c r="AH429">
        <v>-6.5754197537899017E-2</v>
      </c>
      <c r="AI429">
        <v>-7.990911602973938E-2</v>
      </c>
      <c r="AJ429">
        <v>-0.10039743781089783</v>
      </c>
      <c r="AK429">
        <v>-0.12420568615198135</v>
      </c>
      <c r="AL429">
        <v>-0.15145108103752136</v>
      </c>
      <c r="AM429">
        <v>-0.1272820383310318</v>
      </c>
      <c r="AN429">
        <v>-0.16469025611877441</v>
      </c>
      <c r="AO429">
        <v>-0.25175246596336365</v>
      </c>
      <c r="AP429">
        <v>-0.32173824310302734</v>
      </c>
      <c r="AQ429">
        <v>-0.31784036755561829</v>
      </c>
      <c r="AR429">
        <v>-0.1411157101392746</v>
      </c>
      <c r="AS429">
        <v>-7.1377262473106384E-2</v>
      </c>
      <c r="AT429">
        <v>6.9980092346668243E-2</v>
      </c>
      <c r="AU429">
        <v>4.0016211569309235E-2</v>
      </c>
      <c r="AV429">
        <v>1.8040107563138008E-2</v>
      </c>
      <c r="AW429">
        <v>6.7172295530326664E-5</v>
      </c>
      <c r="AX429">
        <v>-3.4672748297452927E-2</v>
      </c>
      <c r="AY429">
        <v>-0.11016789078712463</v>
      </c>
      <c r="AZ429">
        <v>-8.42723548412323E-2</v>
      </c>
      <c r="BA429">
        <v>-7.1672931313514709E-2</v>
      </c>
      <c r="BB429">
        <v>-5.5215109139680862E-2</v>
      </c>
      <c r="BC429">
        <v>-1.8946167081594467E-2</v>
      </c>
      <c r="BD429">
        <v>-4.1385557502508163E-2</v>
      </c>
      <c r="BE429">
        <v>-3.0153112486004829E-2</v>
      </c>
      <c r="BF429">
        <v>-1.7921295017004013E-2</v>
      </c>
      <c r="BG429">
        <v>-3.2110672444105148E-2</v>
      </c>
      <c r="BH429">
        <v>-5.0673466175794601E-2</v>
      </c>
      <c r="BI429">
        <v>-7.1016952395439148E-2</v>
      </c>
      <c r="BJ429">
        <v>-9.234822541475296E-2</v>
      </c>
      <c r="BK429">
        <v>-5.9092152863740921E-2</v>
      </c>
      <c r="BL429">
        <v>-9.2267580330371857E-2</v>
      </c>
      <c r="BM429">
        <v>-0.18195539712905884</v>
      </c>
      <c r="BN429">
        <v>-0.25551265478134155</v>
      </c>
      <c r="BO429">
        <v>-0.25219857692718506</v>
      </c>
      <c r="BP429">
        <v>-7.7837690711021423E-2</v>
      </c>
      <c r="BQ429">
        <v>-1.3698890805244446E-2</v>
      </c>
      <c r="BR429">
        <v>0.12691977620124817</v>
      </c>
      <c r="BS429">
        <v>9.5352359116077423E-2</v>
      </c>
      <c r="BT429">
        <v>7.4616968631744385E-2</v>
      </c>
      <c r="BU429">
        <v>5.7924296706914902E-2</v>
      </c>
      <c r="BV429">
        <v>2.4271856993436813E-2</v>
      </c>
      <c r="BW429">
        <v>-4.9258831888437271E-2</v>
      </c>
      <c r="BX429">
        <v>-1.8653420731425285E-2</v>
      </c>
      <c r="BY429">
        <v>-3.788782050833106E-3</v>
      </c>
      <c r="BZ429">
        <v>1.0660890489816666E-2</v>
      </c>
      <c r="CA429">
        <v>3.9558745920658112E-2</v>
      </c>
      <c r="CB429">
        <v>1.3772367499768734E-2</v>
      </c>
      <c r="CC429">
        <v>5.0902245566248894E-3</v>
      </c>
      <c r="CD429">
        <v>1.5207628719508648E-2</v>
      </c>
      <c r="CE429">
        <v>9.9438487086445093E-4</v>
      </c>
      <c r="CF429">
        <v>-1.623479463160038E-2</v>
      </c>
      <c r="CG429">
        <v>-3.4178599715232849E-2</v>
      </c>
      <c r="CH429">
        <v>-5.1413759589195251E-2</v>
      </c>
      <c r="CI429">
        <v>-1.1864054948091507E-2</v>
      </c>
      <c r="CJ429">
        <v>-4.2107872664928436E-2</v>
      </c>
      <c r="CK429">
        <v>-0.13361416757106781</v>
      </c>
      <c r="CL429">
        <v>-0.20964500308036804</v>
      </c>
      <c r="CM429">
        <v>-0.2067352831363678</v>
      </c>
      <c r="CN429">
        <v>-3.4011524170637131E-2</v>
      </c>
      <c r="CO429">
        <v>2.6248972862958908E-2</v>
      </c>
      <c r="CP429">
        <v>0.16635602712631226</v>
      </c>
      <c r="CQ429">
        <v>0.13367800414562225</v>
      </c>
      <c r="CR429">
        <v>0.11380192637443542</v>
      </c>
      <c r="CS429">
        <v>9.7995959222316742E-2</v>
      </c>
      <c r="CT429">
        <v>6.5096713602542877E-2</v>
      </c>
      <c r="CU429">
        <v>-7.0734028704464436E-3</v>
      </c>
      <c r="CV429">
        <v>2.6794051751494408E-2</v>
      </c>
      <c r="CW429">
        <v>4.3227575719356537E-2</v>
      </c>
      <c r="CX429">
        <v>5.6286409497261047E-2</v>
      </c>
      <c r="CY429">
        <v>8.0079063773155212E-2</v>
      </c>
      <c r="CZ429">
        <v>5.1974572241306305E-2</v>
      </c>
      <c r="DA429">
        <v>4.0333565324544907E-2</v>
      </c>
      <c r="DB429">
        <v>4.8336554318666458E-2</v>
      </c>
      <c r="DC429">
        <v>3.409944474697113E-2</v>
      </c>
      <c r="DD429">
        <v>1.8203878775238991E-2</v>
      </c>
      <c r="DE429">
        <v>2.6597545947879553E-3</v>
      </c>
      <c r="DF429">
        <v>-1.047929935157299E-2</v>
      </c>
      <c r="DG429">
        <v>3.5364042967557907E-2</v>
      </c>
      <c r="DH429">
        <v>8.0518461763858795E-3</v>
      </c>
      <c r="DI429">
        <v>-8.5272945463657379E-2</v>
      </c>
      <c r="DJ429">
        <v>-0.16377735137939453</v>
      </c>
      <c r="DK429">
        <v>-0.16127195954322815</v>
      </c>
      <c r="DL429">
        <v>9.8146386444568634E-3</v>
      </c>
      <c r="DM429">
        <v>6.6196836531162262E-2</v>
      </c>
      <c r="DN429">
        <v>0.20579226315021515</v>
      </c>
      <c r="DO429">
        <v>0.17200365662574768</v>
      </c>
      <c r="DP429">
        <v>0.15298688411712646</v>
      </c>
      <c r="DQ429">
        <v>0.13806763291358948</v>
      </c>
      <c r="DR429">
        <v>0.10592155903577805</v>
      </c>
      <c r="DS429">
        <v>3.511202335357666E-2</v>
      </c>
      <c r="DT429">
        <v>7.2241529822349548E-2</v>
      </c>
      <c r="DU429">
        <v>9.0243935585021973E-2</v>
      </c>
      <c r="DV429">
        <v>0.10191193222999573</v>
      </c>
      <c r="DW429">
        <v>0.12059938907623291</v>
      </c>
      <c r="DX429">
        <v>9.0176783502101898E-2</v>
      </c>
      <c r="DY429">
        <v>9.1219343245029449E-2</v>
      </c>
      <c r="DZ429">
        <v>9.6169456839561462E-2</v>
      </c>
      <c r="EA429">
        <v>8.1897884607315063E-2</v>
      </c>
      <c r="EB429">
        <v>6.7927844822406769E-2</v>
      </c>
      <c r="EC429">
        <v>5.5848486721515656E-2</v>
      </c>
      <c r="ED429">
        <v>4.8623558133840561E-2</v>
      </c>
      <c r="EE429">
        <v>0.10355391353368759</v>
      </c>
      <c r="EF429">
        <v>8.0474503338336945E-2</v>
      </c>
      <c r="EG429">
        <v>-1.5475882217288017E-2</v>
      </c>
      <c r="EH429">
        <v>-9.7551740705966949E-2</v>
      </c>
      <c r="EI429">
        <v>-9.5630168914794922E-2</v>
      </c>
      <c r="EJ429">
        <v>7.3092661798000336E-2</v>
      </c>
      <c r="EK429">
        <v>0.1238752007484436</v>
      </c>
      <c r="EL429">
        <v>0.26273193955421448</v>
      </c>
      <c r="EM429">
        <v>0.22733980417251587</v>
      </c>
      <c r="EN429">
        <v>0.20956374704837799</v>
      </c>
      <c r="EO429">
        <v>0.19592474400997162</v>
      </c>
      <c r="EP429">
        <v>0.16486614942550659</v>
      </c>
      <c r="EQ429">
        <v>9.6021085977554321E-2</v>
      </c>
      <c r="ER429">
        <v>0.13786046206951141</v>
      </c>
      <c r="ES429">
        <v>0.15812809765338898</v>
      </c>
      <c r="ET429">
        <v>0.16778792440891266</v>
      </c>
      <c r="EU429">
        <v>0.179104283452034</v>
      </c>
      <c r="EV429">
        <v>0.14533469080924988</v>
      </c>
      <c r="EW429">
        <v>51.467433929443359</v>
      </c>
      <c r="EX429">
        <v>50.418285369873047</v>
      </c>
      <c r="EY429">
        <v>49.806072235107422</v>
      </c>
      <c r="EZ429">
        <v>48.837059020996094</v>
      </c>
      <c r="FA429">
        <v>48.643280029296875</v>
      </c>
      <c r="FB429">
        <v>48.080581665039063</v>
      </c>
      <c r="FC429">
        <v>47.563854217529297</v>
      </c>
      <c r="FD429">
        <v>49.742866516113281</v>
      </c>
      <c r="FE429">
        <v>56.026256561279297</v>
      </c>
      <c r="FF429">
        <v>64.289344787597656</v>
      </c>
      <c r="FG429">
        <v>68.8348388671875</v>
      </c>
      <c r="FH429">
        <v>71.557220458984375</v>
      </c>
      <c r="FI429">
        <v>74.658699035644531</v>
      </c>
      <c r="FJ429">
        <v>76.360282897949219</v>
      </c>
      <c r="FK429">
        <v>77.87939453125</v>
      </c>
      <c r="FL429">
        <v>78.433746337890625</v>
      </c>
      <c r="FM429">
        <v>79.364959716796875</v>
      </c>
      <c r="FN429">
        <v>79.048728942871094</v>
      </c>
      <c r="FO429">
        <v>74.328147888183594</v>
      </c>
      <c r="FP429">
        <v>67.162460327148438</v>
      </c>
      <c r="FQ429">
        <v>61.22088623046875</v>
      </c>
      <c r="FR429">
        <v>58.7022705078125</v>
      </c>
      <c r="FS429">
        <v>58.12860107421875</v>
      </c>
      <c r="FT429">
        <v>56.539402008056641</v>
      </c>
      <c r="FU429">
        <v>3.6908213049173355E-2</v>
      </c>
      <c r="FV429">
        <v>4.8463080078363419E-2</v>
      </c>
      <c r="FW429">
        <v>0</v>
      </c>
      <c r="FX429">
        <v>4.0431022644042969E-2</v>
      </c>
      <c r="FY429">
        <v>7</v>
      </c>
      <c r="FZ429">
        <v>8.7399997711181641</v>
      </c>
      <c r="GA429">
        <v>1076.06</v>
      </c>
      <c r="GB429">
        <v>1</v>
      </c>
    </row>
    <row r="430" spans="1:184" x14ac:dyDescent="0.2">
      <c r="A430" t="s">
        <v>186</v>
      </c>
      <c r="B430" t="s">
        <v>237</v>
      </c>
      <c r="C430" t="s">
        <v>194</v>
      </c>
      <c r="D430" t="s">
        <v>203</v>
      </c>
      <c r="E430" t="s">
        <v>206</v>
      </c>
      <c r="F430" t="s">
        <v>185</v>
      </c>
      <c r="G430" t="s">
        <v>1</v>
      </c>
      <c r="H430">
        <v>2264</v>
      </c>
      <c r="I430">
        <v>0.77606040239334106</v>
      </c>
      <c r="J430">
        <v>0.72111260890960693</v>
      </c>
      <c r="K430">
        <v>0.6916884183883667</v>
      </c>
      <c r="L430">
        <v>0.68229889869689941</v>
      </c>
      <c r="M430">
        <v>0.76446932554244995</v>
      </c>
      <c r="N430">
        <v>0.88690632581710815</v>
      </c>
      <c r="O430">
        <v>1.1004774570465088</v>
      </c>
      <c r="P430">
        <v>1.1546794176101685</v>
      </c>
      <c r="Q430">
        <v>1.0504065752029419</v>
      </c>
      <c r="R430">
        <v>0.99076735973358154</v>
      </c>
      <c r="S430">
        <v>1.0114791393280029</v>
      </c>
      <c r="T430">
        <v>0.96600723266601563</v>
      </c>
      <c r="U430">
        <v>0.98364394903182983</v>
      </c>
      <c r="V430">
        <v>0.92403900623321533</v>
      </c>
      <c r="W430">
        <v>0.90752631425857544</v>
      </c>
      <c r="X430">
        <v>1.029558539390564</v>
      </c>
      <c r="Y430">
        <v>1.1940058469772339</v>
      </c>
      <c r="Z430">
        <v>1.206254243850708</v>
      </c>
      <c r="AA430">
        <v>1.2782517671585083</v>
      </c>
      <c r="AB430">
        <v>1.3732259273529053</v>
      </c>
      <c r="AC430">
        <v>1.4690618515014648</v>
      </c>
      <c r="AD430">
        <v>1.3486988544464111</v>
      </c>
      <c r="AE430">
        <v>1.1067380905151367</v>
      </c>
      <c r="AF430">
        <v>0.92614960670471191</v>
      </c>
      <c r="AG430">
        <v>-0.13651551306247711</v>
      </c>
      <c r="AH430">
        <v>-0.11688095331192017</v>
      </c>
      <c r="AI430">
        <v>-0.13606883585453033</v>
      </c>
      <c r="AJ430">
        <v>-0.16832444071769714</v>
      </c>
      <c r="AK430">
        <v>-0.11537313461303711</v>
      </c>
      <c r="AL430">
        <v>-0.1245376318693161</v>
      </c>
      <c r="AM430">
        <v>-0.13303393125534058</v>
      </c>
      <c r="AN430">
        <v>-0.28408911824226379</v>
      </c>
      <c r="AO430">
        <v>-0.46732890605926514</v>
      </c>
      <c r="AP430">
        <v>-0.43386927247047424</v>
      </c>
      <c r="AQ430">
        <v>-0.31355521082878113</v>
      </c>
      <c r="AR430">
        <v>-0.28276753425598145</v>
      </c>
      <c r="AS430">
        <v>-0.16492554545402527</v>
      </c>
      <c r="AT430">
        <v>-0.13731347024440765</v>
      </c>
      <c r="AU430">
        <v>-9.0167060494422913E-2</v>
      </c>
      <c r="AV430">
        <v>-1.2126563116908073E-2</v>
      </c>
      <c r="AW430">
        <v>9.9891029298305511E-2</v>
      </c>
      <c r="AX430">
        <v>1.4291856437921524E-2</v>
      </c>
      <c r="AY430">
        <v>-0.19136697053909302</v>
      </c>
      <c r="AZ430">
        <v>-0.18334290385246277</v>
      </c>
      <c r="BA430">
        <v>-0.11969543248414993</v>
      </c>
      <c r="BB430">
        <v>-8.8335620239377022E-3</v>
      </c>
      <c r="BC430">
        <v>-8.6562849581241608E-2</v>
      </c>
      <c r="BD430">
        <v>-0.13352248072624207</v>
      </c>
      <c r="BE430">
        <v>-4.7966279089450836E-2</v>
      </c>
      <c r="BF430">
        <v>-3.3875759690999985E-2</v>
      </c>
      <c r="BG430">
        <v>-5.2981648594141006E-2</v>
      </c>
      <c r="BH430">
        <v>-8.4682844579219818E-2</v>
      </c>
      <c r="BI430">
        <v>-2.8344348073005676E-2</v>
      </c>
      <c r="BJ430">
        <v>-3.3040538430213928E-2</v>
      </c>
      <c r="BK430">
        <v>-2.7705440297722816E-2</v>
      </c>
      <c r="BL430">
        <v>-0.1748860776424408</v>
      </c>
      <c r="BM430">
        <v>-0.35609725117683411</v>
      </c>
      <c r="BN430">
        <v>-0.32853713631629944</v>
      </c>
      <c r="BO430">
        <v>-0.20609080791473389</v>
      </c>
      <c r="BP430">
        <v>-0.18102551996707916</v>
      </c>
      <c r="BQ430">
        <v>-6.193055585026741E-2</v>
      </c>
      <c r="BR430">
        <v>-3.7874482572078705E-2</v>
      </c>
      <c r="BS430">
        <v>4.1974037885665894E-3</v>
      </c>
      <c r="BT430">
        <v>8.910071849822998E-2</v>
      </c>
      <c r="BU430">
        <v>0.20206749439239502</v>
      </c>
      <c r="BV430">
        <v>0.11626701056957245</v>
      </c>
      <c r="BW430">
        <v>-8.2806952297687531E-2</v>
      </c>
      <c r="BX430">
        <v>-7.662549614906311E-2</v>
      </c>
      <c r="BY430">
        <v>-1.12574752420187E-2</v>
      </c>
      <c r="BZ430">
        <v>9.6705377101898193E-2</v>
      </c>
      <c r="CA430">
        <v>1.4637600630521774E-2</v>
      </c>
      <c r="CB430">
        <v>-4.0235340595245361E-2</v>
      </c>
      <c r="CC430">
        <v>1.3362651690840721E-2</v>
      </c>
      <c r="CD430">
        <v>2.3613382130861282E-2</v>
      </c>
      <c r="CE430">
        <v>4.5642796903848648E-3</v>
      </c>
      <c r="CF430">
        <v>-2.6752926409244537E-2</v>
      </c>
      <c r="CG430">
        <v>3.1931523233652115E-2</v>
      </c>
      <c r="CH430">
        <v>3.0330073088407516E-2</v>
      </c>
      <c r="CI430">
        <v>4.5244749635457993E-2</v>
      </c>
      <c r="CJ430">
        <v>-9.9252395331859589E-2</v>
      </c>
      <c r="CK430">
        <v>-0.2790585458278656</v>
      </c>
      <c r="CL430">
        <v>-0.25558441877365112</v>
      </c>
      <c r="CM430">
        <v>-0.13166128098964691</v>
      </c>
      <c r="CN430">
        <v>-0.11055929958820343</v>
      </c>
      <c r="CO430">
        <v>9.4034625217318535E-3</v>
      </c>
      <c r="CP430">
        <v>3.0996670946478844E-2</v>
      </c>
      <c r="CQ430">
        <v>6.9553941488265991E-2</v>
      </c>
      <c r="CR430">
        <v>0.15921042859554291</v>
      </c>
      <c r="CS430">
        <v>0.27283459901809692</v>
      </c>
      <c r="CT430">
        <v>0.18689469993114471</v>
      </c>
      <c r="CU430">
        <v>-7.6186191290616989E-3</v>
      </c>
      <c r="CV430">
        <v>-2.7133440598845482E-3</v>
      </c>
      <c r="CW430">
        <v>6.3846327364444733E-2</v>
      </c>
      <c r="CX430">
        <v>0.16980132460594177</v>
      </c>
      <c r="CY430">
        <v>8.4728725254535675E-2</v>
      </c>
      <c r="CZ430">
        <v>2.4375053122639656E-2</v>
      </c>
      <c r="DA430">
        <v>7.4691586196422577E-2</v>
      </c>
      <c r="DB430">
        <v>8.1102520227432251E-2</v>
      </c>
      <c r="DC430">
        <v>6.2110215425491333E-2</v>
      </c>
      <c r="DD430">
        <v>3.1176988035440445E-2</v>
      </c>
      <c r="DE430">
        <v>9.2207394540309906E-2</v>
      </c>
      <c r="DF430">
        <v>9.3700684607028961E-2</v>
      </c>
      <c r="DG430">
        <v>0.11819493770599365</v>
      </c>
      <c r="DH430">
        <v>-2.3618703708052635E-2</v>
      </c>
      <c r="DI430">
        <v>-0.20201984047889709</v>
      </c>
      <c r="DJ430">
        <v>-0.18263170123100281</v>
      </c>
      <c r="DK430">
        <v>-5.7231754064559937E-2</v>
      </c>
      <c r="DL430">
        <v>-4.0093071758747101E-2</v>
      </c>
      <c r="DM430">
        <v>8.0737479031085968E-2</v>
      </c>
      <c r="DN430">
        <v>9.9867820739746094E-2</v>
      </c>
      <c r="DO430">
        <v>0.13491047918796539</v>
      </c>
      <c r="DP430">
        <v>0.22932012379169464</v>
      </c>
      <c r="DQ430">
        <v>0.34360164403915405</v>
      </c>
      <c r="DR430">
        <v>0.25752237439155579</v>
      </c>
      <c r="DS430">
        <v>6.7569710314273834E-2</v>
      </c>
      <c r="DT430">
        <v>7.1198813617229462E-2</v>
      </c>
      <c r="DU430">
        <v>0.13895010948181152</v>
      </c>
      <c r="DV430">
        <v>0.24289728701114655</v>
      </c>
      <c r="DW430">
        <v>0.15481983125209808</v>
      </c>
      <c r="DX430">
        <v>8.8985450565814972E-2</v>
      </c>
      <c r="DY430">
        <v>0.16324080526828766</v>
      </c>
      <c r="DZ430">
        <v>0.16410771012306213</v>
      </c>
      <c r="EA430">
        <v>0.14519739151000977</v>
      </c>
      <c r="EB430">
        <v>0.11481858044862747</v>
      </c>
      <c r="EC430">
        <v>0.17923618853092194</v>
      </c>
      <c r="ED430">
        <v>0.18519777059555054</v>
      </c>
      <c r="EE430">
        <v>0.22352340817451477</v>
      </c>
      <c r="EF430">
        <v>8.5584335029125214E-2</v>
      </c>
      <c r="EG430">
        <v>-9.0788207948207855E-2</v>
      </c>
      <c r="EH430">
        <v>-7.7299557626247406E-2</v>
      </c>
      <c r="EI430">
        <v>5.0232652574777603E-2</v>
      </c>
      <c r="EJ430">
        <v>6.1648957431316376E-2</v>
      </c>
      <c r="EK430">
        <v>0.18373246490955353</v>
      </c>
      <c r="EL430">
        <v>0.19930683076381683</v>
      </c>
      <c r="EM430">
        <v>0.2292749285697937</v>
      </c>
      <c r="EN430">
        <v>0.33054739236831665</v>
      </c>
      <c r="EO430">
        <v>0.44577813148498535</v>
      </c>
      <c r="EP430">
        <v>0.3594975471496582</v>
      </c>
      <c r="EQ430">
        <v>0.17612972855567932</v>
      </c>
      <c r="ER430">
        <v>0.17791621387004852</v>
      </c>
      <c r="ES430">
        <v>0.24738809466362</v>
      </c>
      <c r="ET430">
        <v>0.34843620657920837</v>
      </c>
      <c r="EU430">
        <v>0.25602030754089355</v>
      </c>
      <c r="EV430">
        <v>0.18227258324623108</v>
      </c>
      <c r="EW430">
        <v>59.730697631835938</v>
      </c>
      <c r="EX430">
        <v>59.171001434326172</v>
      </c>
      <c r="EY430">
        <v>57.683696746826172</v>
      </c>
      <c r="EZ430">
        <v>57.075981140136719</v>
      </c>
      <c r="FA430">
        <v>55.920581817626953</v>
      </c>
      <c r="FB430">
        <v>56.072090148925781</v>
      </c>
      <c r="FC430">
        <v>54.495231628417969</v>
      </c>
      <c r="FD430">
        <v>55.681903839111328</v>
      </c>
      <c r="FE430">
        <v>59.868282318115234</v>
      </c>
      <c r="FF430">
        <v>64.5</v>
      </c>
      <c r="FG430">
        <v>70.12841796875</v>
      </c>
      <c r="FH430">
        <v>72.705108642578125</v>
      </c>
      <c r="FI430">
        <v>76.229324340820313</v>
      </c>
      <c r="FJ430">
        <v>78.634979248046875</v>
      </c>
      <c r="FK430">
        <v>80.644882202148438</v>
      </c>
      <c r="FL430">
        <v>81.780845642089844</v>
      </c>
      <c r="FM430">
        <v>83.272880554199219</v>
      </c>
      <c r="FN430">
        <v>84.12347412109375</v>
      </c>
      <c r="FO430">
        <v>81.839775085449219</v>
      </c>
      <c r="FP430">
        <v>76.768714904785156</v>
      </c>
      <c r="FQ430">
        <v>72.538299560546875</v>
      </c>
      <c r="FR430">
        <v>70.508682250976563</v>
      </c>
      <c r="FS430">
        <v>68.398124694824219</v>
      </c>
      <c r="FT430">
        <v>66.418792724609375</v>
      </c>
      <c r="FU430">
        <v>6.0675330460071564E-2</v>
      </c>
      <c r="FV430">
        <v>8.5038661956787109E-2</v>
      </c>
      <c r="FW430">
        <v>0</v>
      </c>
      <c r="FX430">
        <v>6.5337471663951874E-2</v>
      </c>
      <c r="FY430">
        <v>7</v>
      </c>
      <c r="FZ430">
        <v>5.7600002288818359</v>
      </c>
      <c r="GA430">
        <v>583.6</v>
      </c>
      <c r="GB430">
        <v>1</v>
      </c>
    </row>
    <row r="431" spans="1:184" x14ac:dyDescent="0.2">
      <c r="A431" t="s">
        <v>186</v>
      </c>
      <c r="B431" t="s">
        <v>237</v>
      </c>
      <c r="C431" t="s">
        <v>194</v>
      </c>
      <c r="D431" t="s">
        <v>203</v>
      </c>
      <c r="E431" t="s">
        <v>207</v>
      </c>
      <c r="F431" t="s">
        <v>1</v>
      </c>
      <c r="G431" t="s">
        <v>198</v>
      </c>
      <c r="H431">
        <v>44119</v>
      </c>
      <c r="I431">
        <v>0.75238972902297974</v>
      </c>
      <c r="J431">
        <v>0.68765193223953247</v>
      </c>
      <c r="K431">
        <v>0.65392059087753296</v>
      </c>
      <c r="L431">
        <v>0.65049755573272705</v>
      </c>
      <c r="M431">
        <v>0.67886656522750854</v>
      </c>
      <c r="N431">
        <v>0.77491575479507446</v>
      </c>
      <c r="O431">
        <v>0.93719023466110229</v>
      </c>
      <c r="P431">
        <v>1.0121438503265381</v>
      </c>
      <c r="Q431">
        <v>0.93975061178207397</v>
      </c>
      <c r="R431">
        <v>0.93108737468719482</v>
      </c>
      <c r="S431">
        <v>0.9335472583770752</v>
      </c>
      <c r="T431">
        <v>0.91896134614944458</v>
      </c>
      <c r="U431">
        <v>0.92717790603637695</v>
      </c>
      <c r="V431">
        <v>0.92657011747360229</v>
      </c>
      <c r="W431">
        <v>0.95055031776428223</v>
      </c>
      <c r="X431">
        <v>1.0248593091964722</v>
      </c>
      <c r="Y431">
        <v>1.1211984157562256</v>
      </c>
      <c r="Z431">
        <v>1.2252814769744873</v>
      </c>
      <c r="AA431">
        <v>1.2931115627288818</v>
      </c>
      <c r="AB431">
        <v>1.3524222373962402</v>
      </c>
      <c r="AC431">
        <v>1.4499915838241577</v>
      </c>
      <c r="AD431">
        <v>1.3826078176498413</v>
      </c>
      <c r="AE431">
        <v>1.1741112470626831</v>
      </c>
      <c r="AF431">
        <v>0.93751674890518188</v>
      </c>
      <c r="AG431">
        <v>3.6777611821889877E-3</v>
      </c>
      <c r="AH431">
        <v>-5.6402962654829025E-3</v>
      </c>
      <c r="AI431">
        <v>-2.9544368386268616E-2</v>
      </c>
      <c r="AJ431">
        <v>-3.1867515295743942E-2</v>
      </c>
      <c r="AK431">
        <v>-3.7278328090906143E-2</v>
      </c>
      <c r="AL431">
        <v>-5.0540320575237274E-2</v>
      </c>
      <c r="AM431">
        <v>-6.3401930034160614E-2</v>
      </c>
      <c r="AN431">
        <v>-9.2143528163433075E-2</v>
      </c>
      <c r="AO431">
        <v>-0.19454222917556763</v>
      </c>
      <c r="AP431">
        <v>-0.19548144936561584</v>
      </c>
      <c r="AQ431">
        <v>-0.14328721165657043</v>
      </c>
      <c r="AR431">
        <v>-7.1097910404205322E-2</v>
      </c>
      <c r="AS431">
        <v>5.012328177690506E-2</v>
      </c>
      <c r="AT431">
        <v>8.6021222174167633E-2</v>
      </c>
      <c r="AU431">
        <v>0.10014831274747849</v>
      </c>
      <c r="AV431">
        <v>0.12980520725250244</v>
      </c>
      <c r="AW431">
        <v>0.13479065895080566</v>
      </c>
      <c r="AX431">
        <v>0.11326616257429123</v>
      </c>
      <c r="AY431">
        <v>-1.0285405442118645E-2</v>
      </c>
      <c r="AZ431">
        <v>-1.6384541988372803E-2</v>
      </c>
      <c r="BA431">
        <v>1.352378074079752E-2</v>
      </c>
      <c r="BB431">
        <v>6.3211753964424133E-2</v>
      </c>
      <c r="BC431">
        <v>4.0342576801776886E-2</v>
      </c>
      <c r="BD431">
        <v>3.1531106680631638E-2</v>
      </c>
      <c r="BE431">
        <v>1.6692811623215675E-2</v>
      </c>
      <c r="BF431">
        <v>6.9892928004264832E-3</v>
      </c>
      <c r="BG431">
        <v>-1.6961684450507164E-2</v>
      </c>
      <c r="BH431">
        <v>-1.9248146563768387E-2</v>
      </c>
      <c r="BI431">
        <v>-2.4319935590028763E-2</v>
      </c>
      <c r="BJ431">
        <v>-3.6843698471784592E-2</v>
      </c>
      <c r="BK431">
        <v>-4.8588879406452179E-2</v>
      </c>
      <c r="BL431">
        <v>-7.6704598963260651E-2</v>
      </c>
      <c r="BM431">
        <v>-0.17889308929443359</v>
      </c>
      <c r="BN431">
        <v>-0.17968258261680603</v>
      </c>
      <c r="BO431">
        <v>-0.12754504382610321</v>
      </c>
      <c r="BP431">
        <v>-5.5815704166889191E-2</v>
      </c>
      <c r="BQ431">
        <v>6.4857088029384613E-2</v>
      </c>
      <c r="BR431">
        <v>0.10073871910572052</v>
      </c>
      <c r="BS431">
        <v>0.11517422646284103</v>
      </c>
      <c r="BT431">
        <v>0.14533106982707977</v>
      </c>
      <c r="BU431">
        <v>0.15094223618507385</v>
      </c>
      <c r="BV431">
        <v>0.12993873655796051</v>
      </c>
      <c r="BW431">
        <v>6.9947037845849991E-3</v>
      </c>
      <c r="BX431">
        <v>8.2075397949665785E-4</v>
      </c>
      <c r="BY431">
        <v>3.0488595366477966E-2</v>
      </c>
      <c r="BZ431">
        <v>7.9574353992938995E-2</v>
      </c>
      <c r="CA431">
        <v>5.5816464126110077E-2</v>
      </c>
      <c r="CB431">
        <v>4.5664943754673004E-2</v>
      </c>
      <c r="CC431">
        <v>2.5706997141242027E-2</v>
      </c>
      <c r="CD431">
        <v>1.5736507251858711E-2</v>
      </c>
      <c r="CE431">
        <v>-8.2469582557678223E-3</v>
      </c>
      <c r="CF431">
        <v>-1.0508007369935513E-2</v>
      </c>
      <c r="CG431">
        <v>-1.5344989486038685E-2</v>
      </c>
      <c r="CH431">
        <v>-2.7357460930943489E-2</v>
      </c>
      <c r="CI431">
        <v>-3.8329403847455978E-2</v>
      </c>
      <c r="CJ431">
        <v>-6.6011637449264526E-2</v>
      </c>
      <c r="CK431">
        <v>-0.16805453598499298</v>
      </c>
      <c r="CL431">
        <v>-0.16874034702777863</v>
      </c>
      <c r="CM431">
        <v>-0.11664207279682159</v>
      </c>
      <c r="CN431">
        <v>-4.5231297612190247E-2</v>
      </c>
      <c r="CO431">
        <v>7.5061671435832977E-2</v>
      </c>
      <c r="CP431">
        <v>0.11093200743198395</v>
      </c>
      <c r="CQ431">
        <v>0.12558113038539886</v>
      </c>
      <c r="CR431">
        <v>0.15608423948287964</v>
      </c>
      <c r="CS431">
        <v>0.16212877631187439</v>
      </c>
      <c r="CT431">
        <v>0.14148610830307007</v>
      </c>
      <c r="CU431">
        <v>1.8962854519486427E-2</v>
      </c>
      <c r="CV431">
        <v>1.2737089768052101E-2</v>
      </c>
      <c r="CW431">
        <v>4.2238373309373856E-2</v>
      </c>
      <c r="CX431">
        <v>9.090704470872879E-2</v>
      </c>
      <c r="CY431">
        <v>6.6533632576465607E-2</v>
      </c>
      <c r="CZ431">
        <v>5.5453989654779434E-2</v>
      </c>
      <c r="DA431">
        <v>3.472118079662323E-2</v>
      </c>
      <c r="DB431">
        <v>2.4483723565936089E-2</v>
      </c>
      <c r="DC431">
        <v>4.6776831732131541E-4</v>
      </c>
      <c r="DD431">
        <v>-1.767869689501822E-3</v>
      </c>
      <c r="DE431">
        <v>-6.3700438477098942E-3</v>
      </c>
      <c r="DF431">
        <v>-1.7871221527457237E-2</v>
      </c>
      <c r="DG431">
        <v>-2.8069928288459778E-2</v>
      </c>
      <c r="DH431">
        <v>-5.5318672209978104E-2</v>
      </c>
      <c r="DI431">
        <v>-0.15721598267555237</v>
      </c>
      <c r="DJ431">
        <v>-0.15779811143875122</v>
      </c>
      <c r="DK431">
        <v>-0.10573909431695938</v>
      </c>
      <c r="DL431">
        <v>-3.4646891057491302E-2</v>
      </c>
      <c r="DM431">
        <v>8.5266262292861938E-2</v>
      </c>
      <c r="DN431">
        <v>0.12112530320882797</v>
      </c>
      <c r="DO431">
        <v>0.13598804175853729</v>
      </c>
      <c r="DP431">
        <v>0.1668374091386795</v>
      </c>
      <c r="DQ431">
        <v>0.17331531643867493</v>
      </c>
      <c r="DR431">
        <v>0.15303348004817963</v>
      </c>
      <c r="DS431">
        <v>3.0931005254387856E-2</v>
      </c>
      <c r="DT431">
        <v>2.4653423577547073E-2</v>
      </c>
      <c r="DU431">
        <v>5.3988154977560043E-2</v>
      </c>
      <c r="DV431">
        <v>0.10223972797393799</v>
      </c>
      <c r="DW431">
        <v>7.7250801026821136E-2</v>
      </c>
      <c r="DX431">
        <v>6.5243035554885864E-2</v>
      </c>
      <c r="DY431">
        <v>4.7736231237649918E-2</v>
      </c>
      <c r="DZ431">
        <v>3.7113308906555176E-2</v>
      </c>
      <c r="EA431">
        <v>1.3050450012087822E-2</v>
      </c>
      <c r="EB431">
        <v>1.0851501487195492E-2</v>
      </c>
      <c r="EC431">
        <v>6.58835144713521E-3</v>
      </c>
      <c r="ED431">
        <v>-4.1745984926819801E-3</v>
      </c>
      <c r="EE431">
        <v>-1.3256875798106194E-2</v>
      </c>
      <c r="EF431">
        <v>-3.9879735559225082E-2</v>
      </c>
      <c r="EG431">
        <v>-0.14156684279441833</v>
      </c>
      <c r="EH431">
        <v>-0.1419992595911026</v>
      </c>
      <c r="EI431">
        <v>-8.9996933937072754E-2</v>
      </c>
      <c r="EJ431">
        <v>-1.936468668282032E-2</v>
      </c>
      <c r="EK431">
        <v>0.10000006109476089</v>
      </c>
      <c r="EL431">
        <v>0.13584280014038086</v>
      </c>
      <c r="EM431">
        <v>0.15101395547389984</v>
      </c>
      <c r="EN431">
        <v>0.18236325681209564</v>
      </c>
      <c r="EO431">
        <v>0.18946689367294312</v>
      </c>
      <c r="EP431">
        <v>0.16970604658126831</v>
      </c>
      <c r="EQ431">
        <v>4.821111261844635E-2</v>
      </c>
      <c r="ER431">
        <v>4.1858721524477005E-2</v>
      </c>
      <c r="ES431">
        <v>7.0952966809272766E-2</v>
      </c>
      <c r="ET431">
        <v>0.11860233545303345</v>
      </c>
      <c r="EU431">
        <v>9.2724695801734924E-2</v>
      </c>
      <c r="EV431">
        <v>7.9376876354217529E-2</v>
      </c>
      <c r="EW431">
        <v>58.862079620361328</v>
      </c>
      <c r="EX431">
        <v>57.724277496337891</v>
      </c>
      <c r="EY431">
        <v>56.828506469726563</v>
      </c>
      <c r="EZ431">
        <v>55.924320220947266</v>
      </c>
      <c r="FA431">
        <v>55.358291625976563</v>
      </c>
      <c r="FB431">
        <v>54.226657867431641</v>
      </c>
      <c r="FC431">
        <v>54.072360992431641</v>
      </c>
      <c r="FD431">
        <v>58.118183135986328</v>
      </c>
      <c r="FE431">
        <v>64.839202880859375</v>
      </c>
      <c r="FF431">
        <v>70.156585693359375</v>
      </c>
      <c r="FG431">
        <v>74.491424560546875</v>
      </c>
      <c r="FH431">
        <v>78.234672546386719</v>
      </c>
      <c r="FI431">
        <v>80.967361450195313</v>
      </c>
      <c r="FJ431">
        <v>83.602363586425781</v>
      </c>
      <c r="FK431">
        <v>84.993392944335938</v>
      </c>
      <c r="FL431">
        <v>86.277702331542969</v>
      </c>
      <c r="FM431">
        <v>87.063690185546875</v>
      </c>
      <c r="FN431">
        <v>86.896385192871094</v>
      </c>
      <c r="FO431">
        <v>84.732002258300781</v>
      </c>
      <c r="FP431">
        <v>80.868865966796875</v>
      </c>
      <c r="FQ431">
        <v>75.749168395996094</v>
      </c>
      <c r="FR431">
        <v>72.033409118652344</v>
      </c>
      <c r="FS431">
        <v>69.146308898925781</v>
      </c>
      <c r="FT431">
        <v>67.075965881347656</v>
      </c>
      <c r="FU431">
        <v>9.2349853366613388E-3</v>
      </c>
      <c r="FV431">
        <v>1.3154018670320511E-2</v>
      </c>
      <c r="FW431">
        <v>0</v>
      </c>
      <c r="FX431">
        <v>9.8848519846796989E-3</v>
      </c>
      <c r="FY431">
        <v>7</v>
      </c>
      <c r="FZ431">
        <v>18.819999694824219</v>
      </c>
      <c r="GA431">
        <v>11054.45</v>
      </c>
      <c r="GB431">
        <v>1</v>
      </c>
    </row>
    <row r="432" spans="1:184" x14ac:dyDescent="0.2">
      <c r="A432" t="s">
        <v>186</v>
      </c>
      <c r="B432" t="s">
        <v>237</v>
      </c>
      <c r="C432" t="s">
        <v>194</v>
      </c>
      <c r="D432" t="s">
        <v>203</v>
      </c>
      <c r="E432" t="s">
        <v>207</v>
      </c>
      <c r="F432" t="s">
        <v>1</v>
      </c>
      <c r="G432" t="s">
        <v>200</v>
      </c>
      <c r="H432">
        <v>5129</v>
      </c>
      <c r="I432">
        <v>0.75115877389907837</v>
      </c>
      <c r="J432">
        <v>0.6770133376121521</v>
      </c>
      <c r="K432">
        <v>0.62982237339019775</v>
      </c>
      <c r="L432">
        <v>0.6310122013092041</v>
      </c>
      <c r="M432">
        <v>0.64300626516342163</v>
      </c>
      <c r="N432">
        <v>0.70352256298065186</v>
      </c>
      <c r="O432">
        <v>0.88123852014541626</v>
      </c>
      <c r="P432">
        <v>1.0093493461608887</v>
      </c>
      <c r="Q432">
        <v>0.9156118631362915</v>
      </c>
      <c r="R432">
        <v>0.87994623184204102</v>
      </c>
      <c r="S432">
        <v>0.86765146255493164</v>
      </c>
      <c r="T432">
        <v>0.89009582996368408</v>
      </c>
      <c r="U432">
        <v>0.90168142318725586</v>
      </c>
      <c r="V432">
        <v>0.93200230598449707</v>
      </c>
      <c r="W432">
        <v>0.95891404151916504</v>
      </c>
      <c r="X432">
        <v>1.0750383138656616</v>
      </c>
      <c r="Y432">
        <v>1.1950701475143433</v>
      </c>
      <c r="Z432">
        <v>1.276476263999939</v>
      </c>
      <c r="AA432">
        <v>1.3395447731018066</v>
      </c>
      <c r="AB432">
        <v>1.3573981523513794</v>
      </c>
      <c r="AC432">
        <v>1.4901204109191895</v>
      </c>
      <c r="AD432">
        <v>1.4062546491622925</v>
      </c>
      <c r="AE432">
        <v>1.1675376892089844</v>
      </c>
      <c r="AF432">
        <v>0.91892135143280029</v>
      </c>
      <c r="AG432">
        <v>-0.1225883886218071</v>
      </c>
      <c r="AH432">
        <v>-0.14134542644023895</v>
      </c>
      <c r="AI432">
        <v>-0.14073501527309418</v>
      </c>
      <c r="AJ432">
        <v>-0.14057792723178864</v>
      </c>
      <c r="AK432">
        <v>-0.13979507982730865</v>
      </c>
      <c r="AL432">
        <v>-0.15317565202713013</v>
      </c>
      <c r="AM432">
        <v>-0.14157305657863617</v>
      </c>
      <c r="AN432">
        <v>-0.13003095984458923</v>
      </c>
      <c r="AO432">
        <v>-0.30916771292686462</v>
      </c>
      <c r="AP432">
        <v>-0.29953786730766296</v>
      </c>
      <c r="AQ432">
        <v>-0.24680371582508087</v>
      </c>
      <c r="AR432">
        <v>-0.17069527506828308</v>
      </c>
      <c r="AS432">
        <v>-4.0490161627531052E-2</v>
      </c>
      <c r="AT432">
        <v>3.488440066576004E-3</v>
      </c>
      <c r="AU432">
        <v>2.4462437257170677E-2</v>
      </c>
      <c r="AV432">
        <v>6.5650634467601776E-2</v>
      </c>
      <c r="AW432">
        <v>5.8791406452655792E-2</v>
      </c>
      <c r="AX432">
        <v>2.0360901951789856E-2</v>
      </c>
      <c r="AY432">
        <v>-1.9566137343645096E-2</v>
      </c>
      <c r="AZ432">
        <v>-7.9907933250069618E-3</v>
      </c>
      <c r="BA432">
        <v>3.3127095084637403E-3</v>
      </c>
      <c r="BB432">
        <v>3.4092675894498825E-2</v>
      </c>
      <c r="BC432">
        <v>2.0256675779819489E-2</v>
      </c>
      <c r="BD432">
        <v>-8.809293806552887E-2</v>
      </c>
      <c r="BE432">
        <v>-5.8774370700120926E-2</v>
      </c>
      <c r="BF432">
        <v>-7.9731874167919159E-2</v>
      </c>
      <c r="BG432">
        <v>-8.064635843038559E-2</v>
      </c>
      <c r="BH432">
        <v>-8.0188579857349396E-2</v>
      </c>
      <c r="BI432">
        <v>-7.9629048705101013E-2</v>
      </c>
      <c r="BJ432">
        <v>-9.097367525100708E-2</v>
      </c>
      <c r="BK432">
        <v>-7.199300080537796E-2</v>
      </c>
      <c r="BL432">
        <v>-5.5414102971553802E-2</v>
      </c>
      <c r="BM432">
        <v>-0.23440940678119659</v>
      </c>
      <c r="BN432">
        <v>-0.22686551511287689</v>
      </c>
      <c r="BO432">
        <v>-0.17559525370597839</v>
      </c>
      <c r="BP432">
        <v>-0.10057535767555237</v>
      </c>
      <c r="BQ432">
        <v>2.7770938351750374E-2</v>
      </c>
      <c r="BR432">
        <v>7.0945821702480316E-2</v>
      </c>
      <c r="BS432">
        <v>9.3542680144309998E-2</v>
      </c>
      <c r="BT432">
        <v>0.13835607469081879</v>
      </c>
      <c r="BU432">
        <v>0.13605120778083801</v>
      </c>
      <c r="BV432">
        <v>0.10045112669467926</v>
      </c>
      <c r="BW432">
        <v>6.1858505010604858E-2</v>
      </c>
      <c r="BX432">
        <v>7.2124585509300232E-2</v>
      </c>
      <c r="BY432">
        <v>8.5879392921924591E-2</v>
      </c>
      <c r="BZ432">
        <v>0.11426447331905365</v>
      </c>
      <c r="CA432">
        <v>9.4037242233753204E-2</v>
      </c>
      <c r="CB432">
        <v>-1.889432966709137E-2</v>
      </c>
      <c r="CC432">
        <v>-1.4576971530914307E-2</v>
      </c>
      <c r="CD432">
        <v>-3.7058506160974503E-2</v>
      </c>
      <c r="CE432">
        <v>-3.9029136300086975E-2</v>
      </c>
      <c r="CF432">
        <v>-3.8363095372915268E-2</v>
      </c>
      <c r="CG432">
        <v>-3.7958234548568726E-2</v>
      </c>
      <c r="CH432">
        <v>-4.7892771661281586E-2</v>
      </c>
      <c r="CI432">
        <v>-2.3802077397704124E-2</v>
      </c>
      <c r="CJ432">
        <v>-3.7346917670220137E-3</v>
      </c>
      <c r="CK432">
        <v>-0.18263204395771027</v>
      </c>
      <c r="CL432">
        <v>-0.17653284966945648</v>
      </c>
      <c r="CM432">
        <v>-0.12627649307250977</v>
      </c>
      <c r="CN432">
        <v>-5.2010521292686462E-2</v>
      </c>
      <c r="CO432">
        <v>7.5048364698886871E-2</v>
      </c>
      <c r="CP432">
        <v>0.11766659468412399</v>
      </c>
      <c r="CQ432">
        <v>0.1413874477148056</v>
      </c>
      <c r="CR432">
        <v>0.18871162831783295</v>
      </c>
      <c r="CS432">
        <v>0.18956109881401062</v>
      </c>
      <c r="CT432">
        <v>0.15592136979103088</v>
      </c>
      <c r="CU432">
        <v>0.11825297027826309</v>
      </c>
      <c r="CV432">
        <v>0.12761224806308746</v>
      </c>
      <c r="CW432">
        <v>0.14306482672691345</v>
      </c>
      <c r="CX432">
        <v>0.16979122161865234</v>
      </c>
      <c r="CY432">
        <v>0.14513744413852692</v>
      </c>
      <c r="CZ432">
        <v>2.9032409191131592E-2</v>
      </c>
      <c r="DA432">
        <v>2.9620429500937462E-2</v>
      </c>
      <c r="DB432">
        <v>5.6148520670831203E-3</v>
      </c>
      <c r="DC432">
        <v>2.5880830362439156E-3</v>
      </c>
      <c r="DD432">
        <v>3.4623898100107908E-3</v>
      </c>
      <c r="DE432">
        <v>3.7125740200281143E-3</v>
      </c>
      <c r="DF432">
        <v>-4.8118638806045055E-3</v>
      </c>
      <c r="DG432">
        <v>2.4388846009969711E-2</v>
      </c>
      <c r="DH432">
        <v>4.7944720834493637E-2</v>
      </c>
      <c r="DI432">
        <v>-0.13085466623306274</v>
      </c>
      <c r="DJ432">
        <v>-0.12620019912719727</v>
      </c>
      <c r="DK432">
        <v>-7.6957747340202332E-2</v>
      </c>
      <c r="DL432">
        <v>-3.4456825815141201E-3</v>
      </c>
      <c r="DM432">
        <v>0.12232578545808792</v>
      </c>
      <c r="DN432">
        <v>0.16438739001750946</v>
      </c>
      <c r="DO432">
        <v>0.18923220038414001</v>
      </c>
      <c r="DP432">
        <v>0.2390671968460083</v>
      </c>
      <c r="DQ432">
        <v>0.24307101964950562</v>
      </c>
      <c r="DR432">
        <v>0.21139161288738251</v>
      </c>
      <c r="DS432">
        <v>0.17464742064476013</v>
      </c>
      <c r="DT432">
        <v>0.18309992551803589</v>
      </c>
      <c r="DU432">
        <v>0.20025026798248291</v>
      </c>
      <c r="DV432">
        <v>0.22531796991825104</v>
      </c>
      <c r="DW432">
        <v>0.19623763859272003</v>
      </c>
      <c r="DX432">
        <v>7.6959148049354553E-2</v>
      </c>
      <c r="DY432">
        <v>9.3434453010559082E-2</v>
      </c>
      <c r="DZ432">
        <v>6.7228406667709351E-2</v>
      </c>
      <c r="EA432">
        <v>6.267673522233963E-2</v>
      </c>
      <c r="EB432">
        <v>6.3851743936538696E-2</v>
      </c>
      <c r="EC432">
        <v>6.3878603279590607E-2</v>
      </c>
      <c r="ED432">
        <v>5.7390119880437851E-2</v>
      </c>
      <c r="EE432">
        <v>9.3968890607357025E-2</v>
      </c>
      <c r="EF432">
        <v>0.12256158888339996</v>
      </c>
      <c r="EG432">
        <v>-5.6096360087394714E-2</v>
      </c>
      <c r="EH432">
        <v>-5.3527835756540298E-2</v>
      </c>
      <c r="EI432">
        <v>-5.7492884807288647E-3</v>
      </c>
      <c r="EJ432">
        <v>6.6674225032329559E-2</v>
      </c>
      <c r="EK432">
        <v>0.1905868798494339</v>
      </c>
      <c r="EL432">
        <v>0.23184475302696228</v>
      </c>
      <c r="EM432">
        <v>0.25831243395805359</v>
      </c>
      <c r="EN432">
        <v>0.31177264451980591</v>
      </c>
      <c r="EO432">
        <v>0.32033082842826843</v>
      </c>
      <c r="EP432">
        <v>0.29148185253143311</v>
      </c>
      <c r="EQ432">
        <v>0.25607207417488098</v>
      </c>
      <c r="ER432">
        <v>0.26321530342102051</v>
      </c>
      <c r="ES432">
        <v>0.28281694650650024</v>
      </c>
      <c r="ET432">
        <v>0.30548974871635437</v>
      </c>
      <c r="EU432">
        <v>0.27001821994781494</v>
      </c>
      <c r="EV432">
        <v>0.14615775644779205</v>
      </c>
      <c r="EW432">
        <v>59.884822845458984</v>
      </c>
      <c r="EX432">
        <v>58.810653686523438</v>
      </c>
      <c r="EY432">
        <v>57.775348663330078</v>
      </c>
      <c r="EZ432">
        <v>56.987453460693359</v>
      </c>
      <c r="FA432">
        <v>56.178497314453125</v>
      </c>
      <c r="FB432">
        <v>55.099411010742188</v>
      </c>
      <c r="FC432">
        <v>54.957843780517578</v>
      </c>
      <c r="FD432">
        <v>58.546298980712891</v>
      </c>
      <c r="FE432">
        <v>64.292037963867188</v>
      </c>
      <c r="FF432">
        <v>69.155792236328125</v>
      </c>
      <c r="FG432">
        <v>73.65234375</v>
      </c>
      <c r="FH432">
        <v>77.251914978027344</v>
      </c>
      <c r="FI432">
        <v>80.125015258789063</v>
      </c>
      <c r="FJ432">
        <v>82.878150939941406</v>
      </c>
      <c r="FK432">
        <v>84.48681640625</v>
      </c>
      <c r="FL432">
        <v>86.153167724609375</v>
      </c>
      <c r="FM432">
        <v>86.633720397949219</v>
      </c>
      <c r="FN432">
        <v>86.119010925292969</v>
      </c>
      <c r="FO432">
        <v>84.125442504882813</v>
      </c>
      <c r="FP432">
        <v>80.280220031738281</v>
      </c>
      <c r="FQ432">
        <v>75.440704345703125</v>
      </c>
      <c r="FR432">
        <v>71.534797668457031</v>
      </c>
      <c r="FS432">
        <v>68.663566589355469</v>
      </c>
      <c r="FT432">
        <v>66.963798522949219</v>
      </c>
      <c r="FU432">
        <v>4.3789654970169067E-2</v>
      </c>
      <c r="FV432">
        <v>6.2007725238800049E-2</v>
      </c>
      <c r="FW432">
        <v>0</v>
      </c>
      <c r="FX432">
        <v>4.6932555735111237E-2</v>
      </c>
      <c r="FY432">
        <v>7</v>
      </c>
      <c r="FZ432">
        <v>6.7399997711181641</v>
      </c>
      <c r="GA432">
        <v>1656.6100000000001</v>
      </c>
      <c r="GB432">
        <v>1</v>
      </c>
    </row>
    <row r="433" spans="1:184" x14ac:dyDescent="0.2">
      <c r="A433" t="s">
        <v>186</v>
      </c>
      <c r="B433" t="s">
        <v>237</v>
      </c>
      <c r="C433" t="s">
        <v>194</v>
      </c>
      <c r="D433" t="s">
        <v>203</v>
      </c>
      <c r="E433" t="s">
        <v>207</v>
      </c>
      <c r="F433" t="s">
        <v>1</v>
      </c>
      <c r="G433" t="s">
        <v>1</v>
      </c>
      <c r="H433">
        <v>49248</v>
      </c>
      <c r="I433">
        <v>0.75223618745803833</v>
      </c>
      <c r="J433">
        <v>0.6863245964050293</v>
      </c>
      <c r="K433">
        <v>0.65091389417648315</v>
      </c>
      <c r="L433">
        <v>0.64806640148162842</v>
      </c>
      <c r="M433">
        <v>0.67439234256744385</v>
      </c>
      <c r="N433">
        <v>0.76600819826126099</v>
      </c>
      <c r="O433">
        <v>0.93020927906036377</v>
      </c>
      <c r="P433">
        <v>1.0117951631546021</v>
      </c>
      <c r="Q433">
        <v>0.93673890829086304</v>
      </c>
      <c r="R433">
        <v>0.92470663785934448</v>
      </c>
      <c r="S433">
        <v>0.92532563209533691</v>
      </c>
      <c r="T433">
        <v>0.91535979509353638</v>
      </c>
      <c r="U433">
        <v>0.92399680614471436</v>
      </c>
      <c r="V433">
        <v>0.92724788188934326</v>
      </c>
      <c r="W433">
        <v>0.95159387588500977</v>
      </c>
      <c r="X433">
        <v>1.0311199426651001</v>
      </c>
      <c r="Y433">
        <v>1.1304152011871338</v>
      </c>
      <c r="Z433">
        <v>1.2316689491271973</v>
      </c>
      <c r="AA433">
        <v>1.2989050149917603</v>
      </c>
      <c r="AB433">
        <v>1.3530430793762207</v>
      </c>
      <c r="AC433">
        <v>1.4549983739852905</v>
      </c>
      <c r="AD433">
        <v>1.3855581283569336</v>
      </c>
      <c r="AE433">
        <v>1.1732910871505737</v>
      </c>
      <c r="AF433">
        <v>0.9351966381072998</v>
      </c>
      <c r="AG433">
        <v>-2.386418404057622E-3</v>
      </c>
      <c r="AH433">
        <v>-1.3202786445617676E-2</v>
      </c>
      <c r="AI433">
        <v>-3.4224763512611389E-2</v>
      </c>
      <c r="AJ433">
        <v>-3.6197841167449951E-2</v>
      </c>
      <c r="AK433">
        <v>-4.0792860090732574E-2</v>
      </c>
      <c r="AL433">
        <v>-5.3698435425758362E-2</v>
      </c>
      <c r="AM433">
        <v>-6.2461528927087784E-2</v>
      </c>
      <c r="AN433">
        <v>-8.5493914783000946E-2</v>
      </c>
      <c r="AO433">
        <v>-0.19740806519985199</v>
      </c>
      <c r="AP433">
        <v>-0.1972314715385437</v>
      </c>
      <c r="AQ433">
        <v>-0.14514671266078949</v>
      </c>
      <c r="AR433">
        <v>-7.2678796947002411E-2</v>
      </c>
      <c r="AS433">
        <v>4.9348186701536179E-2</v>
      </c>
      <c r="AT433">
        <v>8.6160585284233093E-2</v>
      </c>
      <c r="AU433">
        <v>0.10138430446386337</v>
      </c>
      <c r="AV433">
        <v>0.13298416137695313</v>
      </c>
      <c r="AW433">
        <v>0.13712245225906372</v>
      </c>
      <c r="AX433">
        <v>0.1139068678021431</v>
      </c>
      <c r="AY433">
        <v>1.0597839718684554E-3</v>
      </c>
      <c r="AZ433">
        <v>-2.9950006864964962E-3</v>
      </c>
      <c r="BA433">
        <v>2.4813603609800339E-2</v>
      </c>
      <c r="BB433">
        <v>7.1754641830921173E-2</v>
      </c>
      <c r="BC433">
        <v>4.9128677695989609E-2</v>
      </c>
      <c r="BD433">
        <v>2.7117663994431496E-2</v>
      </c>
      <c r="BE433">
        <v>1.1241915635764599E-2</v>
      </c>
      <c r="BF433">
        <v>3.0634705581178423E-6</v>
      </c>
      <c r="BG433">
        <v>-2.1145936101675034E-2</v>
      </c>
      <c r="BH433">
        <v>-2.3073382675647736E-2</v>
      </c>
      <c r="BI433">
        <v>-2.7424957603216171E-2</v>
      </c>
      <c r="BJ433">
        <v>-3.9649710059165955E-2</v>
      </c>
      <c r="BK433">
        <v>-4.7133211046457291E-2</v>
      </c>
      <c r="BL433">
        <v>-6.9392964243888855E-2</v>
      </c>
      <c r="BM433">
        <v>-0.18114031851291656</v>
      </c>
      <c r="BN433">
        <v>-0.18097309768199921</v>
      </c>
      <c r="BO433">
        <v>-0.12901613116264343</v>
      </c>
      <c r="BP433">
        <v>-5.696231871843338E-2</v>
      </c>
      <c r="BQ433">
        <v>6.4538948237895966E-2</v>
      </c>
      <c r="BR433">
        <v>0.10129217803478241</v>
      </c>
      <c r="BS433">
        <v>0.11684513092041016</v>
      </c>
      <c r="BT433">
        <v>0.1490369588136673</v>
      </c>
      <c r="BU433">
        <v>0.15391853451728821</v>
      </c>
      <c r="BV433">
        <v>0.13126498460769653</v>
      </c>
      <c r="BW433">
        <v>1.8956111744046211E-2</v>
      </c>
      <c r="BX433">
        <v>1.4767526648938656E-2</v>
      </c>
      <c r="BY433">
        <v>4.2540598660707474E-2</v>
      </c>
      <c r="BZ433">
        <v>8.8884882628917694E-2</v>
      </c>
      <c r="CA433">
        <v>6.5205849707126617E-2</v>
      </c>
      <c r="CB433">
        <v>4.1911359876394272E-2</v>
      </c>
      <c r="CC433">
        <v>2.0680857822299004E-2</v>
      </c>
      <c r="CD433">
        <v>9.1493949294090271E-3</v>
      </c>
      <c r="CE433">
        <v>-1.2087579816579819E-2</v>
      </c>
      <c r="CF433">
        <v>-1.3983421958982944E-2</v>
      </c>
      <c r="CG433">
        <v>-1.8166391178965569E-2</v>
      </c>
      <c r="CH433">
        <v>-2.991960197687149E-2</v>
      </c>
      <c r="CI433">
        <v>-3.6516860127449036E-2</v>
      </c>
      <c r="CJ433">
        <v>-5.8241482824087143E-2</v>
      </c>
      <c r="CK433">
        <v>-0.16987334191799164</v>
      </c>
      <c r="CL433">
        <v>-0.1697126179933548</v>
      </c>
      <c r="CM433">
        <v>-0.11784412711858749</v>
      </c>
      <c r="CN433">
        <v>-4.6077124774456024E-2</v>
      </c>
      <c r="CO433">
        <v>7.506001740694046E-2</v>
      </c>
      <c r="CP433">
        <v>0.11177226901054382</v>
      </c>
      <c r="CQ433">
        <v>0.12755325436592102</v>
      </c>
      <c r="CR433">
        <v>0.16015507280826569</v>
      </c>
      <c r="CS433">
        <v>0.16555145382881165</v>
      </c>
      <c r="CT433">
        <v>0.14328716695308685</v>
      </c>
      <c r="CU433">
        <v>3.1351052224636078E-2</v>
      </c>
      <c r="CV433">
        <v>2.7069797739386559E-2</v>
      </c>
      <c r="CW433">
        <v>5.4818257689476013E-2</v>
      </c>
      <c r="CX433">
        <v>0.10074923932552338</v>
      </c>
      <c r="CY433">
        <v>7.6340854167938232E-2</v>
      </c>
      <c r="CZ433">
        <v>5.2157431840896606E-2</v>
      </c>
      <c r="DA433">
        <v>3.0119799077510834E-2</v>
      </c>
      <c r="DB433">
        <v>1.8295725807547569E-2</v>
      </c>
      <c r="DC433">
        <v>-3.0292249284684658E-3</v>
      </c>
      <c r="DD433">
        <v>-4.8934607766568661E-3</v>
      </c>
      <c r="DE433">
        <v>-8.9078247547149658E-3</v>
      </c>
      <c r="DF433">
        <v>-2.0189495757222176E-2</v>
      </c>
      <c r="DG433">
        <v>-2.5900514796376228E-2</v>
      </c>
      <c r="DH433">
        <v>-4.7090008854866028E-2</v>
      </c>
      <c r="DI433">
        <v>-0.15860635042190552</v>
      </c>
      <c r="DJ433">
        <v>-0.158452108502388</v>
      </c>
      <c r="DK433">
        <v>-0.10667213797569275</v>
      </c>
      <c r="DL433">
        <v>-3.5191934555768967E-2</v>
      </c>
      <c r="DM433">
        <v>8.5581086575984955E-2</v>
      </c>
      <c r="DN433">
        <v>0.12225237488746643</v>
      </c>
      <c r="DO433">
        <v>0.13826136291027069</v>
      </c>
      <c r="DP433">
        <v>0.17127318680286407</v>
      </c>
      <c r="DQ433">
        <v>0.17718437314033508</v>
      </c>
      <c r="DR433">
        <v>0.15530934929847717</v>
      </c>
      <c r="DS433">
        <v>4.3745994567871094E-2</v>
      </c>
      <c r="DT433">
        <v>3.9372067898511887E-2</v>
      </c>
      <c r="DU433">
        <v>6.7095920443534851E-2</v>
      </c>
      <c r="DV433">
        <v>0.11261359602212906</v>
      </c>
      <c r="DW433">
        <v>8.747585117816925E-2</v>
      </c>
      <c r="DX433">
        <v>6.240350753068924E-2</v>
      </c>
      <c r="DY433">
        <v>4.3748136609792709E-2</v>
      </c>
      <c r="DZ433">
        <v>3.150157630443573E-2</v>
      </c>
      <c r="EA433">
        <v>1.0049602016806602E-2</v>
      </c>
      <c r="EB433">
        <v>8.2309991121292114E-3</v>
      </c>
      <c r="EC433">
        <v>4.4600749388337135E-3</v>
      </c>
      <c r="ED433">
        <v>-6.1407694593071938E-3</v>
      </c>
      <c r="EE433">
        <v>-1.0572195053100586E-2</v>
      </c>
      <c r="EF433">
        <v>-3.0989045277237892E-2</v>
      </c>
      <c r="EG433">
        <v>-0.14233860373497009</v>
      </c>
      <c r="EH433">
        <v>-0.14219373464584351</v>
      </c>
      <c r="EI433">
        <v>-9.0541556477546692E-2</v>
      </c>
      <c r="EJ433">
        <v>-1.947544701397419E-2</v>
      </c>
      <c r="EK433">
        <v>0.10077183693647385</v>
      </c>
      <c r="EL433">
        <v>0.13738396763801575</v>
      </c>
      <c r="EM433">
        <v>0.15372219681739807</v>
      </c>
      <c r="EN433">
        <v>0.18732598423957825</v>
      </c>
      <c r="EO433">
        <v>0.19398045539855957</v>
      </c>
      <c r="EP433">
        <v>0.17266747355461121</v>
      </c>
      <c r="EQ433">
        <v>6.1642318964004517E-2</v>
      </c>
      <c r="ER433">
        <v>5.713459849357605E-2</v>
      </c>
      <c r="ES433">
        <v>8.4822915494441986E-2</v>
      </c>
      <c r="ET433">
        <v>0.12974384427070618</v>
      </c>
      <c r="EU433">
        <v>0.10355302691459656</v>
      </c>
      <c r="EV433">
        <v>7.7197201550006866E-2</v>
      </c>
      <c r="EW433">
        <v>58.995647430419922</v>
      </c>
      <c r="EX433">
        <v>57.867210388183594</v>
      </c>
      <c r="EY433">
        <v>56.947681427001953</v>
      </c>
      <c r="EZ433">
        <v>56.058433532714844</v>
      </c>
      <c r="FA433">
        <v>55.458911895751953</v>
      </c>
      <c r="FB433">
        <v>54.329460144042969</v>
      </c>
      <c r="FC433">
        <v>54.175792694091797</v>
      </c>
      <c r="FD433">
        <v>58.168754577636719</v>
      </c>
      <c r="FE433">
        <v>64.771446228027344</v>
      </c>
      <c r="FF433">
        <v>70.036048889160156</v>
      </c>
      <c r="FG433">
        <v>74.391670227050781</v>
      </c>
      <c r="FH433">
        <v>78.114517211914063</v>
      </c>
      <c r="FI433">
        <v>80.865028381347656</v>
      </c>
      <c r="FJ433">
        <v>83.512130737304688</v>
      </c>
      <c r="FK433">
        <v>84.930694580078125</v>
      </c>
      <c r="FL433">
        <v>86.261886596679688</v>
      </c>
      <c r="FM433">
        <v>87.007781982421875</v>
      </c>
      <c r="FN433">
        <v>86.796531677246094</v>
      </c>
      <c r="FO433">
        <v>84.659080505371094</v>
      </c>
      <c r="FP433">
        <v>80.800750732421875</v>
      </c>
      <c r="FQ433">
        <v>75.712142944335938</v>
      </c>
      <c r="FR433">
        <v>71.973541259765625</v>
      </c>
      <c r="FS433">
        <v>69.090171813964844</v>
      </c>
      <c r="FT433">
        <v>67.061859130859375</v>
      </c>
      <c r="FU433">
        <v>9.5805469900369644E-3</v>
      </c>
      <c r="FV433">
        <v>1.3624601066112518E-2</v>
      </c>
      <c r="FW433">
        <v>0</v>
      </c>
      <c r="FX433">
        <v>1.0258380323648453E-2</v>
      </c>
      <c r="FY433">
        <v>7</v>
      </c>
      <c r="FZ433">
        <v>18.819999694824219</v>
      </c>
      <c r="GA433">
        <v>12711.06</v>
      </c>
      <c r="GB433">
        <v>1</v>
      </c>
    </row>
    <row r="434" spans="1:184" x14ac:dyDescent="0.2">
      <c r="A434" t="s">
        <v>186</v>
      </c>
      <c r="B434" t="s">
        <v>237</v>
      </c>
      <c r="C434" t="s">
        <v>194</v>
      </c>
      <c r="D434" t="s">
        <v>203</v>
      </c>
      <c r="E434" t="s">
        <v>207</v>
      </c>
      <c r="F434" t="s">
        <v>178</v>
      </c>
      <c r="G434" t="s">
        <v>1</v>
      </c>
      <c r="H434">
        <v>17556</v>
      </c>
      <c r="I434">
        <v>0.7222898006439209</v>
      </c>
      <c r="J434">
        <v>0.65206748247146606</v>
      </c>
      <c r="K434">
        <v>0.60916239023208618</v>
      </c>
      <c r="L434">
        <v>0.59908729791641235</v>
      </c>
      <c r="M434">
        <v>0.61579865217208862</v>
      </c>
      <c r="N434">
        <v>0.67323398590087891</v>
      </c>
      <c r="O434">
        <v>0.77745175361633301</v>
      </c>
      <c r="P434">
        <v>0.84791147708892822</v>
      </c>
      <c r="Q434">
        <v>0.79475504159927368</v>
      </c>
      <c r="R434">
        <v>0.80684298276901245</v>
      </c>
      <c r="S434">
        <v>0.82766085863113403</v>
      </c>
      <c r="T434">
        <v>0.82989609241485596</v>
      </c>
      <c r="U434">
        <v>0.84210038185119629</v>
      </c>
      <c r="V434">
        <v>0.8523438572883606</v>
      </c>
      <c r="W434">
        <v>0.87201666831970215</v>
      </c>
      <c r="X434">
        <v>0.91871428489685059</v>
      </c>
      <c r="Y434">
        <v>0.97741931676864624</v>
      </c>
      <c r="Z434">
        <v>1.0651057958602905</v>
      </c>
      <c r="AA434">
        <v>1.1409481763839722</v>
      </c>
      <c r="AB434">
        <v>1.2074736356735229</v>
      </c>
      <c r="AC434">
        <v>1.3438494205474854</v>
      </c>
      <c r="AD434">
        <v>1.3040210008621216</v>
      </c>
      <c r="AE434">
        <v>1.1240670680999756</v>
      </c>
      <c r="AF434">
        <v>0.91721892356872559</v>
      </c>
      <c r="AG434">
        <v>1.4350967248901725E-3</v>
      </c>
      <c r="AH434">
        <v>-9.453916922211647E-3</v>
      </c>
      <c r="AI434">
        <v>-3.7023063749074936E-2</v>
      </c>
      <c r="AJ434">
        <v>-4.1624061763286591E-2</v>
      </c>
      <c r="AK434">
        <v>-3.4979123622179031E-2</v>
      </c>
      <c r="AL434">
        <v>-4.2726662009954453E-2</v>
      </c>
      <c r="AM434">
        <v>-7.0763111114501953E-2</v>
      </c>
      <c r="AN434">
        <v>-9.3147031962871552E-2</v>
      </c>
      <c r="AO434">
        <v>-0.19511249661445618</v>
      </c>
      <c r="AP434">
        <v>-0.21693477034568787</v>
      </c>
      <c r="AQ434">
        <v>-0.19267937541007996</v>
      </c>
      <c r="AR434">
        <v>-0.1257365494966507</v>
      </c>
      <c r="AS434">
        <v>-1.1917272582650185E-2</v>
      </c>
      <c r="AT434">
        <v>3.5822629928588867E-2</v>
      </c>
      <c r="AU434">
        <v>5.8790557086467743E-2</v>
      </c>
      <c r="AV434">
        <v>9.0457461774349213E-2</v>
      </c>
      <c r="AW434">
        <v>6.8195320665836334E-2</v>
      </c>
      <c r="AX434">
        <v>4.5583907514810562E-2</v>
      </c>
      <c r="AY434">
        <v>-2.8984792530536652E-2</v>
      </c>
      <c r="AZ434">
        <v>-3.1661931425333023E-2</v>
      </c>
      <c r="BA434">
        <v>1.6085140407085419E-2</v>
      </c>
      <c r="BB434">
        <v>3.718981146812439E-2</v>
      </c>
      <c r="BC434">
        <v>1.5382847748696804E-2</v>
      </c>
      <c r="BD434">
        <v>1.6219828277826309E-2</v>
      </c>
      <c r="BE434">
        <v>1.8255166709423065E-2</v>
      </c>
      <c r="BF434">
        <v>6.7399134859442711E-3</v>
      </c>
      <c r="BG434">
        <v>-2.1047696471214294E-2</v>
      </c>
      <c r="BH434">
        <v>-2.5642102584242821E-2</v>
      </c>
      <c r="BI434">
        <v>-1.8931621685624123E-2</v>
      </c>
      <c r="BJ434">
        <v>-2.6097843423485756E-2</v>
      </c>
      <c r="BK434">
        <v>-5.292852595448494E-2</v>
      </c>
      <c r="BL434">
        <v>-7.3981314897537231E-2</v>
      </c>
      <c r="BM434">
        <v>-0.17559744417667389</v>
      </c>
      <c r="BN434">
        <v>-0.19674094021320343</v>
      </c>
      <c r="BO434">
        <v>-0.17230364680290222</v>
      </c>
      <c r="BP434">
        <v>-0.10548093169927597</v>
      </c>
      <c r="BQ434">
        <v>7.6448861509561539E-3</v>
      </c>
      <c r="BR434">
        <v>5.545835942029953E-2</v>
      </c>
      <c r="BS434">
        <v>7.8628525137901306E-2</v>
      </c>
      <c r="BT434">
        <v>0.11072162538766861</v>
      </c>
      <c r="BU434">
        <v>8.9418649673461914E-2</v>
      </c>
      <c r="BV434">
        <v>6.7555785179138184E-2</v>
      </c>
      <c r="BW434">
        <v>-6.543988361954689E-3</v>
      </c>
      <c r="BX434">
        <v>-9.4327805563807487E-3</v>
      </c>
      <c r="BY434">
        <v>3.8149110972881317E-2</v>
      </c>
      <c r="BZ434">
        <v>5.8704715222120285E-2</v>
      </c>
      <c r="CA434">
        <v>3.5500045865774155E-2</v>
      </c>
      <c r="CB434">
        <v>3.476368635892868E-2</v>
      </c>
      <c r="CC434">
        <v>2.9904695227742195E-2</v>
      </c>
      <c r="CD434">
        <v>1.7955711111426353E-2</v>
      </c>
      <c r="CE434">
        <v>-9.9832052364945412E-3</v>
      </c>
      <c r="CF434">
        <v>-1.4573045074939728E-2</v>
      </c>
      <c r="CG434">
        <v>-7.817169651389122E-3</v>
      </c>
      <c r="CH434">
        <v>-1.4580775983631611E-2</v>
      </c>
      <c r="CI434">
        <v>-4.0576346218585968E-2</v>
      </c>
      <c r="CJ434">
        <v>-6.0707207769155502E-2</v>
      </c>
      <c r="CK434">
        <v>-0.16208137571811676</v>
      </c>
      <c r="CL434">
        <v>-0.18275474011898041</v>
      </c>
      <c r="CM434">
        <v>-0.15819145739078522</v>
      </c>
      <c r="CN434">
        <v>-9.1451950371265411E-2</v>
      </c>
      <c r="CO434">
        <v>2.1193576976656914E-2</v>
      </c>
      <c r="CP434">
        <v>6.905800849199295E-2</v>
      </c>
      <c r="CQ434">
        <v>9.2368237674236298E-2</v>
      </c>
      <c r="CR434">
        <v>0.12475650757551193</v>
      </c>
      <c r="CS434">
        <v>0.10411787033081055</v>
      </c>
      <c r="CT434">
        <v>8.277343213558197E-2</v>
      </c>
      <c r="CU434">
        <v>8.9984443038702011E-3</v>
      </c>
      <c r="CV434">
        <v>5.9630596078932285E-3</v>
      </c>
      <c r="CW434">
        <v>5.3430553525686264E-2</v>
      </c>
      <c r="CX434">
        <v>7.3605872690677643E-2</v>
      </c>
      <c r="CY434">
        <v>4.9433156847953796E-2</v>
      </c>
      <c r="CZ434">
        <v>4.7607105225324631E-2</v>
      </c>
      <c r="DA434">
        <v>4.1554227471351624E-2</v>
      </c>
      <c r="DB434">
        <v>2.917150966823101E-2</v>
      </c>
      <c r="DC434">
        <v>1.0812862310558558E-3</v>
      </c>
      <c r="DD434">
        <v>-3.5039882641285658E-3</v>
      </c>
      <c r="DE434">
        <v>3.2972812186926603E-3</v>
      </c>
      <c r="DF434">
        <v>-3.0637087766081095E-3</v>
      </c>
      <c r="DG434">
        <v>-2.8224162757396698E-2</v>
      </c>
      <c r="DH434">
        <v>-4.7433096915483475E-2</v>
      </c>
      <c r="DI434">
        <v>-0.14856529235839844</v>
      </c>
      <c r="DJ434">
        <v>-0.16876854002475739</v>
      </c>
      <c r="DK434">
        <v>-0.14407928287982941</v>
      </c>
      <c r="DL434">
        <v>-7.7422961592674255E-2</v>
      </c>
      <c r="DM434">
        <v>3.4742265939712524E-2</v>
      </c>
      <c r="DN434">
        <v>8.2657650113105774E-2</v>
      </c>
      <c r="DO434">
        <v>0.10610795766115189</v>
      </c>
      <c r="DP434">
        <v>0.13879141211509705</v>
      </c>
      <c r="DQ434">
        <v>0.11881708353757858</v>
      </c>
      <c r="DR434">
        <v>9.7991093993186951E-2</v>
      </c>
      <c r="DS434">
        <v>2.4540876969695091E-2</v>
      </c>
      <c r="DT434">
        <v>2.1358899772167206E-2</v>
      </c>
      <c r="DU434">
        <v>6.8711996078491211E-2</v>
      </c>
      <c r="DV434">
        <v>8.8507026433944702E-2</v>
      </c>
      <c r="DW434">
        <v>6.3366271555423737E-2</v>
      </c>
      <c r="DX434">
        <v>6.0450524091720581E-2</v>
      </c>
      <c r="DY434">
        <v>5.8374293148517609E-2</v>
      </c>
      <c r="DZ434">
        <v>4.5365344732999802E-2</v>
      </c>
      <c r="EA434">
        <v>1.7056655138731003E-2</v>
      </c>
      <c r="EB434">
        <v>1.247797254472971E-2</v>
      </c>
      <c r="EC434">
        <v>1.9344782456755638E-2</v>
      </c>
      <c r="ED434">
        <v>1.3565107248723507E-2</v>
      </c>
      <c r="EE434">
        <v>-1.0389578528702259E-2</v>
      </c>
      <c r="EF434">
        <v>-2.8267387300729752E-2</v>
      </c>
      <c r="EG434">
        <v>-0.12905023992061615</v>
      </c>
      <c r="EH434">
        <v>-0.14857470989227295</v>
      </c>
      <c r="EI434">
        <v>-0.12370354682207108</v>
      </c>
      <c r="EJ434">
        <v>-5.716734379529953E-2</v>
      </c>
      <c r="EK434">
        <v>5.4304424673318863E-2</v>
      </c>
      <c r="EL434">
        <v>0.10229337960481644</v>
      </c>
      <c r="EM434">
        <v>0.12594594061374664</v>
      </c>
      <c r="EN434">
        <v>0.15905556082725525</v>
      </c>
      <c r="EO434">
        <v>0.14004042744636536</v>
      </c>
      <c r="EP434">
        <v>0.11996296048164368</v>
      </c>
      <c r="EQ434">
        <v>4.6981681138277054E-2</v>
      </c>
      <c r="ER434">
        <v>4.3588049709796906E-2</v>
      </c>
      <c r="ES434">
        <v>9.0775966644287109E-2</v>
      </c>
      <c r="ET434">
        <v>0.1100219339132309</v>
      </c>
      <c r="EU434">
        <v>8.3483472466468811E-2</v>
      </c>
      <c r="EV434">
        <v>7.8994378447532654E-2</v>
      </c>
      <c r="EW434">
        <v>57.076828002929688</v>
      </c>
      <c r="EX434">
        <v>56.062297821044922</v>
      </c>
      <c r="EY434">
        <v>55.196533203125</v>
      </c>
      <c r="EZ434">
        <v>54.318256378173828</v>
      </c>
      <c r="FA434">
        <v>54.260417938232422</v>
      </c>
      <c r="FB434">
        <v>53.325347900390625</v>
      </c>
      <c r="FC434">
        <v>53.588996887207031</v>
      </c>
      <c r="FD434">
        <v>58.460651397705078</v>
      </c>
      <c r="FE434">
        <v>65.810173034667969</v>
      </c>
      <c r="FF434">
        <v>71.216361999511719</v>
      </c>
      <c r="FG434">
        <v>75.096611022949219</v>
      </c>
      <c r="FH434">
        <v>78.648223876953125</v>
      </c>
      <c r="FI434">
        <v>81.234855651855469</v>
      </c>
      <c r="FJ434">
        <v>83.487327575683594</v>
      </c>
      <c r="FK434">
        <v>85.485954284667969</v>
      </c>
      <c r="FL434">
        <v>86.817413330078125</v>
      </c>
      <c r="FM434">
        <v>87.719429016113281</v>
      </c>
      <c r="FN434">
        <v>88.032936096191406</v>
      </c>
      <c r="FO434">
        <v>85.854759216308594</v>
      </c>
      <c r="FP434">
        <v>82.715309143066406</v>
      </c>
      <c r="FQ434">
        <v>78.332893371582031</v>
      </c>
      <c r="FR434">
        <v>74.702804565429688</v>
      </c>
      <c r="FS434">
        <v>71.536888122558594</v>
      </c>
      <c r="FT434">
        <v>68.795974731445313</v>
      </c>
      <c r="FU434">
        <v>1.1890574358403683E-2</v>
      </c>
      <c r="FV434">
        <v>1.730748824775219E-2</v>
      </c>
      <c r="FW434">
        <v>0</v>
      </c>
      <c r="FX434">
        <v>1.2642201036214828E-2</v>
      </c>
      <c r="FY434">
        <v>7</v>
      </c>
      <c r="FZ434">
        <v>18.819999694824219</v>
      </c>
      <c r="GA434">
        <v>4554.04</v>
      </c>
      <c r="GB434">
        <v>1</v>
      </c>
    </row>
    <row r="435" spans="1:184" x14ac:dyDescent="0.2">
      <c r="A435" t="s">
        <v>186</v>
      </c>
      <c r="B435" t="s">
        <v>237</v>
      </c>
      <c r="C435" t="s">
        <v>194</v>
      </c>
      <c r="D435" t="s">
        <v>203</v>
      </c>
      <c r="E435" t="s">
        <v>207</v>
      </c>
      <c r="F435" t="s">
        <v>179</v>
      </c>
      <c r="G435" t="s">
        <v>1</v>
      </c>
      <c r="H435">
        <v>2990</v>
      </c>
      <c r="I435">
        <v>0.85976922512054443</v>
      </c>
      <c r="J435">
        <v>0.82267880439758301</v>
      </c>
      <c r="K435">
        <v>0.78377217054367065</v>
      </c>
      <c r="L435">
        <v>0.80761408805847168</v>
      </c>
      <c r="M435">
        <v>0.82858413457870483</v>
      </c>
      <c r="N435">
        <v>0.90725231170654297</v>
      </c>
      <c r="O435">
        <v>1.1121110916137695</v>
      </c>
      <c r="P435">
        <v>1.1614751815795898</v>
      </c>
      <c r="Q435">
        <v>1.0967631340026855</v>
      </c>
      <c r="R435">
        <v>1.115479588508606</v>
      </c>
      <c r="S435">
        <v>1.1134344339370728</v>
      </c>
      <c r="T435">
        <v>1.0920426845550537</v>
      </c>
      <c r="U435">
        <v>1.1025170087814331</v>
      </c>
      <c r="V435">
        <v>1.1350506544113159</v>
      </c>
      <c r="W435">
        <v>1.1740736961364746</v>
      </c>
      <c r="X435">
        <v>1.3957118988037109</v>
      </c>
      <c r="Y435">
        <v>1.5800586938858032</v>
      </c>
      <c r="Z435">
        <v>1.7588653564453125</v>
      </c>
      <c r="AA435">
        <v>1.8084342479705811</v>
      </c>
      <c r="AB435">
        <v>1.7809953689575195</v>
      </c>
      <c r="AC435">
        <v>1.894172191619873</v>
      </c>
      <c r="AD435">
        <v>1.7247673273086548</v>
      </c>
      <c r="AE435">
        <v>1.4381304979324341</v>
      </c>
      <c r="AF435">
        <v>1.1132323741912842</v>
      </c>
      <c r="AG435">
        <v>-0.14657111465930939</v>
      </c>
      <c r="AH435">
        <v>-0.13935010135173798</v>
      </c>
      <c r="AI435">
        <v>-0.1497626006603241</v>
      </c>
      <c r="AJ435">
        <v>-0.17149430513381958</v>
      </c>
      <c r="AK435">
        <v>-0.20880104601383209</v>
      </c>
      <c r="AL435">
        <v>-0.2872675359249115</v>
      </c>
      <c r="AM435">
        <v>-0.23788096010684967</v>
      </c>
      <c r="AN435">
        <v>-0.34295597672462463</v>
      </c>
      <c r="AO435">
        <v>-0.49859616160392761</v>
      </c>
      <c r="AP435">
        <v>-0.38230335712432861</v>
      </c>
      <c r="AQ435">
        <v>-0.29320359230041504</v>
      </c>
      <c r="AR435">
        <v>-0.11490745842456818</v>
      </c>
      <c r="AS435">
        <v>2.9590277001261711E-2</v>
      </c>
      <c r="AT435">
        <v>0.10435173660516739</v>
      </c>
      <c r="AU435">
        <v>7.5767345726490021E-2</v>
      </c>
      <c r="AV435">
        <v>0.17522804439067841</v>
      </c>
      <c r="AW435">
        <v>0.12058130651712418</v>
      </c>
      <c r="AX435">
        <v>0.10442324727773666</v>
      </c>
      <c r="AY435">
        <v>-8.4580913186073303E-2</v>
      </c>
      <c r="AZ435">
        <v>-0.15287387371063232</v>
      </c>
      <c r="BA435">
        <v>-0.10053158551454544</v>
      </c>
      <c r="BB435">
        <v>-8.8126305490732193E-3</v>
      </c>
      <c r="BC435">
        <v>7.7458326704800129E-3</v>
      </c>
      <c r="BD435">
        <v>-8.3674661815166473E-2</v>
      </c>
      <c r="BE435">
        <v>-7.4509948492050171E-2</v>
      </c>
      <c r="BF435">
        <v>-6.7527011036872864E-2</v>
      </c>
      <c r="BG435">
        <v>-7.8673943877220154E-2</v>
      </c>
      <c r="BH435">
        <v>-9.7724176943302155E-2</v>
      </c>
      <c r="BI435">
        <v>-0.13435184955596924</v>
      </c>
      <c r="BJ435">
        <v>-0.21043159067630768</v>
      </c>
      <c r="BK435">
        <v>-0.15615865588188171</v>
      </c>
      <c r="BL435">
        <v>-0.25506439805030823</v>
      </c>
      <c r="BM435">
        <v>-0.40888375043869019</v>
      </c>
      <c r="BN435">
        <v>-0.2937166690826416</v>
      </c>
      <c r="BO435">
        <v>-0.20521280169487</v>
      </c>
      <c r="BP435">
        <v>-3.0534792691469193E-2</v>
      </c>
      <c r="BQ435">
        <v>0.11264630407094955</v>
      </c>
      <c r="BR435">
        <v>0.18818998336791992</v>
      </c>
      <c r="BS435">
        <v>0.16336657106876373</v>
      </c>
      <c r="BT435">
        <v>0.26746118068695068</v>
      </c>
      <c r="BU435">
        <v>0.21799188852310181</v>
      </c>
      <c r="BV435">
        <v>0.2048933357000351</v>
      </c>
      <c r="BW435">
        <v>1.7419110983610153E-2</v>
      </c>
      <c r="BX435">
        <v>-5.4970670491456985E-2</v>
      </c>
      <c r="BY435">
        <v>-1.3472776627168059E-3</v>
      </c>
      <c r="BZ435">
        <v>8.6275182664394379E-2</v>
      </c>
      <c r="CA435">
        <v>9.5136292278766632E-2</v>
      </c>
      <c r="CB435">
        <v>-3.9021351840347052E-3</v>
      </c>
      <c r="CC435">
        <v>-2.4600591510534286E-2</v>
      </c>
      <c r="CD435">
        <v>-1.7782559618353844E-2</v>
      </c>
      <c r="CE435">
        <v>-2.943815104663372E-2</v>
      </c>
      <c r="CF435">
        <v>-4.6631220728158951E-2</v>
      </c>
      <c r="CG435">
        <v>-8.2788564264774323E-2</v>
      </c>
      <c r="CH435">
        <v>-0.15721523761749268</v>
      </c>
      <c r="CI435">
        <v>-9.9558033049106598E-2</v>
      </c>
      <c r="CJ435">
        <v>-0.19419097900390625</v>
      </c>
      <c r="CK435">
        <v>-0.34674921631813049</v>
      </c>
      <c r="CL435">
        <v>-0.23236179351806641</v>
      </c>
      <c r="CM435">
        <v>-0.1442706286907196</v>
      </c>
      <c r="CN435">
        <v>2.7901455760002136E-2</v>
      </c>
      <c r="CO435">
        <v>0.17017064988613129</v>
      </c>
      <c r="CP435">
        <v>0.24625612795352936</v>
      </c>
      <c r="CQ435">
        <v>0.22403751313686371</v>
      </c>
      <c r="CR435">
        <v>0.33134156465530396</v>
      </c>
      <c r="CS435">
        <v>0.28545814752578735</v>
      </c>
      <c r="CT435">
        <v>0.27447864413261414</v>
      </c>
      <c r="CU435">
        <v>8.8064022362232208E-2</v>
      </c>
      <c r="CV435">
        <v>1.2836785055696964E-2</v>
      </c>
      <c r="CW435">
        <v>6.734747439622879E-2</v>
      </c>
      <c r="CX435">
        <v>0.15213270485401154</v>
      </c>
      <c r="CY435">
        <v>0.1556626558303833</v>
      </c>
      <c r="CZ435">
        <v>5.1348078995943069E-2</v>
      </c>
      <c r="DA435">
        <v>2.5308758020401001E-2</v>
      </c>
      <c r="DB435">
        <v>3.1961891800165176E-2</v>
      </c>
      <c r="DC435">
        <v>1.9797641783952713E-2</v>
      </c>
      <c r="DD435">
        <v>4.4617392122745514E-3</v>
      </c>
      <c r="DE435">
        <v>-3.1225277110934258E-2</v>
      </c>
      <c r="DF435">
        <v>-0.10399889200925827</v>
      </c>
      <c r="DG435">
        <v>-4.2957417666912079E-2</v>
      </c>
      <c r="DH435">
        <v>-0.13331754505634308</v>
      </c>
      <c r="DI435">
        <v>-0.2846146821975708</v>
      </c>
      <c r="DJ435">
        <v>-0.17100691795349121</v>
      </c>
      <c r="DK435">
        <v>-8.3328470587730408E-2</v>
      </c>
      <c r="DL435">
        <v>8.6337707936763763E-2</v>
      </c>
      <c r="DM435">
        <v>0.22769498825073242</v>
      </c>
      <c r="DN435">
        <v>0.30432224273681641</v>
      </c>
      <c r="DO435">
        <v>0.28470844030380249</v>
      </c>
      <c r="DP435">
        <v>0.39522191882133484</v>
      </c>
      <c r="DQ435">
        <v>0.3529244065284729</v>
      </c>
      <c r="DR435">
        <v>0.34406390786170959</v>
      </c>
      <c r="DS435">
        <v>0.15870893001556396</v>
      </c>
      <c r="DT435">
        <v>8.0644242465496063E-2</v>
      </c>
      <c r="DU435">
        <v>0.13604222238063812</v>
      </c>
      <c r="DV435">
        <v>0.21799023449420929</v>
      </c>
      <c r="DW435">
        <v>0.21618901193141937</v>
      </c>
      <c r="DX435">
        <v>0.10659828037023544</v>
      </c>
      <c r="DY435">
        <v>9.7369931638240814E-2</v>
      </c>
      <c r="DZ435">
        <v>0.10378497838973999</v>
      </c>
      <c r="EA435">
        <v>9.0886309742927551E-2</v>
      </c>
      <c r="EB435">
        <v>7.8231863677501678E-2</v>
      </c>
      <c r="EC435">
        <v>4.3223921209573746E-2</v>
      </c>
      <c r="ED435">
        <v>-2.7162937447428703E-2</v>
      </c>
      <c r="EE435">
        <v>3.8764890283346176E-2</v>
      </c>
      <c r="EF435">
        <v>-4.5425970107316971E-2</v>
      </c>
      <c r="EG435">
        <v>-0.19490224123001099</v>
      </c>
      <c r="EH435">
        <v>-8.2420215010643005E-2</v>
      </c>
      <c r="EI435">
        <v>4.6623339876532555E-3</v>
      </c>
      <c r="EJ435">
        <v>0.17071038484573364</v>
      </c>
      <c r="EK435">
        <v>0.31075099110603333</v>
      </c>
      <c r="EL435">
        <v>0.38816046714782715</v>
      </c>
      <c r="EM435">
        <v>0.37230765819549561</v>
      </c>
      <c r="EN435">
        <v>0.48745504021644592</v>
      </c>
      <c r="EO435">
        <v>0.45033496618270874</v>
      </c>
      <c r="EP435">
        <v>0.44453403353691101</v>
      </c>
      <c r="EQ435">
        <v>0.26070895791053772</v>
      </c>
      <c r="ER435">
        <v>0.1785474419593811</v>
      </c>
      <c r="ES435">
        <v>0.23522654175758362</v>
      </c>
      <c r="ET435">
        <v>0.31307804584503174</v>
      </c>
      <c r="EU435">
        <v>0.30357947945594788</v>
      </c>
      <c r="EV435">
        <v>0.18637083470821381</v>
      </c>
      <c r="EW435">
        <v>72.5</v>
      </c>
      <c r="EX435">
        <v>69</v>
      </c>
      <c r="EY435">
        <v>67.5</v>
      </c>
      <c r="EZ435">
        <v>66.5</v>
      </c>
      <c r="FA435">
        <v>65.5</v>
      </c>
      <c r="FB435">
        <v>65</v>
      </c>
      <c r="FC435">
        <v>64</v>
      </c>
      <c r="FD435">
        <v>65.5</v>
      </c>
      <c r="FE435">
        <v>69</v>
      </c>
      <c r="FF435">
        <v>73</v>
      </c>
      <c r="FG435">
        <v>77</v>
      </c>
      <c r="FH435">
        <v>80.5</v>
      </c>
      <c r="FI435">
        <v>84</v>
      </c>
      <c r="FJ435">
        <v>86.5</v>
      </c>
      <c r="FK435">
        <v>88.5</v>
      </c>
      <c r="FL435">
        <v>91.5</v>
      </c>
      <c r="FM435">
        <v>93</v>
      </c>
      <c r="FN435">
        <v>91.5</v>
      </c>
      <c r="FO435">
        <v>91</v>
      </c>
      <c r="FP435">
        <v>89.5</v>
      </c>
      <c r="FQ435">
        <v>86.5</v>
      </c>
      <c r="FR435">
        <v>84</v>
      </c>
      <c r="FS435">
        <v>82</v>
      </c>
      <c r="FT435">
        <v>81</v>
      </c>
      <c r="FU435">
        <v>5.3355265408754349E-2</v>
      </c>
      <c r="FV435">
        <v>7.7885933220386505E-2</v>
      </c>
      <c r="FW435">
        <v>0</v>
      </c>
      <c r="FX435">
        <v>5.6576836854219437E-2</v>
      </c>
      <c r="FY435">
        <v>7</v>
      </c>
      <c r="FZ435">
        <v>9.0600004196166992</v>
      </c>
      <c r="GA435">
        <v>965.81000000000006</v>
      </c>
      <c r="GB435">
        <v>1</v>
      </c>
    </row>
    <row r="436" spans="1:184" x14ac:dyDescent="0.2">
      <c r="A436" t="s">
        <v>186</v>
      </c>
      <c r="B436" t="s">
        <v>237</v>
      </c>
      <c r="C436" t="s">
        <v>194</v>
      </c>
      <c r="D436" t="s">
        <v>203</v>
      </c>
      <c r="E436" t="s">
        <v>207</v>
      </c>
      <c r="F436" t="s">
        <v>180</v>
      </c>
      <c r="G436" t="s">
        <v>1</v>
      </c>
      <c r="H436">
        <v>3333</v>
      </c>
      <c r="I436">
        <v>0.71267908811569214</v>
      </c>
      <c r="J436">
        <v>0.66210019588470459</v>
      </c>
      <c r="K436">
        <v>0.62459123134613037</v>
      </c>
      <c r="L436">
        <v>0.64217007160186768</v>
      </c>
      <c r="M436">
        <v>0.67524492740631104</v>
      </c>
      <c r="N436">
        <v>0.77282261848449707</v>
      </c>
      <c r="O436">
        <v>1.0936170816421509</v>
      </c>
      <c r="P436">
        <v>1.2340888977050781</v>
      </c>
      <c r="Q436">
        <v>1.067097544670105</v>
      </c>
      <c r="R436">
        <v>0.97416156530380249</v>
      </c>
      <c r="S436">
        <v>0.91645622253417969</v>
      </c>
      <c r="T436">
        <v>0.9393729567527771</v>
      </c>
      <c r="U436">
        <v>0.91090673208236694</v>
      </c>
      <c r="V436">
        <v>0.84083753824234009</v>
      </c>
      <c r="W436">
        <v>0.83280044794082642</v>
      </c>
      <c r="X436">
        <v>0.89443767070770264</v>
      </c>
      <c r="Y436">
        <v>0.9770735502243042</v>
      </c>
      <c r="Z436">
        <v>1.0758125782012939</v>
      </c>
      <c r="AA436">
        <v>1.1636209487915039</v>
      </c>
      <c r="AB436">
        <v>1.2478717565536499</v>
      </c>
      <c r="AC436">
        <v>1.3014355897903442</v>
      </c>
      <c r="AD436">
        <v>1.3394200801849365</v>
      </c>
      <c r="AE436">
        <v>1.0815798044204712</v>
      </c>
      <c r="AF436">
        <v>0.86227303743362427</v>
      </c>
      <c r="AG436">
        <v>-0.13329325616359711</v>
      </c>
      <c r="AH436">
        <v>-0.13365983963012695</v>
      </c>
      <c r="AI436">
        <v>-0.13589952886104584</v>
      </c>
      <c r="AJ436">
        <v>-0.12387335300445557</v>
      </c>
      <c r="AK436">
        <v>-0.16123254597187042</v>
      </c>
      <c r="AL436">
        <v>-0.20424045622348785</v>
      </c>
      <c r="AM436">
        <v>-0.18972824513912201</v>
      </c>
      <c r="AN436">
        <v>-0.21167351305484772</v>
      </c>
      <c r="AO436">
        <v>-0.25969782471656799</v>
      </c>
      <c r="AP436">
        <v>-0.18746669590473175</v>
      </c>
      <c r="AQ436">
        <v>-0.18405286967754364</v>
      </c>
      <c r="AR436">
        <v>-5.1339007914066315E-2</v>
      </c>
      <c r="AS436">
        <v>4.6853736042976379E-2</v>
      </c>
      <c r="AT436">
        <v>7.3982760310173035E-2</v>
      </c>
      <c r="AU436">
        <v>4.6090852469205856E-2</v>
      </c>
      <c r="AV436">
        <v>3.3694539219141006E-2</v>
      </c>
      <c r="AW436">
        <v>6.6906534135341644E-2</v>
      </c>
      <c r="AX436">
        <v>4.7676399350166321E-2</v>
      </c>
      <c r="AY436">
        <v>-0.13753430545330048</v>
      </c>
      <c r="AZ436">
        <v>-0.16927811503410339</v>
      </c>
      <c r="BA436">
        <v>-0.19371876120567322</v>
      </c>
      <c r="BB436">
        <v>9.0517830103635788E-3</v>
      </c>
      <c r="BC436">
        <v>-0.13702501356601715</v>
      </c>
      <c r="BD436">
        <v>-0.15338447690010071</v>
      </c>
      <c r="BE436">
        <v>-5.6536328047513962E-2</v>
      </c>
      <c r="BF436">
        <v>-5.8871250599622726E-2</v>
      </c>
      <c r="BG436">
        <v>-6.2640957534313202E-2</v>
      </c>
      <c r="BH436">
        <v>-5.0352394580841064E-2</v>
      </c>
      <c r="BI436">
        <v>-8.6496658623218536E-2</v>
      </c>
      <c r="BJ436">
        <v>-0.1275433748960495</v>
      </c>
      <c r="BK436">
        <v>-0.10437241196632385</v>
      </c>
      <c r="BL436">
        <v>-0.12447576224803925</v>
      </c>
      <c r="BM436">
        <v>-0.17502643167972565</v>
      </c>
      <c r="BN436">
        <v>-0.10743842273950577</v>
      </c>
      <c r="BO436">
        <v>-0.10412216931581497</v>
      </c>
      <c r="BP436">
        <v>2.4840191006660461E-2</v>
      </c>
      <c r="BQ436">
        <v>0.11718133091926575</v>
      </c>
      <c r="BR436">
        <v>0.14056612551212311</v>
      </c>
      <c r="BS436">
        <v>0.1142326295375824</v>
      </c>
      <c r="BT436">
        <v>0.10432721674442291</v>
      </c>
      <c r="BU436">
        <v>0.1408625990152359</v>
      </c>
      <c r="BV436">
        <v>0.12520840764045715</v>
      </c>
      <c r="BW436">
        <v>-5.4156333208084106E-2</v>
      </c>
      <c r="BX436">
        <v>-8.1653006374835968E-2</v>
      </c>
      <c r="BY436">
        <v>-0.10217438638210297</v>
      </c>
      <c r="BZ436">
        <v>9.5987081527709961E-2</v>
      </c>
      <c r="CA436">
        <v>-5.3566746413707733E-2</v>
      </c>
      <c r="CB436">
        <v>-7.4451431632041931E-2</v>
      </c>
      <c r="CC436">
        <v>-3.3747197594493628E-3</v>
      </c>
      <c r="CD436">
        <v>-7.0728990249335766E-3</v>
      </c>
      <c r="CE436">
        <v>-1.1902289465069771E-2</v>
      </c>
      <c r="CF436">
        <v>5.6800077436491847E-4</v>
      </c>
      <c r="CG436">
        <v>-3.4734800457954407E-2</v>
      </c>
      <c r="CH436">
        <v>-7.4423208832740784E-2</v>
      </c>
      <c r="CI436">
        <v>-4.5255213975906372E-2</v>
      </c>
      <c r="CJ436">
        <v>-6.4082860946655273E-2</v>
      </c>
      <c r="CK436">
        <v>-0.11638331413269043</v>
      </c>
      <c r="CL436">
        <v>-5.201108381152153E-2</v>
      </c>
      <c r="CM436">
        <v>-4.8762418329715729E-2</v>
      </c>
      <c r="CN436">
        <v>7.760167121887207E-2</v>
      </c>
      <c r="CO436">
        <v>0.16589002311229706</v>
      </c>
      <c r="CP436">
        <v>0.18668156862258911</v>
      </c>
      <c r="CQ436">
        <v>0.16142742335796356</v>
      </c>
      <c r="CR436">
        <v>0.15324719250202179</v>
      </c>
      <c r="CS436">
        <v>0.19208434224128723</v>
      </c>
      <c r="CT436">
        <v>0.17890682816505432</v>
      </c>
      <c r="CU436">
        <v>3.5909975413233042E-3</v>
      </c>
      <c r="CV436">
        <v>-2.0964117720723152E-2</v>
      </c>
      <c r="CW436">
        <v>-3.8771037012338638E-2</v>
      </c>
      <c r="CX436">
        <v>0.15619820356369019</v>
      </c>
      <c r="CY436">
        <v>4.2361859232187271E-3</v>
      </c>
      <c r="CZ436">
        <v>-1.9782649353146553E-2</v>
      </c>
      <c r="DA436">
        <v>4.9786888062953949E-2</v>
      </c>
      <c r="DB436">
        <v>4.4725451618432999E-2</v>
      </c>
      <c r="DC436">
        <v>3.883637860417366E-2</v>
      </c>
      <c r="DD436">
        <v>5.1488399505615234E-2</v>
      </c>
      <c r="DE436">
        <v>1.7027055844664574E-2</v>
      </c>
      <c r="DF436">
        <v>-2.1303039044141769E-2</v>
      </c>
      <c r="DG436">
        <v>1.3861981220543385E-2</v>
      </c>
      <c r="DH436">
        <v>-3.689958481118083E-3</v>
      </c>
      <c r="DI436">
        <v>-5.7740189135074615E-2</v>
      </c>
      <c r="DJ436">
        <v>3.4162513911724091E-3</v>
      </c>
      <c r="DK436">
        <v>6.5973373129963875E-3</v>
      </c>
      <c r="DL436">
        <v>0.13036313652992249</v>
      </c>
      <c r="DM436">
        <v>0.21459873020648956</v>
      </c>
      <c r="DN436">
        <v>0.23279699683189392</v>
      </c>
      <c r="DO436">
        <v>0.20862220227718353</v>
      </c>
      <c r="DP436">
        <v>0.20216716825962067</v>
      </c>
      <c r="DQ436">
        <v>0.24330608546733856</v>
      </c>
      <c r="DR436">
        <v>0.23260527849197388</v>
      </c>
      <c r="DS436">
        <v>6.1338331550359726E-2</v>
      </c>
      <c r="DT436">
        <v>3.9724763482809067E-2</v>
      </c>
      <c r="DU436">
        <v>2.4632314220070839E-2</v>
      </c>
      <c r="DV436">
        <v>0.21640931069850922</v>
      </c>
      <c r="DW436">
        <v>6.2039114534854889E-2</v>
      </c>
      <c r="DX436">
        <v>3.4886136651039124E-2</v>
      </c>
      <c r="DY436">
        <v>0.1265438050031662</v>
      </c>
      <c r="DZ436">
        <v>0.11951404064893723</v>
      </c>
      <c r="EA436">
        <v>0.11209496110677719</v>
      </c>
      <c r="EB436">
        <v>0.12500935792922974</v>
      </c>
      <c r="EC436">
        <v>9.1762952506542206E-2</v>
      </c>
      <c r="ED436">
        <v>5.5394046008586884E-2</v>
      </c>
      <c r="EE436">
        <v>9.9217824637889862E-2</v>
      </c>
      <c r="EF436">
        <v>8.3507798612117767E-2</v>
      </c>
      <c r="EG436">
        <v>2.6931172236800194E-2</v>
      </c>
      <c r="EH436">
        <v>8.3444513380527496E-2</v>
      </c>
      <c r="EI436">
        <v>8.6528025567531586E-2</v>
      </c>
      <c r="EJ436">
        <v>0.20654234290122986</v>
      </c>
      <c r="EK436">
        <v>0.28492632508277893</v>
      </c>
      <c r="EL436">
        <v>0.29938036203384399</v>
      </c>
      <c r="EM436">
        <v>0.27676397562026978</v>
      </c>
      <c r="EN436">
        <v>0.27279984951019287</v>
      </c>
      <c r="EO436">
        <v>0.31726217269897461</v>
      </c>
      <c r="EP436">
        <v>0.31013724207878113</v>
      </c>
      <c r="EQ436">
        <v>0.14471630752086639</v>
      </c>
      <c r="ER436">
        <v>0.12734988331794739</v>
      </c>
      <c r="ES436">
        <v>0.11617668718099594</v>
      </c>
      <c r="ET436">
        <v>0.30334463715553284</v>
      </c>
      <c r="EU436">
        <v>0.14549738168716431</v>
      </c>
      <c r="EV436">
        <v>0.1138191819190979</v>
      </c>
      <c r="EW436">
        <v>50.06646728515625</v>
      </c>
      <c r="EX436">
        <v>49.028083801269531</v>
      </c>
      <c r="EY436">
        <v>47.3309326171875</v>
      </c>
      <c r="EZ436">
        <v>46.020576477050781</v>
      </c>
      <c r="FA436">
        <v>45.254013061523438</v>
      </c>
      <c r="FB436">
        <v>43.591323852539063</v>
      </c>
      <c r="FC436">
        <v>43.598285675048828</v>
      </c>
      <c r="FD436">
        <v>46.257171630859375</v>
      </c>
      <c r="FE436">
        <v>51.202888488769531</v>
      </c>
      <c r="FF436">
        <v>56.595199584960938</v>
      </c>
      <c r="FG436">
        <v>62.248809814453125</v>
      </c>
      <c r="FH436">
        <v>66.855453491210938</v>
      </c>
      <c r="FI436">
        <v>68.7078857421875</v>
      </c>
      <c r="FJ436">
        <v>70.215629577636719</v>
      </c>
      <c r="FK436">
        <v>72.070770263671875</v>
      </c>
      <c r="FL436">
        <v>71.446647644042969</v>
      </c>
      <c r="FM436">
        <v>71.240402221679688</v>
      </c>
      <c r="FN436">
        <v>71.258705139160156</v>
      </c>
      <c r="FO436">
        <v>68.135505676269531</v>
      </c>
      <c r="FP436">
        <v>64.691505432128906</v>
      </c>
      <c r="FQ436">
        <v>60.659751892089844</v>
      </c>
      <c r="FR436">
        <v>55.245498657226563</v>
      </c>
      <c r="FS436">
        <v>52.977352142333984</v>
      </c>
      <c r="FT436">
        <v>51.356655120849609</v>
      </c>
      <c r="FU436">
        <v>4.7908417880535126E-2</v>
      </c>
      <c r="FV436">
        <v>6.0546156018972397E-2</v>
      </c>
      <c r="FW436">
        <v>0</v>
      </c>
      <c r="FX436">
        <v>5.2885711193084717E-2</v>
      </c>
      <c r="FY436">
        <v>7</v>
      </c>
      <c r="FZ436">
        <v>6.3899998664855957</v>
      </c>
      <c r="GA436">
        <v>689.36</v>
      </c>
      <c r="GB436">
        <v>1</v>
      </c>
    </row>
    <row r="437" spans="1:184" x14ac:dyDescent="0.2">
      <c r="A437" t="s">
        <v>186</v>
      </c>
      <c r="B437" t="s">
        <v>237</v>
      </c>
      <c r="C437" t="s">
        <v>194</v>
      </c>
      <c r="D437" t="s">
        <v>203</v>
      </c>
      <c r="E437" t="s">
        <v>207</v>
      </c>
      <c r="F437" t="s">
        <v>181</v>
      </c>
      <c r="G437" t="s">
        <v>1</v>
      </c>
      <c r="H437">
        <v>1099</v>
      </c>
      <c r="I437">
        <v>0.88575875759124756</v>
      </c>
      <c r="J437">
        <v>0.77815794944763184</v>
      </c>
      <c r="K437">
        <v>0.70945823192596436</v>
      </c>
      <c r="L437">
        <v>0.69790786504745483</v>
      </c>
      <c r="M437">
        <v>0.74726247787475586</v>
      </c>
      <c r="N437">
        <v>0.83595746755599976</v>
      </c>
      <c r="O437">
        <v>0.97705775499343872</v>
      </c>
      <c r="P437">
        <v>0.96790033578872681</v>
      </c>
      <c r="Q437">
        <v>0.91366118192672729</v>
      </c>
      <c r="R437">
        <v>0.89773541688919067</v>
      </c>
      <c r="S437">
        <v>0.95458048582077026</v>
      </c>
      <c r="T437">
        <v>0.92346310615539551</v>
      </c>
      <c r="U437">
        <v>0.968467116355896</v>
      </c>
      <c r="V437">
        <v>1.1385363340377808</v>
      </c>
      <c r="W437">
        <v>1.264815092086792</v>
      </c>
      <c r="X437">
        <v>1.4917789697647095</v>
      </c>
      <c r="Y437">
        <v>1.657352089881897</v>
      </c>
      <c r="Z437">
        <v>1.5834989547729492</v>
      </c>
      <c r="AA437">
        <v>1.7703115940093994</v>
      </c>
      <c r="AB437">
        <v>1.8295327425003052</v>
      </c>
      <c r="AC437">
        <v>1.7743909358978271</v>
      </c>
      <c r="AD437">
        <v>1.6216331720352173</v>
      </c>
      <c r="AE437">
        <v>1.3649435043334961</v>
      </c>
      <c r="AF437">
        <v>1.0960562229156494</v>
      </c>
      <c r="AG437">
        <v>-0.21194833517074585</v>
      </c>
      <c r="AH437">
        <v>-0.24390098452568054</v>
      </c>
      <c r="AI437">
        <v>-0.29973110556602478</v>
      </c>
      <c r="AJ437">
        <v>-0.30729758739471436</v>
      </c>
      <c r="AK437">
        <v>-0.25137120485305786</v>
      </c>
      <c r="AL437">
        <v>-0.2144375741481781</v>
      </c>
      <c r="AM437">
        <v>-0.23208454251289368</v>
      </c>
      <c r="AN437">
        <v>-0.33122771978378296</v>
      </c>
      <c r="AO437">
        <v>-0.50939565896987915</v>
      </c>
      <c r="AP437">
        <v>-0.51016151905059814</v>
      </c>
      <c r="AQ437">
        <v>-0.43059343099594116</v>
      </c>
      <c r="AR437">
        <v>-0.44318297505378723</v>
      </c>
      <c r="AS437">
        <v>-0.36167663335800171</v>
      </c>
      <c r="AT437">
        <v>-0.28604215383529663</v>
      </c>
      <c r="AU437">
        <v>-0.2493748664855957</v>
      </c>
      <c r="AV437">
        <v>-0.15532708168029785</v>
      </c>
      <c r="AW437">
        <v>-1.7759304493665695E-2</v>
      </c>
      <c r="AX437">
        <v>-0.18824091553688049</v>
      </c>
      <c r="AY437">
        <v>-0.25123465061187744</v>
      </c>
      <c r="AZ437">
        <v>-0.22406275570392609</v>
      </c>
      <c r="BA437">
        <v>-0.25375920534133911</v>
      </c>
      <c r="BB437">
        <v>-0.25655168294906616</v>
      </c>
      <c r="BC437">
        <v>-0.31868582963943481</v>
      </c>
      <c r="BD437">
        <v>-0.20869563519954681</v>
      </c>
      <c r="BE437">
        <v>-6.1990242451429367E-2</v>
      </c>
      <c r="BF437">
        <v>-0.10259855538606644</v>
      </c>
      <c r="BG437">
        <v>-0.16565483808517456</v>
      </c>
      <c r="BH437">
        <v>-0.17115962505340576</v>
      </c>
      <c r="BI437">
        <v>-0.11335404217243195</v>
      </c>
      <c r="BJ437">
        <v>-7.4030891060829163E-2</v>
      </c>
      <c r="BK437">
        <v>-8.1587642431259155E-2</v>
      </c>
      <c r="BL437">
        <v>-0.17916560173034668</v>
      </c>
      <c r="BM437">
        <v>-0.35232028365135193</v>
      </c>
      <c r="BN437">
        <v>-0.3514614999294281</v>
      </c>
      <c r="BO437">
        <v>-0.26651918888092041</v>
      </c>
      <c r="BP437">
        <v>-0.2784443199634552</v>
      </c>
      <c r="BQ437">
        <v>-0.19443120062351227</v>
      </c>
      <c r="BR437">
        <v>-0.1091265082359314</v>
      </c>
      <c r="BS437">
        <v>-6.1846863478422165E-2</v>
      </c>
      <c r="BT437">
        <v>4.3346256017684937E-2</v>
      </c>
      <c r="BU437">
        <v>0.18096199631690979</v>
      </c>
      <c r="BV437">
        <v>8.9545194059610367E-3</v>
      </c>
      <c r="BW437">
        <v>-4.6062219887971878E-2</v>
      </c>
      <c r="BX437">
        <v>-1.9400628283619881E-2</v>
      </c>
      <c r="BY437">
        <v>-5.3865622729063034E-2</v>
      </c>
      <c r="BZ437">
        <v>-5.9623464941978455E-2</v>
      </c>
      <c r="CA437">
        <v>-0.1340048611164093</v>
      </c>
      <c r="CB437">
        <v>-4.5356109738349915E-2</v>
      </c>
      <c r="CC437">
        <v>4.1870288550853729E-2</v>
      </c>
      <c r="CD437">
        <v>-4.7329198569059372E-3</v>
      </c>
      <c r="CE437">
        <v>-7.2794027626514435E-2</v>
      </c>
      <c r="CF437">
        <v>-7.6870888471603394E-2</v>
      </c>
      <c r="CG437">
        <v>-1.7763789743185043E-2</v>
      </c>
      <c r="CH437">
        <v>2.3214364424347878E-2</v>
      </c>
      <c r="CI437">
        <v>2.2646058350801468E-2</v>
      </c>
      <c r="CJ437">
        <v>-7.3847830295562744E-2</v>
      </c>
      <c r="CK437">
        <v>-0.24353034794330597</v>
      </c>
      <c r="CL437">
        <v>-0.24154634773731232</v>
      </c>
      <c r="CM437">
        <v>-0.15288189053535461</v>
      </c>
      <c r="CN437">
        <v>-0.16434682905673981</v>
      </c>
      <c r="CO437">
        <v>-7.8597515821456909E-2</v>
      </c>
      <c r="CP437">
        <v>1.340474933385849E-2</v>
      </c>
      <c r="CQ437">
        <v>6.8034455180168152E-2</v>
      </c>
      <c r="CR437">
        <v>0.18094681203365326</v>
      </c>
      <c r="CS437">
        <v>0.3185957670211792</v>
      </c>
      <c r="CT437">
        <v>0.14553146064281464</v>
      </c>
      <c r="CU437">
        <v>9.6039600670337677E-2</v>
      </c>
      <c r="CV437">
        <v>0.12234774231910706</v>
      </c>
      <c r="CW437">
        <v>8.4580071270465851E-2</v>
      </c>
      <c r="CX437">
        <v>7.6768435537815094E-2</v>
      </c>
      <c r="CY437">
        <v>-6.0953865759074688E-3</v>
      </c>
      <c r="CZ437">
        <v>6.7772343754768372E-2</v>
      </c>
      <c r="DA437">
        <v>0.14573080837726593</v>
      </c>
      <c r="DB437">
        <v>9.3132719397544861E-2</v>
      </c>
      <c r="DC437">
        <v>2.0066780969500542E-2</v>
      </c>
      <c r="DD437">
        <v>1.7417861148715019E-2</v>
      </c>
      <c r="DE437">
        <v>7.7826455235481262E-2</v>
      </c>
      <c r="DF437">
        <v>0.12045961618423462</v>
      </c>
      <c r="DG437">
        <v>0.12687975168228149</v>
      </c>
      <c r="DH437">
        <v>3.1469933688640594E-2</v>
      </c>
      <c r="DI437">
        <v>-0.13474039733409882</v>
      </c>
      <c r="DJ437">
        <v>-0.13163121044635773</v>
      </c>
      <c r="DK437">
        <v>-3.9244592189788818E-2</v>
      </c>
      <c r="DL437">
        <v>-5.0249338150024414E-2</v>
      </c>
      <c r="DM437">
        <v>3.7236176431179047E-2</v>
      </c>
      <c r="DN437">
        <v>0.13593600690364838</v>
      </c>
      <c r="DO437">
        <v>0.19791574776172638</v>
      </c>
      <c r="DP437">
        <v>0.31854736804962158</v>
      </c>
      <c r="DQ437">
        <v>0.456229567527771</v>
      </c>
      <c r="DR437">
        <v>0.28210839629173279</v>
      </c>
      <c r="DS437">
        <v>0.23814140260219574</v>
      </c>
      <c r="DT437">
        <v>0.26409611105918884</v>
      </c>
      <c r="DU437">
        <v>0.22302576899528503</v>
      </c>
      <c r="DV437">
        <v>0.21316032111644745</v>
      </c>
      <c r="DW437">
        <v>0.12181408703327179</v>
      </c>
      <c r="DX437">
        <v>0.18090079724788666</v>
      </c>
      <c r="DY437">
        <v>0.29568889737129211</v>
      </c>
      <c r="DZ437">
        <v>0.23443515598773956</v>
      </c>
      <c r="EA437">
        <v>0.15414303541183472</v>
      </c>
      <c r="EB437">
        <v>0.15355584025382996</v>
      </c>
      <c r="EC437">
        <v>0.21584361791610718</v>
      </c>
      <c r="ED437">
        <v>0.26086631417274475</v>
      </c>
      <c r="EE437">
        <v>0.2773766815662384</v>
      </c>
      <c r="EF437">
        <v>0.18353205919265747</v>
      </c>
      <c r="EG437">
        <v>2.23349928855896E-2</v>
      </c>
      <c r="EH437">
        <v>2.7068784460425377E-2</v>
      </c>
      <c r="EI437">
        <v>0.12482964992523193</v>
      </c>
      <c r="EJ437">
        <v>0.11448932439088821</v>
      </c>
      <c r="EK437">
        <v>0.20448160171508789</v>
      </c>
      <c r="EL437">
        <v>0.3128516674041748</v>
      </c>
      <c r="EM437">
        <v>0.38544374704360962</v>
      </c>
      <c r="EN437">
        <v>0.51722067594528198</v>
      </c>
      <c r="EO437">
        <v>0.65495085716247559</v>
      </c>
      <c r="EP437">
        <v>0.47930383682250977</v>
      </c>
      <c r="EQ437">
        <v>0.44331386685371399</v>
      </c>
      <c r="ER437">
        <v>0.46875825524330139</v>
      </c>
      <c r="ES437">
        <v>0.42291936278343201</v>
      </c>
      <c r="ET437">
        <v>0.41008853912353516</v>
      </c>
      <c r="EU437">
        <v>0.30649510025978088</v>
      </c>
      <c r="EV437">
        <v>0.34424033761024475</v>
      </c>
      <c r="EW437">
        <v>73.5</v>
      </c>
      <c r="EX437">
        <v>72.5</v>
      </c>
      <c r="EY437">
        <v>70.5</v>
      </c>
      <c r="EZ437">
        <v>67.5</v>
      </c>
      <c r="FA437">
        <v>66.5</v>
      </c>
      <c r="FB437">
        <v>65</v>
      </c>
      <c r="FC437">
        <v>65.5</v>
      </c>
      <c r="FD437">
        <v>69.5</v>
      </c>
      <c r="FE437">
        <v>71.5</v>
      </c>
      <c r="FF437">
        <v>73.5</v>
      </c>
      <c r="FG437">
        <v>77</v>
      </c>
      <c r="FH437">
        <v>79.5</v>
      </c>
      <c r="FI437">
        <v>82</v>
      </c>
      <c r="FJ437">
        <v>84.5</v>
      </c>
      <c r="FK437">
        <v>87.5</v>
      </c>
      <c r="FL437">
        <v>89</v>
      </c>
      <c r="FM437">
        <v>90</v>
      </c>
      <c r="FN437">
        <v>89.5</v>
      </c>
      <c r="FO437">
        <v>88</v>
      </c>
      <c r="FP437">
        <v>87.5</v>
      </c>
      <c r="FQ437">
        <v>84.5</v>
      </c>
      <c r="FR437">
        <v>81</v>
      </c>
      <c r="FS437">
        <v>79.5</v>
      </c>
      <c r="FT437">
        <v>77</v>
      </c>
      <c r="FU437">
        <v>0.10698325932025909</v>
      </c>
      <c r="FV437">
        <v>0.16075123846530914</v>
      </c>
      <c r="FW437">
        <v>0</v>
      </c>
      <c r="FX437">
        <v>0.11195275187492371</v>
      </c>
      <c r="FY437">
        <v>7</v>
      </c>
      <c r="FZ437">
        <v>7.5799999237060547</v>
      </c>
      <c r="GA437">
        <v>496.55</v>
      </c>
      <c r="GB437">
        <v>1</v>
      </c>
    </row>
    <row r="438" spans="1:184" x14ac:dyDescent="0.2">
      <c r="A438" t="s">
        <v>186</v>
      </c>
      <c r="B438" t="s">
        <v>237</v>
      </c>
      <c r="C438" t="s">
        <v>194</v>
      </c>
      <c r="D438" t="s">
        <v>203</v>
      </c>
      <c r="E438" t="s">
        <v>207</v>
      </c>
      <c r="F438" t="s">
        <v>182</v>
      </c>
      <c r="G438" t="s">
        <v>1</v>
      </c>
      <c r="H438">
        <v>6231</v>
      </c>
      <c r="I438">
        <v>0.72216641902923584</v>
      </c>
      <c r="J438">
        <v>0.65762174129486084</v>
      </c>
      <c r="K438">
        <v>0.63945096731185913</v>
      </c>
      <c r="L438">
        <v>0.64355939626693726</v>
      </c>
      <c r="M438">
        <v>0.64642024040222168</v>
      </c>
      <c r="N438">
        <v>0.70904421806335449</v>
      </c>
      <c r="O438">
        <v>0.87365955114364624</v>
      </c>
      <c r="P438">
        <v>1.005659818649292</v>
      </c>
      <c r="Q438">
        <v>0.9254564642906189</v>
      </c>
      <c r="R438">
        <v>0.94340682029724121</v>
      </c>
      <c r="S438">
        <v>0.95845842361450195</v>
      </c>
      <c r="T438">
        <v>0.98223263025283813</v>
      </c>
      <c r="U438">
        <v>0.98959392309188843</v>
      </c>
      <c r="V438">
        <v>0.96087747812271118</v>
      </c>
      <c r="W438">
        <v>0.9719882607460022</v>
      </c>
      <c r="X438">
        <v>1.0209163427352905</v>
      </c>
      <c r="Y438">
        <v>1.1043094396591187</v>
      </c>
      <c r="Z438">
        <v>1.184134840965271</v>
      </c>
      <c r="AA438">
        <v>1.2807221412658691</v>
      </c>
      <c r="AB438">
        <v>1.2948588132858276</v>
      </c>
      <c r="AC438">
        <v>1.3894318342208862</v>
      </c>
      <c r="AD438">
        <v>1.3325639963150024</v>
      </c>
      <c r="AE438">
        <v>1.1561987400054932</v>
      </c>
      <c r="AF438">
        <v>0.90144920349121094</v>
      </c>
      <c r="AG438">
        <v>-3.5198304802179337E-2</v>
      </c>
      <c r="AH438">
        <v>-4.9033716320991516E-2</v>
      </c>
      <c r="AI438">
        <v>-7.5328223407268524E-2</v>
      </c>
      <c r="AJ438">
        <v>-4.0034767240285873E-2</v>
      </c>
      <c r="AK438">
        <v>-5.045502632856369E-2</v>
      </c>
      <c r="AL438">
        <v>-8.18520188331604E-2</v>
      </c>
      <c r="AM438">
        <v>-8.1374809145927429E-2</v>
      </c>
      <c r="AN438">
        <v>-6.3630573451519012E-2</v>
      </c>
      <c r="AO438">
        <v>-0.2496008574962616</v>
      </c>
      <c r="AP438">
        <v>-0.21498055756092072</v>
      </c>
      <c r="AQ438">
        <v>-0.19142317771911621</v>
      </c>
      <c r="AR438">
        <v>-7.1413375437259674E-2</v>
      </c>
      <c r="AS438">
        <v>3.3657282590866089E-2</v>
      </c>
      <c r="AT438">
        <v>3.7428509443998337E-2</v>
      </c>
      <c r="AU438">
        <v>7.5510963797569275E-2</v>
      </c>
      <c r="AV438">
        <v>9.202662855386734E-2</v>
      </c>
      <c r="AW438">
        <v>9.6394352614879608E-2</v>
      </c>
      <c r="AX438">
        <v>4.1838027536869049E-2</v>
      </c>
      <c r="AY438">
        <v>1.4323556097224355E-3</v>
      </c>
      <c r="AZ438">
        <v>-1.936953142285347E-2</v>
      </c>
      <c r="BA438">
        <v>-2.7802933007478714E-2</v>
      </c>
      <c r="BB438">
        <v>6.9192373193800449E-3</v>
      </c>
      <c r="BC438">
        <v>-1.3642437988892198E-4</v>
      </c>
      <c r="BD438">
        <v>-2.8794026002287865E-2</v>
      </c>
      <c r="BE438">
        <v>3.6031675990670919E-3</v>
      </c>
      <c r="BF438">
        <v>-1.1097798123955727E-2</v>
      </c>
      <c r="BG438">
        <v>-3.7205476313829422E-2</v>
      </c>
      <c r="BH438">
        <v>-2.5397727731615305E-3</v>
      </c>
      <c r="BI438">
        <v>-1.2699106708168983E-2</v>
      </c>
      <c r="BJ438">
        <v>-4.3270841240882874E-2</v>
      </c>
      <c r="BK438">
        <v>-3.939339891076088E-2</v>
      </c>
      <c r="BL438">
        <v>-1.8255887553095818E-2</v>
      </c>
      <c r="BM438">
        <v>-0.20213940739631653</v>
      </c>
      <c r="BN438">
        <v>-0.16743654012680054</v>
      </c>
      <c r="BO438">
        <v>-0.14376462996006012</v>
      </c>
      <c r="BP438">
        <v>-2.4631613865494728E-2</v>
      </c>
      <c r="BQ438">
        <v>7.9241745173931122E-2</v>
      </c>
      <c r="BR438">
        <v>8.2687005400657654E-2</v>
      </c>
      <c r="BS438">
        <v>0.12115462869405746</v>
      </c>
      <c r="BT438">
        <v>0.139002725481987</v>
      </c>
      <c r="BU438">
        <v>0.14520835876464844</v>
      </c>
      <c r="BV438">
        <v>9.2303283512592316E-2</v>
      </c>
      <c r="BW438">
        <v>5.2711449563503265E-2</v>
      </c>
      <c r="BX438">
        <v>3.1390100717544556E-2</v>
      </c>
      <c r="BY438">
        <v>2.2019457072019577E-2</v>
      </c>
      <c r="BZ438">
        <v>5.4309707134962082E-2</v>
      </c>
      <c r="CA438">
        <v>4.5357588678598404E-2</v>
      </c>
      <c r="CB438">
        <v>1.3668038882315159E-2</v>
      </c>
      <c r="CC438">
        <v>3.0476948246359825E-2</v>
      </c>
      <c r="CD438">
        <v>1.5176502987742424E-2</v>
      </c>
      <c r="CE438">
        <v>-1.0801773518323898E-2</v>
      </c>
      <c r="CF438">
        <v>2.3429147899150848E-2</v>
      </c>
      <c r="CG438">
        <v>1.3450529426336288E-2</v>
      </c>
      <c r="CH438">
        <v>-1.6549630090594292E-2</v>
      </c>
      <c r="CI438">
        <v>-1.0317200794816017E-2</v>
      </c>
      <c r="CJ438">
        <v>1.3170480728149414E-2</v>
      </c>
      <c r="CK438">
        <v>-0.16926775872707367</v>
      </c>
      <c r="CL438">
        <v>-0.13450770080089569</v>
      </c>
      <c r="CM438">
        <v>-0.11075646430253983</v>
      </c>
      <c r="CN438">
        <v>7.769295945763588E-3</v>
      </c>
      <c r="CO438">
        <v>0.11081341654062271</v>
      </c>
      <c r="CP438">
        <v>0.11403289437294006</v>
      </c>
      <c r="CQ438">
        <v>0.15276728570461273</v>
      </c>
      <c r="CR438">
        <v>0.17153823375701904</v>
      </c>
      <c r="CS438">
        <v>0.17901676893234253</v>
      </c>
      <c r="CT438">
        <v>0.12725538015365601</v>
      </c>
      <c r="CU438">
        <v>8.822719007730484E-2</v>
      </c>
      <c r="CV438">
        <v>6.6546067595481873E-2</v>
      </c>
      <c r="CW438">
        <v>5.6526295840740204E-2</v>
      </c>
      <c r="CX438">
        <v>8.7132208049297333E-2</v>
      </c>
      <c r="CY438">
        <v>7.6866604387760162E-2</v>
      </c>
      <c r="CZ438">
        <v>4.3077137321233749E-2</v>
      </c>
      <c r="DA438">
        <v>5.7350728660821915E-2</v>
      </c>
      <c r="DB438">
        <v>4.1450805962085724E-2</v>
      </c>
      <c r="DC438">
        <v>1.5601924620568752E-2</v>
      </c>
      <c r="DD438">
        <v>4.9398068338632584E-2</v>
      </c>
      <c r="DE438">
        <v>3.9600163698196411E-2</v>
      </c>
      <c r="DF438">
        <v>1.0171577334403992E-2</v>
      </c>
      <c r="DG438">
        <v>1.8758997321128845E-2</v>
      </c>
      <c r="DH438">
        <v>4.4596847146749496E-2</v>
      </c>
      <c r="DI438">
        <v>-0.13639611005783081</v>
      </c>
      <c r="DJ438">
        <v>-0.10157886892557144</v>
      </c>
      <c r="DK438">
        <v>-7.7748306095600128E-2</v>
      </c>
      <c r="DL438">
        <v>4.0170203894376755E-2</v>
      </c>
      <c r="DM438">
        <v>0.1423850804567337</v>
      </c>
      <c r="DN438">
        <v>0.14537878334522247</v>
      </c>
      <c r="DO438">
        <v>0.1843799352645874</v>
      </c>
      <c r="DP438">
        <v>0.20407375693321228</v>
      </c>
      <c r="DQ438">
        <v>0.21282519400119781</v>
      </c>
      <c r="DR438">
        <v>0.16220748424530029</v>
      </c>
      <c r="DS438">
        <v>0.12374293804168701</v>
      </c>
      <c r="DT438">
        <v>0.10170203447341919</v>
      </c>
      <c r="DU438">
        <v>9.1033130884170532E-2</v>
      </c>
      <c r="DV438">
        <v>0.11995469778776169</v>
      </c>
      <c r="DW438">
        <v>0.10837562382221222</v>
      </c>
      <c r="DX438">
        <v>7.2486236691474915E-2</v>
      </c>
      <c r="DY438">
        <v>9.615219384431839E-2</v>
      </c>
      <c r="DZ438">
        <v>7.9386718571186066E-2</v>
      </c>
      <c r="EA438">
        <v>5.3724676370620728E-2</v>
      </c>
      <c r="EB438">
        <v>8.6893066763877869E-2</v>
      </c>
      <c r="EC438">
        <v>7.7356092631816864E-2</v>
      </c>
      <c r="ED438">
        <v>4.8752758651971817E-2</v>
      </c>
      <c r="EE438">
        <v>6.0740411281585693E-2</v>
      </c>
      <c r="EF438">
        <v>8.9971527457237244E-2</v>
      </c>
      <c r="EG438">
        <v>-8.8934667408466339E-2</v>
      </c>
      <c r="EH438">
        <v>-5.4034844040870667E-2</v>
      </c>
      <c r="EI438">
        <v>-3.0089760199189186E-2</v>
      </c>
      <c r="EJ438">
        <v>8.6951971054077148E-2</v>
      </c>
      <c r="EK438">
        <v>0.18796953558921814</v>
      </c>
      <c r="EL438">
        <v>0.19063729047775269</v>
      </c>
      <c r="EM438">
        <v>0.23002360761165619</v>
      </c>
      <c r="EN438">
        <v>0.25104984641075134</v>
      </c>
      <c r="EO438">
        <v>0.26163917779922485</v>
      </c>
      <c r="EP438">
        <v>0.21267274022102356</v>
      </c>
      <c r="EQ438">
        <v>0.17502203583717346</v>
      </c>
      <c r="ER438">
        <v>0.15246164798736572</v>
      </c>
      <c r="ES438">
        <v>0.14085552096366882</v>
      </c>
      <c r="ET438">
        <v>0.16734518110752106</v>
      </c>
      <c r="EU438">
        <v>0.15386964380741119</v>
      </c>
      <c r="EV438">
        <v>0.11494830250740051</v>
      </c>
      <c r="EW438">
        <v>56.349758148193359</v>
      </c>
      <c r="EX438">
        <v>55.598537445068359</v>
      </c>
      <c r="EY438">
        <v>54.750072479248047</v>
      </c>
      <c r="EZ438">
        <v>54.425453186035156</v>
      </c>
      <c r="FA438">
        <v>52.564395904541016</v>
      </c>
      <c r="FB438">
        <v>50.532161712646484</v>
      </c>
      <c r="FC438">
        <v>49.960563659667969</v>
      </c>
      <c r="FD438">
        <v>53.513504028320313</v>
      </c>
      <c r="FE438">
        <v>62.135108947753906</v>
      </c>
      <c r="FF438">
        <v>68.514488220214844</v>
      </c>
      <c r="FG438">
        <v>74.983100891113281</v>
      </c>
      <c r="FH438">
        <v>79.527420043945313</v>
      </c>
      <c r="FI438">
        <v>82.566619873046875</v>
      </c>
      <c r="FJ438">
        <v>86.573287963867188</v>
      </c>
      <c r="FK438">
        <v>87.54833984375</v>
      </c>
      <c r="FL438">
        <v>88.489990234375</v>
      </c>
      <c r="FM438">
        <v>88.807579040527344</v>
      </c>
      <c r="FN438">
        <v>89.115364074707031</v>
      </c>
      <c r="FO438">
        <v>87.566398620605469</v>
      </c>
      <c r="FP438">
        <v>80.963714599609375</v>
      </c>
      <c r="FQ438">
        <v>72.161445617675781</v>
      </c>
      <c r="FR438">
        <v>67.670310974121094</v>
      </c>
      <c r="FS438">
        <v>64.853118896484375</v>
      </c>
      <c r="FT438">
        <v>62.282447814941406</v>
      </c>
      <c r="FU438">
        <v>2.7455536648631096E-2</v>
      </c>
      <c r="FV438">
        <v>3.9943989366292953E-2</v>
      </c>
      <c r="FW438">
        <v>0</v>
      </c>
      <c r="FX438">
        <v>2.9192354530096054E-2</v>
      </c>
      <c r="FY438">
        <v>7</v>
      </c>
      <c r="FZ438">
        <v>8.2299995422363281</v>
      </c>
      <c r="GA438">
        <v>1413.52</v>
      </c>
      <c r="GB438">
        <v>1</v>
      </c>
    </row>
    <row r="439" spans="1:184" x14ac:dyDescent="0.2">
      <c r="A439" t="s">
        <v>186</v>
      </c>
      <c r="B439" t="s">
        <v>237</v>
      </c>
      <c r="C439" t="s">
        <v>194</v>
      </c>
      <c r="D439" t="s">
        <v>203</v>
      </c>
      <c r="E439" t="s">
        <v>207</v>
      </c>
      <c r="F439" t="s">
        <v>183</v>
      </c>
      <c r="G439" t="s">
        <v>1</v>
      </c>
      <c r="H439">
        <v>11473</v>
      </c>
      <c r="I439">
        <v>0.78355389833450317</v>
      </c>
      <c r="J439">
        <v>0.70847123861312866</v>
      </c>
      <c r="K439">
        <v>0.68353527784347534</v>
      </c>
      <c r="L439">
        <v>0.67943298816680908</v>
      </c>
      <c r="M439">
        <v>0.72657054662704468</v>
      </c>
      <c r="N439">
        <v>0.84739452600479126</v>
      </c>
      <c r="O439">
        <v>1.0644251108169556</v>
      </c>
      <c r="P439">
        <v>1.1162141561508179</v>
      </c>
      <c r="Q439">
        <v>1.0259889364242554</v>
      </c>
      <c r="R439">
        <v>0.9783434271812439</v>
      </c>
      <c r="S439">
        <v>0.97078895568847656</v>
      </c>
      <c r="T439">
        <v>0.94016516208648682</v>
      </c>
      <c r="U439">
        <v>0.94982451200485229</v>
      </c>
      <c r="V439">
        <v>0.95550829172134399</v>
      </c>
      <c r="W439">
        <v>0.97691440582275391</v>
      </c>
      <c r="X439">
        <v>1.0657460689544678</v>
      </c>
      <c r="Y439">
        <v>1.1930588483810425</v>
      </c>
      <c r="Z439">
        <v>1.2958831787109375</v>
      </c>
      <c r="AA439">
        <v>1.372653603553772</v>
      </c>
      <c r="AB439">
        <v>1.4140639305114746</v>
      </c>
      <c r="AC439">
        <v>1.5052279233932495</v>
      </c>
      <c r="AD439">
        <v>1.4141125679016113</v>
      </c>
      <c r="AE439">
        <v>1.193207859992981</v>
      </c>
      <c r="AF439">
        <v>0.94648140668869019</v>
      </c>
      <c r="AG439">
        <v>-6.9296639412641525E-3</v>
      </c>
      <c r="AH439">
        <v>-2.8021872043609619E-2</v>
      </c>
      <c r="AI439">
        <v>-4.1026722639799118E-2</v>
      </c>
      <c r="AJ439">
        <v>-4.0166251361370087E-2</v>
      </c>
      <c r="AK439">
        <v>-4.9116797745227814E-2</v>
      </c>
      <c r="AL439">
        <v>-7.7506266534328461E-2</v>
      </c>
      <c r="AM439">
        <v>-5.8318614959716797E-2</v>
      </c>
      <c r="AN439">
        <v>-0.10751756280660629</v>
      </c>
      <c r="AO439">
        <v>-0.21642930805683136</v>
      </c>
      <c r="AP439">
        <v>-0.22950261831283569</v>
      </c>
      <c r="AQ439">
        <v>-0.13232392072677612</v>
      </c>
      <c r="AR439">
        <v>-9.8051518201828003E-2</v>
      </c>
      <c r="AS439">
        <v>4.5540183782577515E-2</v>
      </c>
      <c r="AT439">
        <v>7.9143412411212921E-2</v>
      </c>
      <c r="AU439">
        <v>6.9168545305728912E-2</v>
      </c>
      <c r="AV439">
        <v>8.3201847970485687E-2</v>
      </c>
      <c r="AW439">
        <v>0.11370203644037247</v>
      </c>
      <c r="AX439">
        <v>9.7088977694511414E-2</v>
      </c>
      <c r="AY439">
        <v>-8.3944071084260941E-3</v>
      </c>
      <c r="AZ439">
        <v>-1.1962564662098885E-2</v>
      </c>
      <c r="BA439">
        <v>2.4984942749142647E-2</v>
      </c>
      <c r="BB439">
        <v>8.7204769253730774E-2</v>
      </c>
      <c r="BC439">
        <v>8.1854090094566345E-2</v>
      </c>
      <c r="BD439">
        <v>3.2588031142950058E-2</v>
      </c>
      <c r="BE439">
        <v>1.8801303580403328E-2</v>
      </c>
      <c r="BF439">
        <v>-3.5042176023125648E-3</v>
      </c>
      <c r="BG439">
        <v>-1.6447536647319794E-2</v>
      </c>
      <c r="BH439">
        <v>-1.575777493417263E-2</v>
      </c>
      <c r="BI439">
        <v>-2.3696700111031532E-2</v>
      </c>
      <c r="BJ439">
        <v>-5.0226110965013504E-2</v>
      </c>
      <c r="BK439">
        <v>-2.8367163613438606E-2</v>
      </c>
      <c r="BL439">
        <v>-7.6159901916980743E-2</v>
      </c>
      <c r="BM439">
        <v>-0.18513302505016327</v>
      </c>
      <c r="BN439">
        <v>-0.19806747138500214</v>
      </c>
      <c r="BO439">
        <v>-0.10193272680044174</v>
      </c>
      <c r="BP439">
        <v>-6.8308807909488678E-2</v>
      </c>
      <c r="BQ439">
        <v>7.3945842683315277E-2</v>
      </c>
      <c r="BR439">
        <v>0.10709961503744125</v>
      </c>
      <c r="BS439">
        <v>9.8168492317199707E-2</v>
      </c>
      <c r="BT439">
        <v>0.11338904500007629</v>
      </c>
      <c r="BU439">
        <v>0.1451227217912674</v>
      </c>
      <c r="BV439">
        <v>0.12950049340724945</v>
      </c>
      <c r="BW439">
        <v>2.5546275079250336E-2</v>
      </c>
      <c r="BX439">
        <v>2.161821722984314E-2</v>
      </c>
      <c r="BY439">
        <v>5.7987794280052185E-2</v>
      </c>
      <c r="BZ439">
        <v>0.11902123689651489</v>
      </c>
      <c r="CA439">
        <v>0.11167804151773453</v>
      </c>
      <c r="CB439">
        <v>5.9940561652183533E-2</v>
      </c>
      <c r="CC439">
        <v>3.6622490733861923E-2</v>
      </c>
      <c r="CD439">
        <v>1.347663626074791E-2</v>
      </c>
      <c r="CE439">
        <v>5.7593168457970023E-4</v>
      </c>
      <c r="CF439">
        <v>1.1474627535790205E-3</v>
      </c>
      <c r="CG439">
        <v>-6.0908184386789799E-3</v>
      </c>
      <c r="CH439">
        <v>-3.1331956386566162E-2</v>
      </c>
      <c r="CI439">
        <v>-7.622875738888979E-3</v>
      </c>
      <c r="CJ439">
        <v>-5.4441679269075394E-2</v>
      </c>
      <c r="CK439">
        <v>-0.16345731914043427</v>
      </c>
      <c r="CL439">
        <v>-0.17629556357860565</v>
      </c>
      <c r="CM439">
        <v>-8.0883868038654327E-2</v>
      </c>
      <c r="CN439">
        <v>-4.7709103673696518E-2</v>
      </c>
      <c r="CO439">
        <v>9.3619510531425476E-2</v>
      </c>
      <c r="CP439">
        <v>0.12646199762821198</v>
      </c>
      <c r="CQ439">
        <v>0.11825376749038696</v>
      </c>
      <c r="CR439">
        <v>0.13429659605026245</v>
      </c>
      <c r="CS439">
        <v>0.16688458621501923</v>
      </c>
      <c r="CT439">
        <v>0.15194861590862274</v>
      </c>
      <c r="CU439">
        <v>4.9053482711315155E-2</v>
      </c>
      <c r="CV439">
        <v>4.4876165688037872E-2</v>
      </c>
      <c r="CW439">
        <v>8.0845475196838379E-2</v>
      </c>
      <c r="CX439">
        <v>0.14105720818042755</v>
      </c>
      <c r="CY439">
        <v>0.13233402371406555</v>
      </c>
      <c r="CZ439">
        <v>7.888484001159668E-2</v>
      </c>
      <c r="DA439">
        <v>5.4443679749965668E-2</v>
      </c>
      <c r="DB439">
        <v>3.0457489192485809E-2</v>
      </c>
      <c r="DC439">
        <v>1.7599400132894516E-2</v>
      </c>
      <c r="DD439">
        <v>1.8052700906991959E-2</v>
      </c>
      <c r="DE439">
        <v>1.1515065096318722E-2</v>
      </c>
      <c r="DF439">
        <v>-1.2437806464731693E-2</v>
      </c>
      <c r="DG439">
        <v>1.3121411204338074E-2</v>
      </c>
      <c r="DH439">
        <v>-3.2723460346460342E-2</v>
      </c>
      <c r="DI439">
        <v>-0.14178159832954407</v>
      </c>
      <c r="DJ439">
        <v>-0.15452367067337036</v>
      </c>
      <c r="DK439">
        <v>-5.983501672744751E-2</v>
      </c>
      <c r="DL439">
        <v>-2.7109401300549507E-2</v>
      </c>
      <c r="DM439">
        <v>0.11329317837953568</v>
      </c>
      <c r="DN439">
        <v>0.1458243727684021</v>
      </c>
      <c r="DO439">
        <v>0.13833902776241302</v>
      </c>
      <c r="DP439">
        <v>0.1552041620016098</v>
      </c>
      <c r="DQ439">
        <v>0.18864645063877106</v>
      </c>
      <c r="DR439">
        <v>0.17439670860767365</v>
      </c>
      <c r="DS439">
        <v>7.2560697793960571E-2</v>
      </c>
      <c r="DT439">
        <v>6.8134114146232605E-2</v>
      </c>
      <c r="DU439">
        <v>0.10370314866304398</v>
      </c>
      <c r="DV439">
        <v>0.1630931943655014</v>
      </c>
      <c r="DW439">
        <v>0.15298999845981598</v>
      </c>
      <c r="DX439">
        <v>9.7829118371009827E-2</v>
      </c>
      <c r="DY439">
        <v>8.0174647271633148E-2</v>
      </c>
      <c r="DZ439">
        <v>5.4975144565105438E-2</v>
      </c>
      <c r="EA439">
        <v>4.2178589850664139E-2</v>
      </c>
      <c r="EB439">
        <v>4.2461175471544266E-2</v>
      </c>
      <c r="EC439">
        <v>3.6935165524482727E-2</v>
      </c>
      <c r="ED439">
        <v>1.4842348173260689E-2</v>
      </c>
      <c r="EE439">
        <v>4.3072864413261414E-2</v>
      </c>
      <c r="EF439">
        <v>-1.3657956151291728E-3</v>
      </c>
      <c r="EG439">
        <v>-0.11048530787229538</v>
      </c>
      <c r="EH439">
        <v>-0.12308850884437561</v>
      </c>
      <c r="EI439">
        <v>-2.9443813487887383E-2</v>
      </c>
      <c r="EJ439">
        <v>2.6333013083785772E-3</v>
      </c>
      <c r="EK439">
        <v>0.14169883728027344</v>
      </c>
      <c r="EL439">
        <v>0.17378059029579163</v>
      </c>
      <c r="EM439">
        <v>0.16733899712562561</v>
      </c>
      <c r="EN439">
        <v>0.18539135158061981</v>
      </c>
      <c r="EO439">
        <v>0.22006712853908539</v>
      </c>
      <c r="EP439">
        <v>0.20680823922157288</v>
      </c>
      <c r="EQ439">
        <v>0.10650137811899185</v>
      </c>
      <c r="ER439">
        <v>0.10171489417552948</v>
      </c>
      <c r="ES439">
        <v>0.13670600950717926</v>
      </c>
      <c r="ET439">
        <v>0.19490967690944672</v>
      </c>
      <c r="EU439">
        <v>0.18281395733356476</v>
      </c>
      <c r="EV439">
        <v>0.125181645154953</v>
      </c>
      <c r="EW439">
        <v>60.468818664550781</v>
      </c>
      <c r="EX439">
        <v>59.149635314941406</v>
      </c>
      <c r="EY439">
        <v>58.366344451904297</v>
      </c>
      <c r="EZ439">
        <v>57.447303771972656</v>
      </c>
      <c r="FA439">
        <v>56.876659393310547</v>
      </c>
      <c r="FB439">
        <v>56.074192047119141</v>
      </c>
      <c r="FC439">
        <v>55.87152099609375</v>
      </c>
      <c r="FD439">
        <v>59.407737731933594</v>
      </c>
      <c r="FE439">
        <v>64.857444763183594</v>
      </c>
      <c r="FF439">
        <v>69.317451477050781</v>
      </c>
      <c r="FG439">
        <v>73.925949096679688</v>
      </c>
      <c r="FH439">
        <v>78.477760314941406</v>
      </c>
      <c r="FI439">
        <v>81.787071228027344</v>
      </c>
      <c r="FJ439">
        <v>84.527191162109375</v>
      </c>
      <c r="FK439">
        <v>84.875320434570313</v>
      </c>
      <c r="FL439">
        <v>86.009086608886719</v>
      </c>
      <c r="FM439">
        <v>86.18389892578125</v>
      </c>
      <c r="FN439">
        <v>85.402297973632813</v>
      </c>
      <c r="FO439">
        <v>83.219436645507813</v>
      </c>
      <c r="FP439">
        <v>79.241058349609375</v>
      </c>
      <c r="FQ439">
        <v>74.541755676269531</v>
      </c>
      <c r="FR439">
        <v>71.0494384765625</v>
      </c>
      <c r="FS439">
        <v>68.00030517578125</v>
      </c>
      <c r="FT439">
        <v>66.435630798339844</v>
      </c>
      <c r="FU439">
        <v>1.8013410270214081E-2</v>
      </c>
      <c r="FV439">
        <v>2.5435576215386391E-2</v>
      </c>
      <c r="FW439">
        <v>0</v>
      </c>
      <c r="FX439">
        <v>1.936011016368866E-2</v>
      </c>
      <c r="FY439">
        <v>7</v>
      </c>
      <c r="FZ439">
        <v>8.5500001907348633</v>
      </c>
      <c r="GA439">
        <v>2935.14</v>
      </c>
      <c r="GB439">
        <v>1</v>
      </c>
    </row>
    <row r="440" spans="1:184" x14ac:dyDescent="0.2">
      <c r="A440" t="s">
        <v>186</v>
      </c>
      <c r="B440" t="s">
        <v>237</v>
      </c>
      <c r="C440" t="s">
        <v>194</v>
      </c>
      <c r="D440" t="s">
        <v>203</v>
      </c>
      <c r="E440" t="s">
        <v>207</v>
      </c>
      <c r="F440" t="s">
        <v>184</v>
      </c>
      <c r="G440" t="s">
        <v>1</v>
      </c>
      <c r="H440">
        <v>4309</v>
      </c>
      <c r="I440">
        <v>0.72457647323608398</v>
      </c>
      <c r="J440">
        <v>0.66300272941589355</v>
      </c>
      <c r="K440">
        <v>0.62603837251663208</v>
      </c>
      <c r="L440">
        <v>0.64100205898284912</v>
      </c>
      <c r="M440">
        <v>0.68149852752685547</v>
      </c>
      <c r="N440">
        <v>0.85089683532714844</v>
      </c>
      <c r="O440">
        <v>1.0518664121627808</v>
      </c>
      <c r="P440">
        <v>1.188529372215271</v>
      </c>
      <c r="Q440">
        <v>1.1081862449645996</v>
      </c>
      <c r="R440">
        <v>1.0988219976425171</v>
      </c>
      <c r="S440">
        <v>1.0478299856185913</v>
      </c>
      <c r="T440">
        <v>0.97861522436141968</v>
      </c>
      <c r="U440">
        <v>1.0037856101989746</v>
      </c>
      <c r="V440">
        <v>0.97785377502441406</v>
      </c>
      <c r="W440">
        <v>0.98552519083023071</v>
      </c>
      <c r="X440">
        <v>1.1036531925201416</v>
      </c>
      <c r="Y440">
        <v>1.1745095252990723</v>
      </c>
      <c r="Z440">
        <v>1.3549513816833496</v>
      </c>
      <c r="AA440">
        <v>1.3267111778259277</v>
      </c>
      <c r="AB440">
        <v>1.4454618692398071</v>
      </c>
      <c r="AC440">
        <v>1.4932693243026733</v>
      </c>
      <c r="AD440">
        <v>1.361972451210022</v>
      </c>
      <c r="AE440">
        <v>1.1383538246154785</v>
      </c>
      <c r="AF440">
        <v>0.87084835767745972</v>
      </c>
      <c r="AG440">
        <v>-9.2948973178863525E-2</v>
      </c>
      <c r="AH440">
        <v>-9.4627700746059418E-2</v>
      </c>
      <c r="AI440">
        <v>-0.10857132822275162</v>
      </c>
      <c r="AJ440">
        <v>-0.11919789016246796</v>
      </c>
      <c r="AK440">
        <v>-0.1316792219877243</v>
      </c>
      <c r="AL440">
        <v>-0.10004667937755585</v>
      </c>
      <c r="AM440">
        <v>-0.14892065525054932</v>
      </c>
      <c r="AN440">
        <v>-8.7261609733104706E-2</v>
      </c>
      <c r="AO440">
        <v>-0.18970346450805664</v>
      </c>
      <c r="AP440">
        <v>-0.24246251583099365</v>
      </c>
      <c r="AQ440">
        <v>-0.17695352435112</v>
      </c>
      <c r="AR440">
        <v>-0.14140674471855164</v>
      </c>
      <c r="AS440">
        <v>5.2950888872146606E-2</v>
      </c>
      <c r="AT440">
        <v>5.8097589761018753E-2</v>
      </c>
      <c r="AU440">
        <v>6.1549797654151917E-2</v>
      </c>
      <c r="AV440">
        <v>0.1491655707359314</v>
      </c>
      <c r="AW440">
        <v>0.13042978942394257</v>
      </c>
      <c r="AX440">
        <v>0.14439703524112701</v>
      </c>
      <c r="AY440">
        <v>-7.9362638294696808E-2</v>
      </c>
      <c r="AZ440">
        <v>-1.2941562570631504E-2</v>
      </c>
      <c r="BA440">
        <v>-6.2105610966682434E-2</v>
      </c>
      <c r="BB440">
        <v>-5.7533740997314453E-2</v>
      </c>
      <c r="BC440">
        <v>-6.2443781644105911E-2</v>
      </c>
      <c r="BD440">
        <v>-7.3069609701633453E-2</v>
      </c>
      <c r="BE440">
        <v>-4.2860601097345352E-2</v>
      </c>
      <c r="BF440">
        <v>-4.6361610293388367E-2</v>
      </c>
      <c r="BG440">
        <v>-6.1201464384794235E-2</v>
      </c>
      <c r="BH440">
        <v>-7.0392809808254242E-2</v>
      </c>
      <c r="BI440">
        <v>-8.1222176551818848E-2</v>
      </c>
      <c r="BJ440">
        <v>-4.31700199842453E-2</v>
      </c>
      <c r="BK440">
        <v>-8.5320249199867249E-2</v>
      </c>
      <c r="BL440">
        <v>-2.203197218477726E-2</v>
      </c>
      <c r="BM440">
        <v>-0.12370070815086365</v>
      </c>
      <c r="BN440">
        <v>-0.17657603323459625</v>
      </c>
      <c r="BO440">
        <v>-0.1128537729382515</v>
      </c>
      <c r="BP440">
        <v>-8.0654971301555634E-2</v>
      </c>
      <c r="BQ440">
        <v>0.11082733422517776</v>
      </c>
      <c r="BR440">
        <v>0.11480717360973358</v>
      </c>
      <c r="BS440">
        <v>0.11722949892282486</v>
      </c>
      <c r="BT440">
        <v>0.20793153345584869</v>
      </c>
      <c r="BU440">
        <v>0.1900676041841507</v>
      </c>
      <c r="BV440">
        <v>0.2084832638502121</v>
      </c>
      <c r="BW440">
        <v>-1.3266527093946934E-2</v>
      </c>
      <c r="BX440">
        <v>5.3189337253570557E-2</v>
      </c>
      <c r="BY440">
        <v>5.3538274951279163E-3</v>
      </c>
      <c r="BZ440">
        <v>8.0545525997877121E-3</v>
      </c>
      <c r="CA440">
        <v>-5.4158497368916869E-4</v>
      </c>
      <c r="CB440">
        <v>-1.706869900226593E-2</v>
      </c>
      <c r="CC440">
        <v>-8.1695420667529106E-3</v>
      </c>
      <c r="CD440">
        <v>-1.2932664714753628E-2</v>
      </c>
      <c r="CE440">
        <v>-2.8393249958753586E-2</v>
      </c>
      <c r="CF440">
        <v>-3.6590550094842911E-2</v>
      </c>
      <c r="CG440">
        <v>-4.6275787055492401E-2</v>
      </c>
      <c r="CH440">
        <v>-3.7774150259792805E-3</v>
      </c>
      <c r="CI440">
        <v>-4.1270799934864044E-2</v>
      </c>
      <c r="CJ440">
        <v>2.3145876824855804E-2</v>
      </c>
      <c r="CK440">
        <v>-7.7987387776374817E-2</v>
      </c>
      <c r="CL440">
        <v>-0.13094325363636017</v>
      </c>
      <c r="CM440">
        <v>-6.845846027135849E-2</v>
      </c>
      <c r="CN440">
        <v>-3.8578484207391739E-2</v>
      </c>
      <c r="CO440">
        <v>0.15091238915920258</v>
      </c>
      <c r="CP440">
        <v>0.15408405661582947</v>
      </c>
      <c r="CQ440">
        <v>0.15579310059547424</v>
      </c>
      <c r="CR440">
        <v>0.24863265454769135</v>
      </c>
      <c r="CS440">
        <v>0.23137253522872925</v>
      </c>
      <c r="CT440">
        <v>0.25286918878555298</v>
      </c>
      <c r="CU440">
        <v>3.2511435449123383E-2</v>
      </c>
      <c r="CV440">
        <v>9.899139404296875E-2</v>
      </c>
      <c r="CW440">
        <v>5.2076026797294617E-2</v>
      </c>
      <c r="CX440">
        <v>5.3480803966522217E-2</v>
      </c>
      <c r="CY440">
        <v>4.2331691831350327E-2</v>
      </c>
      <c r="CZ440">
        <v>2.1717358380556107E-2</v>
      </c>
      <c r="DA440">
        <v>2.6521515101194382E-2</v>
      </c>
      <c r="DB440">
        <v>2.0496280863881111E-2</v>
      </c>
      <c r="DC440">
        <v>4.4149686582386494E-3</v>
      </c>
      <c r="DD440">
        <v>-2.7882936410605907E-3</v>
      </c>
      <c r="DE440">
        <v>-1.1329395696520805E-2</v>
      </c>
      <c r="DF440">
        <v>3.5615190863609314E-2</v>
      </c>
      <c r="DG440">
        <v>2.7786497958004475E-3</v>
      </c>
      <c r="DH440">
        <v>6.8323723971843719E-2</v>
      </c>
      <c r="DI440">
        <v>-3.2274071127176285E-2</v>
      </c>
      <c r="DJ440">
        <v>-8.5310481488704681E-2</v>
      </c>
      <c r="DK440">
        <v>-2.4063155055046082E-2</v>
      </c>
      <c r="DL440">
        <v>3.4980042837560177E-3</v>
      </c>
      <c r="DM440">
        <v>0.1909974217414856</v>
      </c>
      <c r="DN440">
        <v>0.19336095452308655</v>
      </c>
      <c r="DO440">
        <v>0.19435669481754303</v>
      </c>
      <c r="DP440">
        <v>0.28933379054069519</v>
      </c>
      <c r="DQ440">
        <v>0.27267751097679138</v>
      </c>
      <c r="DR440">
        <v>0.29725509881973267</v>
      </c>
      <c r="DS440">
        <v>7.8289397060871124E-2</v>
      </c>
      <c r="DT440">
        <v>0.14479346573352814</v>
      </c>
      <c r="DU440">
        <v>9.8798230290412903E-2</v>
      </c>
      <c r="DV440">
        <v>9.8907053470611572E-2</v>
      </c>
      <c r="DW440">
        <v>8.5204973816871643E-2</v>
      </c>
      <c r="DX440">
        <v>6.0503419488668442E-2</v>
      </c>
      <c r="DY440">
        <v>7.6609887182712555E-2</v>
      </c>
      <c r="DZ440">
        <v>6.8762369453907013E-2</v>
      </c>
      <c r="EA440">
        <v>5.1784824579954147E-2</v>
      </c>
      <c r="EB440">
        <v>4.6016793698072433E-2</v>
      </c>
      <c r="EC440">
        <v>3.9127647876739502E-2</v>
      </c>
      <c r="ED440">
        <v>9.2491850256919861E-2</v>
      </c>
      <c r="EE440">
        <v>6.6379062831401825E-2</v>
      </c>
      <c r="EF440">
        <v>0.13355335593223572</v>
      </c>
      <c r="EG440">
        <v>3.3728692680597305E-2</v>
      </c>
      <c r="EH440">
        <v>-1.9423997029662132E-2</v>
      </c>
      <c r="EI440">
        <v>4.0036614984273911E-2</v>
      </c>
      <c r="EJ440">
        <v>6.4249768853187561E-2</v>
      </c>
      <c r="EK440">
        <v>0.24887387454509735</v>
      </c>
      <c r="EL440">
        <v>0.25007057189941406</v>
      </c>
      <c r="EM440">
        <v>0.25003641843795776</v>
      </c>
      <c r="EN440">
        <v>0.34809973835945129</v>
      </c>
      <c r="EO440">
        <v>0.33231529593467712</v>
      </c>
      <c r="EP440">
        <v>0.36134132742881775</v>
      </c>
      <c r="EQ440">
        <v>0.14438551664352417</v>
      </c>
      <c r="ER440">
        <v>0.21092437207698822</v>
      </c>
      <c r="ES440">
        <v>0.16625764966011047</v>
      </c>
      <c r="ET440">
        <v>0.16449534893035889</v>
      </c>
      <c r="EU440">
        <v>0.14710716903209686</v>
      </c>
      <c r="EV440">
        <v>0.11650432646274567</v>
      </c>
      <c r="EW440">
        <v>53.446029663085938</v>
      </c>
      <c r="EX440">
        <v>53.319435119628906</v>
      </c>
      <c r="EY440">
        <v>52.871006011962891</v>
      </c>
      <c r="EZ440">
        <v>52.448749542236328</v>
      </c>
      <c r="FA440">
        <v>52.380008697509766</v>
      </c>
      <c r="FB440">
        <v>50.571067810058594</v>
      </c>
      <c r="FC440">
        <v>50.970905303955078</v>
      </c>
      <c r="FD440">
        <v>56.972576141357422</v>
      </c>
      <c r="FE440">
        <v>66.045608520507813</v>
      </c>
      <c r="FF440">
        <v>73.136985778808594</v>
      </c>
      <c r="FG440">
        <v>75.944778442382813</v>
      </c>
      <c r="FH440">
        <v>77.346633911132813</v>
      </c>
      <c r="FI440">
        <v>78.531562805175781</v>
      </c>
      <c r="FJ440">
        <v>81.006744384765625</v>
      </c>
      <c r="FK440">
        <v>82.261215209960938</v>
      </c>
      <c r="FL440">
        <v>84.170166015625</v>
      </c>
      <c r="FM440">
        <v>85.212654113769531</v>
      </c>
      <c r="FN440">
        <v>85.181777954101563</v>
      </c>
      <c r="FO440">
        <v>82.041587829589844</v>
      </c>
      <c r="FP440">
        <v>74.829193115234375</v>
      </c>
      <c r="FQ440">
        <v>67.131019592285156</v>
      </c>
      <c r="FR440">
        <v>62.936164855957031</v>
      </c>
      <c r="FS440">
        <v>61.366741180419922</v>
      </c>
      <c r="FT440">
        <v>60.1673583984375</v>
      </c>
      <c r="FU440">
        <v>3.6589216440916061E-2</v>
      </c>
      <c r="FV440">
        <v>5.0012603402137756E-2</v>
      </c>
      <c r="FW440">
        <v>0</v>
      </c>
      <c r="FX440">
        <v>3.9690013974905014E-2</v>
      </c>
      <c r="FY440">
        <v>7</v>
      </c>
      <c r="FZ440">
        <v>8.5200004577636719</v>
      </c>
      <c r="GA440">
        <v>1059.8700000000001</v>
      </c>
      <c r="GB440">
        <v>1</v>
      </c>
    </row>
    <row r="441" spans="1:184" x14ac:dyDescent="0.2">
      <c r="A441" t="s">
        <v>186</v>
      </c>
      <c r="B441" t="s">
        <v>237</v>
      </c>
      <c r="C441" t="s">
        <v>194</v>
      </c>
      <c r="D441" t="s">
        <v>203</v>
      </c>
      <c r="E441" t="s">
        <v>207</v>
      </c>
      <c r="F441" t="s">
        <v>185</v>
      </c>
      <c r="G441" t="s">
        <v>1</v>
      </c>
      <c r="H441">
        <v>2257</v>
      </c>
      <c r="I441">
        <v>0.80755919218063354</v>
      </c>
      <c r="J441">
        <v>0.77365440130233765</v>
      </c>
      <c r="K441">
        <v>0.73402833938598633</v>
      </c>
      <c r="L441">
        <v>0.68773996829986572</v>
      </c>
      <c r="M441">
        <v>0.708626389503479</v>
      </c>
      <c r="N441">
        <v>0.87328457832336426</v>
      </c>
      <c r="O441">
        <v>0.96037477254867554</v>
      </c>
      <c r="P441">
        <v>1.0672050714492798</v>
      </c>
      <c r="Q441">
        <v>0.99971890449523926</v>
      </c>
      <c r="R441">
        <v>0.94634884595870972</v>
      </c>
      <c r="S441">
        <v>0.93201404809951782</v>
      </c>
      <c r="T441">
        <v>0.93867403268814087</v>
      </c>
      <c r="U441">
        <v>0.90948867797851563</v>
      </c>
      <c r="V441">
        <v>0.94421237707138062</v>
      </c>
      <c r="W441">
        <v>1.0549118518829346</v>
      </c>
      <c r="X441">
        <v>1.1133193969726563</v>
      </c>
      <c r="Y441">
        <v>1.3760625123977661</v>
      </c>
      <c r="Z441">
        <v>1.470023512840271</v>
      </c>
      <c r="AA441">
        <v>1.4665167331695557</v>
      </c>
      <c r="AB441">
        <v>1.5255420207977295</v>
      </c>
      <c r="AC441">
        <v>1.6453088521957397</v>
      </c>
      <c r="AD441">
        <v>1.5692378282546997</v>
      </c>
      <c r="AE441">
        <v>1.247259259223938</v>
      </c>
      <c r="AF441">
        <v>1.001304030418396</v>
      </c>
      <c r="AG441">
        <v>-0.17085015773773193</v>
      </c>
      <c r="AH441">
        <v>-0.14071953296661377</v>
      </c>
      <c r="AI441">
        <v>-0.15773816406726837</v>
      </c>
      <c r="AJ441">
        <v>-0.21935272216796875</v>
      </c>
      <c r="AK441">
        <v>-0.22662346065044403</v>
      </c>
      <c r="AL441">
        <v>-0.18678241968154907</v>
      </c>
      <c r="AM441">
        <v>-0.3057110607624054</v>
      </c>
      <c r="AN441">
        <v>-0.3662068247795105</v>
      </c>
      <c r="AO441">
        <v>-0.40982288122177124</v>
      </c>
      <c r="AP441">
        <v>-0.39093419909477234</v>
      </c>
      <c r="AQ441">
        <v>-0.28293627500534058</v>
      </c>
      <c r="AR441">
        <v>-0.17139396071434021</v>
      </c>
      <c r="AS441">
        <v>-0.13407322764396667</v>
      </c>
      <c r="AT441">
        <v>-8.7483547627925873E-2</v>
      </c>
      <c r="AU441">
        <v>3.5185027867555618E-2</v>
      </c>
      <c r="AV441">
        <v>-2.8631212189793587E-2</v>
      </c>
      <c r="AW441">
        <v>3.46534363925457E-2</v>
      </c>
      <c r="AX441">
        <v>5.7266438379883766E-3</v>
      </c>
      <c r="AY441">
        <v>-0.29183018207550049</v>
      </c>
      <c r="AZ441">
        <v>-0.28972870111465454</v>
      </c>
      <c r="BA441">
        <v>-0.17024433612823486</v>
      </c>
      <c r="BB441">
        <v>-6.7059539258480072E-2</v>
      </c>
      <c r="BC441">
        <v>-6.1470046639442444E-2</v>
      </c>
      <c r="BD441">
        <v>-3.9326664060354233E-2</v>
      </c>
      <c r="BE441">
        <v>-8.2589797675609589E-2</v>
      </c>
      <c r="BF441">
        <v>-5.3342629224061966E-2</v>
      </c>
      <c r="BG441">
        <v>-6.9627933204174042E-2</v>
      </c>
      <c r="BH441">
        <v>-0.13319529592990875</v>
      </c>
      <c r="BI441">
        <v>-0.13886149227619171</v>
      </c>
      <c r="BJ441">
        <v>-9.4339825212955475E-2</v>
      </c>
      <c r="BK441">
        <v>-0.20434659719467163</v>
      </c>
      <c r="BL441">
        <v>-0.26098749041557312</v>
      </c>
      <c r="BM441">
        <v>-0.30493080615997314</v>
      </c>
      <c r="BN441">
        <v>-0.28813007473945618</v>
      </c>
      <c r="BO441">
        <v>-0.18142405152320862</v>
      </c>
      <c r="BP441">
        <v>-7.3385767638683319E-2</v>
      </c>
      <c r="BQ441">
        <v>-3.7021853029727936E-2</v>
      </c>
      <c r="BR441">
        <v>1.0452393442392349E-2</v>
      </c>
      <c r="BS441">
        <v>0.13528719544410706</v>
      </c>
      <c r="BT441">
        <v>7.4487440288066864E-2</v>
      </c>
      <c r="BU441">
        <v>0.15086250007152557</v>
      </c>
      <c r="BV441">
        <v>0.12341699004173279</v>
      </c>
      <c r="BW441">
        <v>-0.17216821014881134</v>
      </c>
      <c r="BX441">
        <v>-0.17228688299655914</v>
      </c>
      <c r="BY441">
        <v>-5.4788518697023392E-2</v>
      </c>
      <c r="BZ441">
        <v>4.5745320618152618E-2</v>
      </c>
      <c r="CA441">
        <v>4.200420156121254E-2</v>
      </c>
      <c r="CB441">
        <v>5.7037413120269775E-2</v>
      </c>
      <c r="CC441">
        <v>-2.1460944786667824E-2</v>
      </c>
      <c r="CD441">
        <v>7.1743559092283249E-3</v>
      </c>
      <c r="CE441">
        <v>-8.6030540987849236E-3</v>
      </c>
      <c r="CF441">
        <v>-7.3522932827472687E-2</v>
      </c>
      <c r="CG441">
        <v>-7.8077808022499084E-2</v>
      </c>
      <c r="CH441">
        <v>-3.031436912715435E-2</v>
      </c>
      <c r="CI441">
        <v>-0.13414186239242554</v>
      </c>
      <c r="CJ441">
        <v>-0.18811285495758057</v>
      </c>
      <c r="CK441">
        <v>-0.2322828620672226</v>
      </c>
      <c r="CL441">
        <v>-0.21692819893360138</v>
      </c>
      <c r="CM441">
        <v>-0.11111701279878616</v>
      </c>
      <c r="CN441">
        <v>-5.5055944249033928E-3</v>
      </c>
      <c r="CO441">
        <v>3.0195631086826324E-2</v>
      </c>
      <c r="CP441">
        <v>7.828252762556076E-2</v>
      </c>
      <c r="CQ441">
        <v>0.20461763441562653</v>
      </c>
      <c r="CR441">
        <v>0.14590710401535034</v>
      </c>
      <c r="CS441">
        <v>0.23134854435920715</v>
      </c>
      <c r="CT441">
        <v>0.20492896437644958</v>
      </c>
      <c r="CU441">
        <v>-8.9290693402290344E-2</v>
      </c>
      <c r="CV441">
        <v>-9.0947024524211884E-2</v>
      </c>
      <c r="CW441">
        <v>2.5175841525197029E-2</v>
      </c>
      <c r="CX441">
        <v>0.12387362867593765</v>
      </c>
      <c r="CY441">
        <v>0.11367015540599823</v>
      </c>
      <c r="CZ441">
        <v>0.12377887964248657</v>
      </c>
      <c r="DA441">
        <v>3.9667904376983643E-2</v>
      </c>
      <c r="DB441">
        <v>6.7691341042518616E-2</v>
      </c>
      <c r="DC441">
        <v>5.2421823143959045E-2</v>
      </c>
      <c r="DD441">
        <v>-1.3850562274456024E-2</v>
      </c>
      <c r="DE441">
        <v>-1.7294127494096756E-2</v>
      </c>
      <c r="DF441">
        <v>3.3711086958646774E-2</v>
      </c>
      <c r="DG441">
        <v>-6.3937142491340637E-2</v>
      </c>
      <c r="DH441">
        <v>-0.1152382418513298</v>
      </c>
      <c r="DI441">
        <v>-0.15963493287563324</v>
      </c>
      <c r="DJ441">
        <v>-0.14572633802890778</v>
      </c>
      <c r="DK441">
        <v>-4.0809977799654007E-2</v>
      </c>
      <c r="DL441">
        <v>6.237458810210228E-2</v>
      </c>
      <c r="DM441">
        <v>9.7413115203380585E-2</v>
      </c>
      <c r="DN441">
        <v>0.14611266553401947</v>
      </c>
      <c r="DO441">
        <v>0.27394810318946838</v>
      </c>
      <c r="DP441">
        <v>0.21732676029205322</v>
      </c>
      <c r="DQ441">
        <v>0.31183460354804993</v>
      </c>
      <c r="DR441">
        <v>0.28644093871116638</v>
      </c>
      <c r="DS441">
        <v>-6.4131729304790497E-3</v>
      </c>
      <c r="DT441">
        <v>-9.6071707084774971E-3</v>
      </c>
      <c r="DU441">
        <v>0.10514020174741745</v>
      </c>
      <c r="DV441">
        <v>0.2020019143819809</v>
      </c>
      <c r="DW441">
        <v>0.18533609807491302</v>
      </c>
      <c r="DX441">
        <v>0.19052034616470337</v>
      </c>
      <c r="DY441">
        <v>0.12792825698852539</v>
      </c>
      <c r="DZ441">
        <v>0.15506824851036072</v>
      </c>
      <c r="EA441">
        <v>0.14053204655647278</v>
      </c>
      <c r="EB441">
        <v>7.2306863963603973E-2</v>
      </c>
      <c r="EC441">
        <v>7.0467844605445862E-2</v>
      </c>
      <c r="ED441">
        <v>0.12615367770195007</v>
      </c>
      <c r="EE441">
        <v>3.7427324801683426E-2</v>
      </c>
      <c r="EF441">
        <v>-1.0018866509199142E-2</v>
      </c>
      <c r="EG441">
        <v>-5.474284291267395E-2</v>
      </c>
      <c r="EH441">
        <v>-4.2922172695398331E-2</v>
      </c>
      <c r="EI441">
        <v>6.0702219605445862E-2</v>
      </c>
      <c r="EJ441">
        <v>0.16038276255130768</v>
      </c>
      <c r="EK441">
        <v>0.19446448981761932</v>
      </c>
      <c r="EL441">
        <v>0.2440485805273056</v>
      </c>
      <c r="EM441">
        <v>0.37405022978782654</v>
      </c>
      <c r="EN441">
        <v>0.32044541835784912</v>
      </c>
      <c r="EO441">
        <v>0.4280436635017395</v>
      </c>
      <c r="EP441">
        <v>0.40413129329681396</v>
      </c>
      <c r="EQ441">
        <v>0.1132487952709198</v>
      </c>
      <c r="ER441">
        <v>0.10783465951681137</v>
      </c>
      <c r="ES441">
        <v>0.22059601545333862</v>
      </c>
      <c r="ET441">
        <v>0.31480678915977478</v>
      </c>
      <c r="EU441">
        <v>0.28881034255027771</v>
      </c>
      <c r="EV441">
        <v>0.28688442707061768</v>
      </c>
      <c r="EW441">
        <v>63.046287536621094</v>
      </c>
      <c r="EX441">
        <v>62.266166687011719</v>
      </c>
      <c r="EY441">
        <v>61.5301513671875</v>
      </c>
      <c r="EZ441">
        <v>59.718189239501953</v>
      </c>
      <c r="FA441">
        <v>58.248035430908203</v>
      </c>
      <c r="FB441">
        <v>57.257968902587891</v>
      </c>
      <c r="FC441">
        <v>58.140876770019531</v>
      </c>
      <c r="FD441">
        <v>61.843509674072266</v>
      </c>
      <c r="FE441">
        <v>67.548675537109375</v>
      </c>
      <c r="FF441">
        <v>70.946937561035156</v>
      </c>
      <c r="FG441">
        <v>74.983489990234375</v>
      </c>
      <c r="FH441">
        <v>78.444084167480469</v>
      </c>
      <c r="FI441">
        <v>81.560111999511719</v>
      </c>
      <c r="FJ441">
        <v>84</v>
      </c>
      <c r="FK441">
        <v>85.327102661132813</v>
      </c>
      <c r="FL441">
        <v>86.997756958007813</v>
      </c>
      <c r="FM441">
        <v>88.023048400878906</v>
      </c>
      <c r="FN441">
        <v>87.797576904296875</v>
      </c>
      <c r="FO441">
        <v>86.339195251464844</v>
      </c>
      <c r="FP441">
        <v>84.127799987792969</v>
      </c>
      <c r="FQ441">
        <v>79.7667236328125</v>
      </c>
      <c r="FR441">
        <v>76.070976257324219</v>
      </c>
      <c r="FS441">
        <v>72.102973937988281</v>
      </c>
      <c r="FT441">
        <v>71.12579345703125</v>
      </c>
      <c r="FU441">
        <v>6.2824472784996033E-2</v>
      </c>
      <c r="FV441">
        <v>9.0549834072589874E-2</v>
      </c>
      <c r="FW441">
        <v>0</v>
      </c>
      <c r="FX441">
        <v>6.6996015608310699E-2</v>
      </c>
      <c r="FY441">
        <v>7</v>
      </c>
      <c r="FZ441">
        <v>5.940000057220459</v>
      </c>
      <c r="GA441">
        <v>596.77</v>
      </c>
      <c r="GB441">
        <v>1</v>
      </c>
    </row>
    <row r="442" spans="1:184" x14ac:dyDescent="0.2">
      <c r="A442" t="s">
        <v>186</v>
      </c>
      <c r="B442" t="s">
        <v>237</v>
      </c>
      <c r="C442" t="s">
        <v>194</v>
      </c>
      <c r="D442" t="s">
        <v>203</v>
      </c>
      <c r="E442" t="s">
        <v>208</v>
      </c>
      <c r="F442" t="s">
        <v>1</v>
      </c>
      <c r="G442" t="s">
        <v>198</v>
      </c>
      <c r="H442">
        <v>43895</v>
      </c>
      <c r="I442">
        <v>0.77958935499191284</v>
      </c>
      <c r="J442">
        <v>0.70611441135406494</v>
      </c>
      <c r="K442">
        <v>0.6696820855140686</v>
      </c>
      <c r="L442">
        <v>0.65981841087341309</v>
      </c>
      <c r="M442">
        <v>0.68156397342681885</v>
      </c>
      <c r="N442">
        <v>0.76361578702926636</v>
      </c>
      <c r="O442">
        <v>0.90937322378158569</v>
      </c>
      <c r="P442">
        <v>0.97272312641143799</v>
      </c>
      <c r="Q442">
        <v>0.94149678945541382</v>
      </c>
      <c r="R442">
        <v>0.93759077787399292</v>
      </c>
      <c r="S442">
        <v>0.95943683385848999</v>
      </c>
      <c r="T442">
        <v>0.97434943914413452</v>
      </c>
      <c r="U442">
        <v>1.0060820579528809</v>
      </c>
      <c r="V442">
        <v>1.0396125316619873</v>
      </c>
      <c r="W442">
        <v>1.0654458999633789</v>
      </c>
      <c r="X442">
        <v>1.1532657146453857</v>
      </c>
      <c r="Y442">
        <v>1.246671199798584</v>
      </c>
      <c r="Z442">
        <v>1.3316582441329956</v>
      </c>
      <c r="AA442">
        <v>1.3325197696685791</v>
      </c>
      <c r="AB442">
        <v>1.3378994464874268</v>
      </c>
      <c r="AC442">
        <v>1.4110339879989624</v>
      </c>
      <c r="AD442">
        <v>1.3257144689559937</v>
      </c>
      <c r="AE442">
        <v>1.1650238037109375</v>
      </c>
      <c r="AF442">
        <v>0.96038615703582764</v>
      </c>
      <c r="AG442">
        <v>-2.2212553303688765E-3</v>
      </c>
      <c r="AH442">
        <v>-1.4094345271587372E-2</v>
      </c>
      <c r="AI442">
        <v>-2.8603648766875267E-2</v>
      </c>
      <c r="AJ442">
        <v>-3.9138197898864746E-2</v>
      </c>
      <c r="AK442">
        <v>-4.7332212328910828E-2</v>
      </c>
      <c r="AL442">
        <v>-4.5630432665348053E-2</v>
      </c>
      <c r="AM442">
        <v>-6.2376923859119415E-2</v>
      </c>
      <c r="AN442">
        <v>-0.11812040209770203</v>
      </c>
      <c r="AO442">
        <v>-0.19036588072776794</v>
      </c>
      <c r="AP442">
        <v>-0.20276427268981934</v>
      </c>
      <c r="AQ442">
        <v>-0.15185633301734924</v>
      </c>
      <c r="AR442">
        <v>-7.2321929037570953E-2</v>
      </c>
      <c r="AS442">
        <v>6.8859890103340149E-2</v>
      </c>
      <c r="AT442">
        <v>0.10891847312450409</v>
      </c>
      <c r="AU442">
        <v>0.11216841638088226</v>
      </c>
      <c r="AV442">
        <v>0.13874565064907074</v>
      </c>
      <c r="AW442">
        <v>0.15987379848957062</v>
      </c>
      <c r="AX442">
        <v>0.13998569548130035</v>
      </c>
      <c r="AY442">
        <v>2.5117607787251472E-2</v>
      </c>
      <c r="AZ442">
        <v>1.1093852110207081E-2</v>
      </c>
      <c r="BA442">
        <v>3.2573681324720383E-2</v>
      </c>
      <c r="BB442">
        <v>4.947928711771965E-2</v>
      </c>
      <c r="BC442">
        <v>4.7731220722198486E-2</v>
      </c>
      <c r="BD442">
        <v>2.7539769187569618E-2</v>
      </c>
      <c r="BE442">
        <v>1.1087991297245026E-2</v>
      </c>
      <c r="BF442">
        <v>-1.1853092582896352E-3</v>
      </c>
      <c r="BG442">
        <v>-1.590326800942421E-2</v>
      </c>
      <c r="BH442">
        <v>-2.6395056396722794E-2</v>
      </c>
      <c r="BI442">
        <v>-3.4336458891630173E-2</v>
      </c>
      <c r="BJ442">
        <v>-3.2065000385046005E-2</v>
      </c>
      <c r="BK442">
        <v>-4.7747660428285599E-2</v>
      </c>
      <c r="BL442">
        <v>-0.10276932269334793</v>
      </c>
      <c r="BM442">
        <v>-0.17469032108783722</v>
      </c>
      <c r="BN442">
        <v>-0.18684917688369751</v>
      </c>
      <c r="BO442">
        <v>-0.13576726615428925</v>
      </c>
      <c r="BP442">
        <v>-5.6413311511278152E-2</v>
      </c>
      <c r="BQ442">
        <v>8.4308378398418427E-2</v>
      </c>
      <c r="BR442">
        <v>0.12480729818344116</v>
      </c>
      <c r="BS442">
        <v>0.12831750512123108</v>
      </c>
      <c r="BT442">
        <v>0.15549755096435547</v>
      </c>
      <c r="BU442">
        <v>0.17704488337039948</v>
      </c>
      <c r="BV442">
        <v>0.15753409266471863</v>
      </c>
      <c r="BW442">
        <v>4.2637314647436142E-2</v>
      </c>
      <c r="BX442">
        <v>2.8274118900299072E-2</v>
      </c>
      <c r="BY442">
        <v>4.9483053386211395E-2</v>
      </c>
      <c r="BZ442">
        <v>6.5662890672683716E-2</v>
      </c>
      <c r="CA442">
        <v>6.3095331192016602E-2</v>
      </c>
      <c r="CB442">
        <v>4.1920475661754608E-2</v>
      </c>
      <c r="CC442">
        <v>2.0305933430790901E-2</v>
      </c>
      <c r="CD442">
        <v>7.7554504387080669E-3</v>
      </c>
      <c r="CE442">
        <v>-7.1070245467126369E-3</v>
      </c>
      <c r="CF442">
        <v>-1.7569199204444885E-2</v>
      </c>
      <c r="CG442">
        <v>-2.533564530313015E-2</v>
      </c>
      <c r="CH442">
        <v>-2.2669626399874687E-2</v>
      </c>
      <c r="CI442">
        <v>-3.7615478038787842E-2</v>
      </c>
      <c r="CJ442">
        <v>-9.2137210071086884E-2</v>
      </c>
      <c r="CK442">
        <v>-0.16383346915245056</v>
      </c>
      <c r="CL442">
        <v>-0.17582643032073975</v>
      </c>
      <c r="CM442">
        <v>-0.12462401390075684</v>
      </c>
      <c r="CN442">
        <v>-4.5395053923130035E-2</v>
      </c>
      <c r="CO442">
        <v>9.5007963478565216E-2</v>
      </c>
      <c r="CP442">
        <v>0.13581183552742004</v>
      </c>
      <c r="CQ442">
        <v>0.13950230181217194</v>
      </c>
      <c r="CR442">
        <v>0.16709984838962555</v>
      </c>
      <c r="CS442">
        <v>0.18893751502037048</v>
      </c>
      <c r="CT442">
        <v>0.16968801617622375</v>
      </c>
      <c r="CU442">
        <v>5.4771415889263153E-2</v>
      </c>
      <c r="CV442">
        <v>4.017312079668045E-2</v>
      </c>
      <c r="CW442">
        <v>6.1194434762001038E-2</v>
      </c>
      <c r="CX442">
        <v>7.6871596276760101E-2</v>
      </c>
      <c r="CY442">
        <v>7.3736466467380524E-2</v>
      </c>
      <c r="CZ442">
        <v>5.188051238656044E-2</v>
      </c>
      <c r="DA442">
        <v>2.9523879289627075E-2</v>
      </c>
      <c r="DB442">
        <v>1.6696209087967873E-2</v>
      </c>
      <c r="DC442">
        <v>1.6892199637368321E-3</v>
      </c>
      <c r="DD442">
        <v>-8.7433401495218277E-3</v>
      </c>
      <c r="DE442">
        <v>-1.6334826126694679E-2</v>
      </c>
      <c r="DF442">
        <v>-1.3274252414703369E-2</v>
      </c>
      <c r="DG442">
        <v>-2.7483295649290085E-2</v>
      </c>
      <c r="DH442">
        <v>-8.1505104899406433E-2</v>
      </c>
      <c r="DI442">
        <v>-0.15297660231590271</v>
      </c>
      <c r="DJ442">
        <v>-0.16480366885662079</v>
      </c>
      <c r="DK442">
        <v>-0.11348076909780502</v>
      </c>
      <c r="DL442">
        <v>-3.437679260969162E-2</v>
      </c>
      <c r="DM442">
        <v>0.10570753365755081</v>
      </c>
      <c r="DN442">
        <v>0.14681638777256012</v>
      </c>
      <c r="DO442">
        <v>0.15068709850311279</v>
      </c>
      <c r="DP442">
        <v>0.17870214581489563</v>
      </c>
      <c r="DQ442">
        <v>0.2008301317691803</v>
      </c>
      <c r="DR442">
        <v>0.18184196949005127</v>
      </c>
      <c r="DS442">
        <v>6.6905505955219269E-2</v>
      </c>
      <c r="DT442">
        <v>5.2072122693061829E-2</v>
      </c>
      <c r="DU442">
        <v>7.2905823588371277E-2</v>
      </c>
      <c r="DV442">
        <v>8.8080301880836487E-2</v>
      </c>
      <c r="DW442">
        <v>8.4377609193325043E-2</v>
      </c>
      <c r="DX442">
        <v>6.1840545386075974E-2</v>
      </c>
      <c r="DY442">
        <v>4.2833123356103897E-2</v>
      </c>
      <c r="DZ442">
        <v>2.9605245217680931E-2</v>
      </c>
      <c r="EA442">
        <v>1.4389600604772568E-2</v>
      </c>
      <c r="EB442">
        <v>3.9997990243136883E-3</v>
      </c>
      <c r="EC442">
        <v>-3.3390771131962538E-3</v>
      </c>
      <c r="ED442">
        <v>2.911773044615984E-4</v>
      </c>
      <c r="EE442">
        <v>-1.2854035012423992E-2</v>
      </c>
      <c r="EF442">
        <v>-6.6154032945632935E-2</v>
      </c>
      <c r="EG442">
        <v>-0.13730104267597198</v>
      </c>
      <c r="EH442">
        <v>-0.14888857305049896</v>
      </c>
      <c r="EI442">
        <v>-9.7391694784164429E-2</v>
      </c>
      <c r="EJ442">
        <v>-1.8468175083398819E-2</v>
      </c>
      <c r="EK442">
        <v>0.12115602940320969</v>
      </c>
      <c r="EL442">
        <v>0.162705197930336</v>
      </c>
      <c r="EM442">
        <v>0.1668362021446228</v>
      </c>
      <c r="EN442">
        <v>0.19545404613018036</v>
      </c>
      <c r="EO442">
        <v>0.21800123155117035</v>
      </c>
      <c r="EP442">
        <v>0.19939033687114716</v>
      </c>
      <c r="EQ442">
        <v>8.4425218403339386E-2</v>
      </c>
      <c r="ER442">
        <v>6.9252386689186096E-2</v>
      </c>
      <c r="ES442">
        <v>8.9815191924571991E-2</v>
      </c>
      <c r="ET442">
        <v>0.10426390916109085</v>
      </c>
      <c r="EU442">
        <v>9.9741704761981964E-2</v>
      </c>
      <c r="EV442">
        <v>7.6221257448196411E-2</v>
      </c>
      <c r="EW442">
        <v>65.449012756347656</v>
      </c>
      <c r="EX442">
        <v>63.634654998779297</v>
      </c>
      <c r="EY442">
        <v>61.916664123535156</v>
      </c>
      <c r="EZ442">
        <v>61.1182861328125</v>
      </c>
      <c r="FA442">
        <v>59.791912078857422</v>
      </c>
      <c r="FB442">
        <v>58.729030609130859</v>
      </c>
      <c r="FC442">
        <v>58.279426574707031</v>
      </c>
      <c r="FD442">
        <v>62.082294464111328</v>
      </c>
      <c r="FE442">
        <v>67.231391906738281</v>
      </c>
      <c r="FF442">
        <v>72.271537780761719</v>
      </c>
      <c r="FG442">
        <v>76.132011413574219</v>
      </c>
      <c r="FH442">
        <v>79.346649169921875</v>
      </c>
      <c r="FI442">
        <v>81.483909606933594</v>
      </c>
      <c r="FJ442">
        <v>82.327987670898438</v>
      </c>
      <c r="FK442">
        <v>82.828605651855469</v>
      </c>
      <c r="FL442">
        <v>82.768753051757813</v>
      </c>
      <c r="FM442">
        <v>82.417304992675781</v>
      </c>
      <c r="FN442">
        <v>81.253654479980469</v>
      </c>
      <c r="FO442">
        <v>78.365447998046875</v>
      </c>
      <c r="FP442">
        <v>73.310264587402344</v>
      </c>
      <c r="FQ442">
        <v>68.296890258789063</v>
      </c>
      <c r="FR442">
        <v>65.032875061035156</v>
      </c>
      <c r="FS442">
        <v>63.198879241943359</v>
      </c>
      <c r="FT442">
        <v>61.69696044921875</v>
      </c>
      <c r="FU442">
        <v>9.4341160729527473E-3</v>
      </c>
      <c r="FV442">
        <v>1.4010025188326836E-2</v>
      </c>
      <c r="FW442">
        <v>0</v>
      </c>
      <c r="FX442">
        <v>9.9249491468071938E-3</v>
      </c>
      <c r="FY442">
        <v>7</v>
      </c>
      <c r="FZ442">
        <v>17.860000610351563</v>
      </c>
      <c r="GA442">
        <v>11310.75</v>
      </c>
      <c r="GB442">
        <v>1</v>
      </c>
    </row>
    <row r="443" spans="1:184" x14ac:dyDescent="0.2">
      <c r="A443" t="s">
        <v>186</v>
      </c>
      <c r="B443" t="s">
        <v>237</v>
      </c>
      <c r="C443" t="s">
        <v>194</v>
      </c>
      <c r="D443" t="s">
        <v>203</v>
      </c>
      <c r="E443" t="s">
        <v>208</v>
      </c>
      <c r="F443" t="s">
        <v>1</v>
      </c>
      <c r="G443" t="s">
        <v>200</v>
      </c>
      <c r="H443">
        <v>5047</v>
      </c>
      <c r="I443">
        <v>0.78518128395080566</v>
      </c>
      <c r="J443">
        <v>0.67587244510650635</v>
      </c>
      <c r="K443">
        <v>0.63379365205764771</v>
      </c>
      <c r="L443">
        <v>0.61676168441772461</v>
      </c>
      <c r="M443">
        <v>0.6430283784866333</v>
      </c>
      <c r="N443">
        <v>0.70848816633224487</v>
      </c>
      <c r="O443">
        <v>0.83889329433441162</v>
      </c>
      <c r="P443">
        <v>0.94542378187179565</v>
      </c>
      <c r="Q443">
        <v>0.87742084264755249</v>
      </c>
      <c r="R443">
        <v>0.89833557605743408</v>
      </c>
      <c r="S443">
        <v>0.91740071773529053</v>
      </c>
      <c r="T443">
        <v>0.91718238592147827</v>
      </c>
      <c r="U443">
        <v>0.9459872841835022</v>
      </c>
      <c r="V443">
        <v>1.0338762998580933</v>
      </c>
      <c r="W443">
        <v>1.0747860670089722</v>
      </c>
      <c r="X443">
        <v>1.1937255859375</v>
      </c>
      <c r="Y443">
        <v>1.2653253078460693</v>
      </c>
      <c r="Z443">
        <v>1.2977944612503052</v>
      </c>
      <c r="AA443">
        <v>1.352784276008606</v>
      </c>
      <c r="AB443">
        <v>1.3006612062454224</v>
      </c>
      <c r="AC443">
        <v>1.3399907350540161</v>
      </c>
      <c r="AD443">
        <v>1.324941873550415</v>
      </c>
      <c r="AE443">
        <v>1.2232805490493774</v>
      </c>
      <c r="AF443">
        <v>0.98035120964050293</v>
      </c>
      <c r="AG443">
        <v>-9.7254931926727295E-2</v>
      </c>
      <c r="AH443">
        <v>-0.14646318554878235</v>
      </c>
      <c r="AI443">
        <v>-0.1453222930431366</v>
      </c>
      <c r="AJ443">
        <v>-0.15463122725486755</v>
      </c>
      <c r="AK443">
        <v>-0.14070212841033936</v>
      </c>
      <c r="AL443">
        <v>-0.13224929571151733</v>
      </c>
      <c r="AM443">
        <v>-0.12458524852991104</v>
      </c>
      <c r="AN443">
        <v>-0.12889134883880615</v>
      </c>
      <c r="AO443">
        <v>-0.25770840048789978</v>
      </c>
      <c r="AP443">
        <v>-0.29627978801727295</v>
      </c>
      <c r="AQ443">
        <v>-0.23561686277389526</v>
      </c>
      <c r="AR443">
        <v>-0.20332716405391693</v>
      </c>
      <c r="AS443">
        <v>-8.4883876144886017E-2</v>
      </c>
      <c r="AT443">
        <v>-2.7658870443701744E-2</v>
      </c>
      <c r="AU443">
        <v>-5.3852330893278122E-3</v>
      </c>
      <c r="AV443">
        <v>5.5808931589126587E-2</v>
      </c>
      <c r="AW443">
        <v>1.7908962443470955E-2</v>
      </c>
      <c r="AX443">
        <v>-5.8777341619133949E-3</v>
      </c>
      <c r="AY443">
        <v>-9.686858206987381E-2</v>
      </c>
      <c r="AZ443">
        <v>-0.12263304740190506</v>
      </c>
      <c r="BA443">
        <v>-8.9205712080001831E-2</v>
      </c>
      <c r="BB443">
        <v>2.2433968260884285E-2</v>
      </c>
      <c r="BC443">
        <v>3.786492720246315E-2</v>
      </c>
      <c r="BD443">
        <v>-4.7658436000347137E-2</v>
      </c>
      <c r="BE443">
        <v>-3.2141570001840591E-2</v>
      </c>
      <c r="BF443">
        <v>-8.4834367036819458E-2</v>
      </c>
      <c r="BG443">
        <v>-8.5386365652084351E-2</v>
      </c>
      <c r="BH443">
        <v>-9.4583578407764435E-2</v>
      </c>
      <c r="BI443">
        <v>-7.999856024980545E-2</v>
      </c>
      <c r="BJ443">
        <v>-6.984342634677887E-2</v>
      </c>
      <c r="BK443">
        <v>-5.6558933109045029E-2</v>
      </c>
      <c r="BL443">
        <v>-5.6872043758630753E-2</v>
      </c>
      <c r="BM443">
        <v>-0.18564043939113617</v>
      </c>
      <c r="BN443">
        <v>-0.22300425171852112</v>
      </c>
      <c r="BO443">
        <v>-0.16178157925605774</v>
      </c>
      <c r="BP443">
        <v>-0.13093061745166779</v>
      </c>
      <c r="BQ443">
        <v>-1.397210918366909E-2</v>
      </c>
      <c r="BR443">
        <v>4.6760588884353638E-2</v>
      </c>
      <c r="BS443">
        <v>6.9139458239078522E-2</v>
      </c>
      <c r="BT443">
        <v>0.13354633748531342</v>
      </c>
      <c r="BU443">
        <v>9.9068723618984222E-2</v>
      </c>
      <c r="BV443">
        <v>7.6061718165874481E-2</v>
      </c>
      <c r="BW443">
        <v>-1.3421937823295593E-2</v>
      </c>
      <c r="BX443">
        <v>-4.1938014328479767E-2</v>
      </c>
      <c r="BY443">
        <v>-8.9480578899383545E-3</v>
      </c>
      <c r="BZ443">
        <v>0.10102161020040512</v>
      </c>
      <c r="CA443">
        <v>0.11361116915941238</v>
      </c>
      <c r="CB443">
        <v>2.2927818819880486E-2</v>
      </c>
      <c r="CC443">
        <v>1.2955754064023495E-2</v>
      </c>
      <c r="CD443">
        <v>-4.2150434106588364E-2</v>
      </c>
      <c r="CE443">
        <v>-4.3874926865100861E-2</v>
      </c>
      <c r="CF443">
        <v>-5.2994754165410995E-2</v>
      </c>
      <c r="CG443">
        <v>-3.7955444306135178E-2</v>
      </c>
      <c r="CH443">
        <v>-2.662130631506443E-2</v>
      </c>
      <c r="CI443">
        <v>-9.4441091641783714E-3</v>
      </c>
      <c r="CJ443">
        <v>-6.9916951470077038E-3</v>
      </c>
      <c r="CK443">
        <v>-0.13572637736797333</v>
      </c>
      <c r="CL443">
        <v>-0.17225384712219238</v>
      </c>
      <c r="CM443">
        <v>-0.11064346879720688</v>
      </c>
      <c r="CN443">
        <v>-8.0788999795913696E-2</v>
      </c>
      <c r="CO443">
        <v>3.5141166299581528E-2</v>
      </c>
      <c r="CP443">
        <v>9.8303273320198059E-2</v>
      </c>
      <c r="CQ443">
        <v>0.12075503170490265</v>
      </c>
      <c r="CR443">
        <v>0.18738701939582825</v>
      </c>
      <c r="CS443">
        <v>0.1552797257900238</v>
      </c>
      <c r="CT443">
        <v>0.1328127384185791</v>
      </c>
      <c r="CU443">
        <v>4.4372953474521637E-2</v>
      </c>
      <c r="CV443">
        <v>1.3951112516224384E-2</v>
      </c>
      <c r="CW443">
        <v>4.663814976811409E-2</v>
      </c>
      <c r="CX443">
        <v>0.15545114874839783</v>
      </c>
      <c r="CY443">
        <v>0.16607277095317841</v>
      </c>
      <c r="CZ443">
        <v>7.1815647184848785E-2</v>
      </c>
      <c r="DA443">
        <v>5.8053076267242432E-2</v>
      </c>
      <c r="DB443">
        <v>5.3350022062659264E-4</v>
      </c>
      <c r="DC443">
        <v>-2.3634876124560833E-3</v>
      </c>
      <c r="DD443">
        <v>-1.1405928060412407E-2</v>
      </c>
      <c r="DE443">
        <v>4.0876702405512333E-3</v>
      </c>
      <c r="DF443">
        <v>1.6600809991359711E-2</v>
      </c>
      <c r="DG443">
        <v>3.7670709192752838E-2</v>
      </c>
      <c r="DH443">
        <v>4.288865253329277E-2</v>
      </c>
      <c r="DI443">
        <v>-8.5812337696552277E-2</v>
      </c>
      <c r="DJ443">
        <v>-0.12150342762470245</v>
      </c>
      <c r="DK443">
        <v>-5.950537696480751E-2</v>
      </c>
      <c r="DL443">
        <v>-3.0647378414869308E-2</v>
      </c>
      <c r="DM443">
        <v>8.4254436194896698E-2</v>
      </c>
      <c r="DN443">
        <v>0.14984597265720367</v>
      </c>
      <c r="DO443">
        <v>0.17237059772014618</v>
      </c>
      <c r="DP443">
        <v>0.24122771620750427</v>
      </c>
      <c r="DQ443">
        <v>0.21149072051048279</v>
      </c>
      <c r="DR443">
        <v>0.18956375122070313</v>
      </c>
      <c r="DS443">
        <v>0.10216785222291946</v>
      </c>
      <c r="DT443">
        <v>6.9840237498283386E-2</v>
      </c>
      <c r="DU443">
        <v>0.10222435742616653</v>
      </c>
      <c r="DV443">
        <v>0.20988070964813232</v>
      </c>
      <c r="DW443">
        <v>0.21853439509868622</v>
      </c>
      <c r="DX443">
        <v>0.12070346623659134</v>
      </c>
      <c r="DY443">
        <v>0.12316643446683884</v>
      </c>
      <c r="DZ443">
        <v>6.2162324786186218E-2</v>
      </c>
      <c r="EA443">
        <v>5.7572435587644577E-2</v>
      </c>
      <c r="EB443">
        <v>4.8641730099916458E-2</v>
      </c>
      <c r="EC443">
        <v>6.4791247248649597E-2</v>
      </c>
      <c r="ED443">
        <v>7.9006686806678772E-2</v>
      </c>
      <c r="EE443">
        <v>0.10569703578948975</v>
      </c>
      <c r="EF443">
        <v>0.11490795761346817</v>
      </c>
      <c r="EG443">
        <v>-1.3744373805820942E-2</v>
      </c>
      <c r="EH443">
        <v>-4.8227891325950623E-2</v>
      </c>
      <c r="EI443">
        <v>1.4329916797578335E-2</v>
      </c>
      <c r="EJ443">
        <v>4.174916073679924E-2</v>
      </c>
      <c r="EK443">
        <v>0.15516620874404907</v>
      </c>
      <c r="EL443">
        <v>0.22426542639732361</v>
      </c>
      <c r="EM443">
        <v>0.24689526855945587</v>
      </c>
      <c r="EN443">
        <v>0.31896510720252991</v>
      </c>
      <c r="EO443">
        <v>0.2926504909992218</v>
      </c>
      <c r="EP443">
        <v>0.27150321006774902</v>
      </c>
      <c r="EQ443">
        <v>0.18561449646949768</v>
      </c>
      <c r="ER443">
        <v>0.15053527057170868</v>
      </c>
      <c r="ES443">
        <v>0.18248201906681061</v>
      </c>
      <c r="ET443">
        <v>0.28846836090087891</v>
      </c>
      <c r="EU443">
        <v>0.29428061842918396</v>
      </c>
      <c r="EV443">
        <v>0.19128970801830292</v>
      </c>
      <c r="EW443">
        <v>65.365608215332031</v>
      </c>
      <c r="EX443">
        <v>63.342052459716797</v>
      </c>
      <c r="EY443">
        <v>61.643199920654297</v>
      </c>
      <c r="EZ443">
        <v>60.863063812255859</v>
      </c>
      <c r="FA443">
        <v>59.453384399414063</v>
      </c>
      <c r="FB443">
        <v>58.415271759033203</v>
      </c>
      <c r="FC443">
        <v>58.040195465087891</v>
      </c>
      <c r="FD443">
        <v>61.782932281494141</v>
      </c>
      <c r="FE443">
        <v>67.007072448730469</v>
      </c>
      <c r="FF443">
        <v>71.923271179199219</v>
      </c>
      <c r="FG443">
        <v>75.639640808105469</v>
      </c>
      <c r="FH443">
        <v>78.889236450195313</v>
      </c>
      <c r="FI443">
        <v>81.137237548828125</v>
      </c>
      <c r="FJ443">
        <v>82.628410339355469</v>
      </c>
      <c r="FK443">
        <v>83.666465759277344</v>
      </c>
      <c r="FL443">
        <v>83.903495788574219</v>
      </c>
      <c r="FM443">
        <v>83.94842529296875</v>
      </c>
      <c r="FN443">
        <v>83.122184753417969</v>
      </c>
      <c r="FO443">
        <v>80.012466430664063</v>
      </c>
      <c r="FP443">
        <v>75.442344665527344</v>
      </c>
      <c r="FQ443">
        <v>70.292747497558594</v>
      </c>
      <c r="FR443">
        <v>67.066184997558594</v>
      </c>
      <c r="FS443">
        <v>65.415512084960938</v>
      </c>
      <c r="FT443">
        <v>63.489620208740234</v>
      </c>
      <c r="FU443">
        <v>4.4468846172094345E-2</v>
      </c>
      <c r="FV443">
        <v>6.5360106527805328E-2</v>
      </c>
      <c r="FW443">
        <v>0</v>
      </c>
      <c r="FX443">
        <v>4.6971429139375687E-2</v>
      </c>
      <c r="FY443">
        <v>7</v>
      </c>
      <c r="FZ443">
        <v>6.7399997711181641</v>
      </c>
      <c r="GA443">
        <v>1699.32</v>
      </c>
      <c r="GB443">
        <v>1</v>
      </c>
    </row>
    <row r="444" spans="1:184" x14ac:dyDescent="0.2">
      <c r="A444" t="s">
        <v>186</v>
      </c>
      <c r="B444" t="s">
        <v>237</v>
      </c>
      <c r="C444" t="s">
        <v>194</v>
      </c>
      <c r="D444" t="s">
        <v>203</v>
      </c>
      <c r="E444" t="s">
        <v>208</v>
      </c>
      <c r="F444" t="s">
        <v>1</v>
      </c>
      <c r="G444" t="s">
        <v>1</v>
      </c>
      <c r="H444">
        <v>48942</v>
      </c>
      <c r="I444">
        <v>0.78028738498687744</v>
      </c>
      <c r="J444">
        <v>0.70233941078186035</v>
      </c>
      <c r="K444">
        <v>0.66520220041275024</v>
      </c>
      <c r="L444">
        <v>0.65444374084472656</v>
      </c>
      <c r="M444">
        <v>0.67675364017486572</v>
      </c>
      <c r="N444">
        <v>0.75673437118530273</v>
      </c>
      <c r="O444">
        <v>0.90057539939880371</v>
      </c>
      <c r="P444">
        <v>0.96931540966033936</v>
      </c>
      <c r="Q444">
        <v>0.9334983229637146</v>
      </c>
      <c r="R444">
        <v>0.93269068002700806</v>
      </c>
      <c r="S444">
        <v>0.95418953895568848</v>
      </c>
      <c r="T444">
        <v>0.96721333265304565</v>
      </c>
      <c r="U444">
        <v>0.9985804557800293</v>
      </c>
      <c r="V444">
        <v>1.0388965606689453</v>
      </c>
      <c r="W444">
        <v>1.0666118860244751</v>
      </c>
      <c r="X444">
        <v>1.1583161354064941</v>
      </c>
      <c r="Y444">
        <v>1.2489997148513794</v>
      </c>
      <c r="Z444">
        <v>1.3274310827255249</v>
      </c>
      <c r="AA444">
        <v>1.3350493907928467</v>
      </c>
      <c r="AB444">
        <v>1.3332511186599731</v>
      </c>
      <c r="AC444">
        <v>1.4021658897399902</v>
      </c>
      <c r="AD444">
        <v>1.3256181478500366</v>
      </c>
      <c r="AE444">
        <v>1.1722958087921143</v>
      </c>
      <c r="AF444">
        <v>0.96287840604782104</v>
      </c>
      <c r="AG444">
        <v>-4.1632754728198051E-3</v>
      </c>
      <c r="AH444">
        <v>-2.1163413301110268E-2</v>
      </c>
      <c r="AI444">
        <v>-3.3949658274650574E-2</v>
      </c>
      <c r="AJ444">
        <v>-4.4310253113508224E-2</v>
      </c>
      <c r="AK444">
        <v>-4.9619484692811966E-2</v>
      </c>
      <c r="AL444">
        <v>-4.677291214466095E-2</v>
      </c>
      <c r="AM444">
        <v>-5.9631552547216415E-2</v>
      </c>
      <c r="AN444">
        <v>-0.10836386680603027</v>
      </c>
      <c r="AO444">
        <v>-0.18760310113430023</v>
      </c>
      <c r="AP444">
        <v>-0.20308583974838257</v>
      </c>
      <c r="AQ444">
        <v>-0.15086358785629272</v>
      </c>
      <c r="AR444">
        <v>-7.7424831688404083E-2</v>
      </c>
      <c r="AS444">
        <v>6.0662806034088135E-2</v>
      </c>
      <c r="AT444">
        <v>0.10334593057632446</v>
      </c>
      <c r="AU444">
        <v>0.10903265327215195</v>
      </c>
      <c r="AV444">
        <v>0.14041060209274292</v>
      </c>
      <c r="AW444">
        <v>0.15463729202747345</v>
      </c>
      <c r="AX444">
        <v>0.13442416489124298</v>
      </c>
      <c r="AY444">
        <v>2.2699767723679543E-2</v>
      </c>
      <c r="AZ444">
        <v>6.8353991955518723E-3</v>
      </c>
      <c r="BA444">
        <v>2.9703997075557709E-2</v>
      </c>
      <c r="BB444">
        <v>5.8102235198020935E-2</v>
      </c>
      <c r="BC444">
        <v>5.8015409857034683E-2</v>
      </c>
      <c r="BD444">
        <v>2.8897661715745926E-2</v>
      </c>
      <c r="BE444">
        <v>9.7512612119317055E-3</v>
      </c>
      <c r="BF444">
        <v>-7.7584409154951572E-3</v>
      </c>
      <c r="BG444">
        <v>-2.0802421495318413E-2</v>
      </c>
      <c r="BH444">
        <v>-3.1124036759138107E-2</v>
      </c>
      <c r="BI444">
        <v>-3.6203093826770782E-2</v>
      </c>
      <c r="BJ444">
        <v>-3.2823927700519562E-2</v>
      </c>
      <c r="BK444">
        <v>-4.4546656310558319E-2</v>
      </c>
      <c r="BL444">
        <v>-9.2497594654560089E-2</v>
      </c>
      <c r="BM444">
        <v>-0.17148691415786743</v>
      </c>
      <c r="BN444">
        <v>-0.18671730160713196</v>
      </c>
      <c r="BO444">
        <v>-0.13432997465133667</v>
      </c>
      <c r="BP444">
        <v>-6.1111662536859512E-2</v>
      </c>
      <c r="BQ444">
        <v>7.6539061963558197E-2</v>
      </c>
      <c r="BR444">
        <v>0.11976081132888794</v>
      </c>
      <c r="BS444">
        <v>0.1256517767906189</v>
      </c>
      <c r="BT444">
        <v>0.15767499804496765</v>
      </c>
      <c r="BU444">
        <v>0.17241989076137543</v>
      </c>
      <c r="BV444">
        <v>0.15253882110118866</v>
      </c>
      <c r="BW444">
        <v>4.088108241558075E-2</v>
      </c>
      <c r="BX444">
        <v>2.4597739800810814E-2</v>
      </c>
      <c r="BY444">
        <v>4.7235287725925446E-2</v>
      </c>
      <c r="BZ444">
        <v>7.4986524879932404E-2</v>
      </c>
      <c r="CA444">
        <v>7.4113279581069946E-2</v>
      </c>
      <c r="CB444">
        <v>4.3946318328380585E-2</v>
      </c>
      <c r="CC444">
        <v>1.9388426095247269E-2</v>
      </c>
      <c r="CD444">
        <v>1.5258020721375942E-3</v>
      </c>
      <c r="CE444">
        <v>-1.169668510556221E-2</v>
      </c>
      <c r="CF444">
        <v>-2.1991297602653503E-2</v>
      </c>
      <c r="CG444">
        <v>-2.6910947635769844E-2</v>
      </c>
      <c r="CH444">
        <v>-2.3162906989455223E-2</v>
      </c>
      <c r="CI444">
        <v>-3.4098900854587555E-2</v>
      </c>
      <c r="CJ444">
        <v>-8.150867372751236E-2</v>
      </c>
      <c r="CK444">
        <v>-0.16032491624355316</v>
      </c>
      <c r="CL444">
        <v>-0.17538048326969147</v>
      </c>
      <c r="CM444">
        <v>-0.12287885695695877</v>
      </c>
      <c r="CN444">
        <v>-4.9813207238912582E-2</v>
      </c>
      <c r="CO444">
        <v>8.7534911930561066E-2</v>
      </c>
      <c r="CP444">
        <v>0.13112972676753998</v>
      </c>
      <c r="CQ444">
        <v>0.13716213405132294</v>
      </c>
      <c r="CR444">
        <v>0.16963225603103638</v>
      </c>
      <c r="CS444">
        <v>0.18473608791828156</v>
      </c>
      <c r="CT444">
        <v>0.16508495807647705</v>
      </c>
      <c r="CU444">
        <v>5.3473394364118576E-2</v>
      </c>
      <c r="CV444">
        <v>3.6899883300065994E-2</v>
      </c>
      <c r="CW444">
        <v>5.9377405792474747E-2</v>
      </c>
      <c r="CX444">
        <v>8.6680516600608826E-2</v>
      </c>
      <c r="CY444">
        <v>8.5262618958950043E-2</v>
      </c>
      <c r="CZ444">
        <v>5.4368972778320313E-2</v>
      </c>
      <c r="DA444">
        <v>2.9025593772530556E-2</v>
      </c>
      <c r="DB444">
        <v>1.0810043662786484E-2</v>
      </c>
      <c r="DC444">
        <v>-2.5909484829753637E-3</v>
      </c>
      <c r="DD444">
        <v>-1.2858562171459198E-2</v>
      </c>
      <c r="DE444">
        <v>-1.7618799582123756E-2</v>
      </c>
      <c r="DF444">
        <v>-1.350188534706831E-2</v>
      </c>
      <c r="DG444">
        <v>-2.3651152849197388E-2</v>
      </c>
      <c r="DH444">
        <v>-7.051975280046463E-2</v>
      </c>
      <c r="DI444">
        <v>-0.1491628885269165</v>
      </c>
      <c r="DJ444">
        <v>-0.16404365003108978</v>
      </c>
      <c r="DK444">
        <v>-0.11142773181200027</v>
      </c>
      <c r="DL444">
        <v>-3.8514755666255951E-2</v>
      </c>
      <c r="DM444">
        <v>9.8530769348144531E-2</v>
      </c>
      <c r="DN444">
        <v>0.14249862730503082</v>
      </c>
      <c r="DO444">
        <v>0.14867247641086578</v>
      </c>
      <c r="DP444">
        <v>0.18158954381942749</v>
      </c>
      <c r="DQ444">
        <v>0.1970522552728653</v>
      </c>
      <c r="DR444">
        <v>0.17763110995292664</v>
      </c>
      <c r="DS444">
        <v>6.6065713763237E-2</v>
      </c>
      <c r="DT444">
        <v>4.9202024936676025E-2</v>
      </c>
      <c r="DU444">
        <v>7.1519523859024048E-2</v>
      </c>
      <c r="DV444">
        <v>9.8374523222446442E-2</v>
      </c>
      <c r="DW444">
        <v>9.6411958336830139E-2</v>
      </c>
      <c r="DX444">
        <v>6.4791619777679443E-2</v>
      </c>
      <c r="DY444">
        <v>4.2940128594636917E-2</v>
      </c>
      <c r="DZ444">
        <v>2.4215016514062881E-2</v>
      </c>
      <c r="EA444">
        <v>1.0556288994848728E-2</v>
      </c>
      <c r="EB444">
        <v>3.2765668584033847E-4</v>
      </c>
      <c r="EC444">
        <v>-4.2024129070341587E-3</v>
      </c>
      <c r="ED444">
        <v>4.4709467329084873E-4</v>
      </c>
      <c r="EE444">
        <v>-8.5662594065070152E-3</v>
      </c>
      <c r="EF444">
        <v>-5.4653491824865341E-2</v>
      </c>
      <c r="EG444">
        <v>-0.13304673135280609</v>
      </c>
      <c r="EH444">
        <v>-0.14767511188983917</v>
      </c>
      <c r="EI444">
        <v>-9.4894126057624817E-2</v>
      </c>
      <c r="EJ444">
        <v>-2.2201582789421082E-2</v>
      </c>
      <c r="EK444">
        <v>0.114407017827034</v>
      </c>
      <c r="EL444">
        <v>0.1589135080575943</v>
      </c>
      <c r="EM444">
        <v>0.16529159247875214</v>
      </c>
      <c r="EN444">
        <v>0.19885390996932983</v>
      </c>
      <c r="EO444">
        <v>0.21483486890792847</v>
      </c>
      <c r="EP444">
        <v>0.19574573636054993</v>
      </c>
      <c r="EQ444">
        <v>8.4247022867202759E-2</v>
      </c>
      <c r="ER444">
        <v>6.6964365541934967E-2</v>
      </c>
      <c r="ES444">
        <v>8.9050814509391785E-2</v>
      </c>
      <c r="ET444">
        <v>0.11525880545377731</v>
      </c>
      <c r="EU444">
        <v>0.1125098243355751</v>
      </c>
      <c r="EV444">
        <v>7.9840272665023804E-2</v>
      </c>
      <c r="EW444">
        <v>65.438446044921875</v>
      </c>
      <c r="EX444">
        <v>63.597232818603516</v>
      </c>
      <c r="EY444">
        <v>61.882488250732422</v>
      </c>
      <c r="EZ444">
        <v>61.086742401123047</v>
      </c>
      <c r="FA444">
        <v>59.751018524169922</v>
      </c>
      <c r="FB444">
        <v>58.692111968994141</v>
      </c>
      <c r="FC444">
        <v>58.252323150634766</v>
      </c>
      <c r="FD444">
        <v>62.048427581787109</v>
      </c>
      <c r="FE444">
        <v>67.205459594726563</v>
      </c>
      <c r="FF444">
        <v>72.229537963867188</v>
      </c>
      <c r="FG444">
        <v>76.073348999023438</v>
      </c>
      <c r="FH444">
        <v>79.290626525878906</v>
      </c>
      <c r="FI444">
        <v>81.440643310546875</v>
      </c>
      <c r="FJ444">
        <v>82.36663818359375</v>
      </c>
      <c r="FK444">
        <v>82.935958862304688</v>
      </c>
      <c r="FL444">
        <v>82.912933349609375</v>
      </c>
      <c r="FM444">
        <v>82.616653442382813</v>
      </c>
      <c r="FN444">
        <v>81.4874267578125</v>
      </c>
      <c r="FO444">
        <v>78.575347900390625</v>
      </c>
      <c r="FP444">
        <v>73.574424743652344</v>
      </c>
      <c r="FQ444">
        <v>68.536857604980469</v>
      </c>
      <c r="FR444">
        <v>65.2724609375</v>
      </c>
      <c r="FS444">
        <v>63.467987060546875</v>
      </c>
      <c r="FT444">
        <v>61.920742034912109</v>
      </c>
      <c r="FU444">
        <v>9.762951172888279E-3</v>
      </c>
      <c r="FV444">
        <v>1.4458764344453812E-2</v>
      </c>
      <c r="FW444">
        <v>0</v>
      </c>
      <c r="FX444">
        <v>1.028199028223753E-2</v>
      </c>
      <c r="FY444">
        <v>7</v>
      </c>
      <c r="FZ444">
        <v>17.860000610351563</v>
      </c>
      <c r="GA444">
        <v>13010.07</v>
      </c>
      <c r="GB444">
        <v>1</v>
      </c>
    </row>
    <row r="445" spans="1:184" x14ac:dyDescent="0.2">
      <c r="A445" t="s">
        <v>186</v>
      </c>
      <c r="B445" t="s">
        <v>237</v>
      </c>
      <c r="C445" t="s">
        <v>194</v>
      </c>
      <c r="D445" t="s">
        <v>203</v>
      </c>
      <c r="E445" t="s">
        <v>208</v>
      </c>
      <c r="F445" t="s">
        <v>178</v>
      </c>
      <c r="G445" t="s">
        <v>1</v>
      </c>
      <c r="H445">
        <v>17459</v>
      </c>
      <c r="I445">
        <v>0.75263684988021851</v>
      </c>
      <c r="J445">
        <v>0.67637103796005249</v>
      </c>
      <c r="K445">
        <v>0.63491666316986084</v>
      </c>
      <c r="L445">
        <v>0.61408591270446777</v>
      </c>
      <c r="M445">
        <v>0.62422335147857666</v>
      </c>
      <c r="N445">
        <v>0.65978628396987915</v>
      </c>
      <c r="O445">
        <v>0.7455182671546936</v>
      </c>
      <c r="P445">
        <v>0.80494046211242676</v>
      </c>
      <c r="Q445">
        <v>0.78447240591049194</v>
      </c>
      <c r="R445">
        <v>0.81061148643493652</v>
      </c>
      <c r="S445">
        <v>0.85003280639648438</v>
      </c>
      <c r="T445">
        <v>0.8973734974861145</v>
      </c>
      <c r="U445">
        <v>0.94033783674240112</v>
      </c>
      <c r="V445">
        <v>0.96063876152038574</v>
      </c>
      <c r="W445">
        <v>0.98393380641937256</v>
      </c>
      <c r="X445">
        <v>1.0301492214202881</v>
      </c>
      <c r="Y445">
        <v>1.09270179271698</v>
      </c>
      <c r="Z445">
        <v>1.1552832126617432</v>
      </c>
      <c r="AA445">
        <v>1.1494008302688599</v>
      </c>
      <c r="AB445">
        <v>1.1698446273803711</v>
      </c>
      <c r="AC445">
        <v>1.2720898389816284</v>
      </c>
      <c r="AD445">
        <v>1.2189723253250122</v>
      </c>
      <c r="AE445">
        <v>1.1013983488082886</v>
      </c>
      <c r="AF445">
        <v>0.91343206167221069</v>
      </c>
      <c r="AG445">
        <v>-1.5081409364938736E-2</v>
      </c>
      <c r="AH445">
        <v>-2.3937243968248367E-2</v>
      </c>
      <c r="AI445">
        <v>-3.9360016584396362E-2</v>
      </c>
      <c r="AJ445">
        <v>-4.6559590846300125E-2</v>
      </c>
      <c r="AK445">
        <v>-4.1745994240045547E-2</v>
      </c>
      <c r="AL445">
        <v>-4.7982499003410339E-2</v>
      </c>
      <c r="AM445">
        <v>-6.8763457238674164E-2</v>
      </c>
      <c r="AN445">
        <v>-0.10042041540145874</v>
      </c>
      <c r="AO445">
        <v>-0.18932721018791199</v>
      </c>
      <c r="AP445">
        <v>-0.21776458621025085</v>
      </c>
      <c r="AQ445">
        <v>-0.16521859169006348</v>
      </c>
      <c r="AR445">
        <v>-7.6013997197151184E-2</v>
      </c>
      <c r="AS445">
        <v>2.8091710060834885E-2</v>
      </c>
      <c r="AT445">
        <v>6.5788485109806061E-2</v>
      </c>
      <c r="AU445">
        <v>7.6592609286308289E-2</v>
      </c>
      <c r="AV445">
        <v>6.8874664604663849E-2</v>
      </c>
      <c r="AW445">
        <v>7.5477436184883118E-2</v>
      </c>
      <c r="AX445">
        <v>5.8720793575048447E-2</v>
      </c>
      <c r="AY445">
        <v>-2.4057511240243912E-2</v>
      </c>
      <c r="AZ445">
        <v>-1.6268149018287659E-2</v>
      </c>
      <c r="BA445">
        <v>3.2469876110553741E-2</v>
      </c>
      <c r="BB445">
        <v>3.5410497337579727E-2</v>
      </c>
      <c r="BC445">
        <v>4.5574679970741272E-2</v>
      </c>
      <c r="BD445">
        <v>2.0246462896466255E-2</v>
      </c>
      <c r="BE445">
        <v>2.2462287452071905E-3</v>
      </c>
      <c r="BF445">
        <v>-7.278726901859045E-3</v>
      </c>
      <c r="BG445">
        <v>-2.2971251979470253E-2</v>
      </c>
      <c r="BH445">
        <v>-3.0347352847456932E-2</v>
      </c>
      <c r="BI445">
        <v>-2.5537997484207153E-2</v>
      </c>
      <c r="BJ445">
        <v>-3.1525894999504089E-2</v>
      </c>
      <c r="BK445">
        <v>-5.1303185522556305E-2</v>
      </c>
      <c r="BL445">
        <v>-8.1874549388885498E-2</v>
      </c>
      <c r="BM445">
        <v>-0.16995097696781158</v>
      </c>
      <c r="BN445">
        <v>-0.19749017059803009</v>
      </c>
      <c r="BO445">
        <v>-0.14447759091854095</v>
      </c>
      <c r="BP445">
        <v>-5.5126730352640152E-2</v>
      </c>
      <c r="BQ445">
        <v>4.8901412636041641E-2</v>
      </c>
      <c r="BR445">
        <v>8.6993671953678131E-2</v>
      </c>
      <c r="BS445">
        <v>9.7890153527259827E-2</v>
      </c>
      <c r="BT445">
        <v>9.0671055018901825E-2</v>
      </c>
      <c r="BU445">
        <v>9.7908884286880493E-2</v>
      </c>
      <c r="BV445">
        <v>8.1466250121593475E-2</v>
      </c>
      <c r="BW445">
        <v>-1.654653693549335E-3</v>
      </c>
      <c r="BX445">
        <v>5.2318335510790348E-3</v>
      </c>
      <c r="BY445">
        <v>5.361437052488327E-2</v>
      </c>
      <c r="BZ445">
        <v>5.5786039680242538E-2</v>
      </c>
      <c r="CA445">
        <v>6.525140255689621E-2</v>
      </c>
      <c r="CB445">
        <v>3.8750115782022476E-2</v>
      </c>
      <c r="CC445">
        <v>1.4247298240661621E-2</v>
      </c>
      <c r="CD445">
        <v>4.2589106597006321E-3</v>
      </c>
      <c r="CE445">
        <v>-1.1620442382991314E-2</v>
      </c>
      <c r="CF445">
        <v>-1.9118808209896088E-2</v>
      </c>
      <c r="CG445">
        <v>-1.4312388375401497E-2</v>
      </c>
      <c r="CH445">
        <v>-2.0128093659877777E-2</v>
      </c>
      <c r="CI445">
        <v>-3.9210252463817596E-2</v>
      </c>
      <c r="CJ445">
        <v>-6.9029733538627625E-2</v>
      </c>
      <c r="CK445">
        <v>-0.15653105080127716</v>
      </c>
      <c r="CL445">
        <v>-0.1834481805562973</v>
      </c>
      <c r="CM445">
        <v>-0.13011243939399719</v>
      </c>
      <c r="CN445">
        <v>-4.066026583313942E-2</v>
      </c>
      <c r="CO445">
        <v>6.3314154744148254E-2</v>
      </c>
      <c r="CP445">
        <v>0.10168031603097916</v>
      </c>
      <c r="CQ445">
        <v>0.11264076828956604</v>
      </c>
      <c r="CR445">
        <v>0.10576716810464859</v>
      </c>
      <c r="CS445">
        <v>0.11344484239816666</v>
      </c>
      <c r="CT445">
        <v>9.7219683229923248E-2</v>
      </c>
      <c r="CU445">
        <v>1.3861497864127159E-2</v>
      </c>
      <c r="CV445">
        <v>2.0122656598687172E-2</v>
      </c>
      <c r="CW445">
        <v>6.8258970975875854E-2</v>
      </c>
      <c r="CX445">
        <v>6.9898076355457306E-2</v>
      </c>
      <c r="CY445">
        <v>7.8879445791244507E-2</v>
      </c>
      <c r="CZ445">
        <v>5.1565691828727722E-2</v>
      </c>
      <c r="DA445">
        <v>2.6248367503285408E-2</v>
      </c>
      <c r="DB445">
        <v>1.5796547755599022E-2</v>
      </c>
      <c r="DC445">
        <v>-2.6963383425027132E-4</v>
      </c>
      <c r="DD445">
        <v>-7.890261709690094E-3</v>
      </c>
      <c r="DE445">
        <v>-3.0867790337651968E-3</v>
      </c>
      <c r="DF445">
        <v>-8.7302988395094872E-3</v>
      </c>
      <c r="DG445">
        <v>-2.7117321267724037E-2</v>
      </c>
      <c r="DH445">
        <v>-5.6184913963079453E-2</v>
      </c>
      <c r="DI445">
        <v>-0.14311112463474274</v>
      </c>
      <c r="DJ445">
        <v>-0.16940617561340332</v>
      </c>
      <c r="DK445">
        <v>-0.11574729532003403</v>
      </c>
      <c r="DL445">
        <v>-2.6193808764219284E-2</v>
      </c>
      <c r="DM445">
        <v>7.7726885676383972E-2</v>
      </c>
      <c r="DN445">
        <v>0.11636696010828018</v>
      </c>
      <c r="DO445">
        <v>0.12739138305187225</v>
      </c>
      <c r="DP445">
        <v>0.12086328119039536</v>
      </c>
      <c r="DQ445">
        <v>0.12898080050945282</v>
      </c>
      <c r="DR445">
        <v>0.11297311633825302</v>
      </c>
      <c r="DS445">
        <v>2.937765046954155E-2</v>
      </c>
      <c r="DT445">
        <v>3.5013478249311447E-2</v>
      </c>
      <c r="DU445">
        <v>8.2903586328029633E-2</v>
      </c>
      <c r="DV445">
        <v>8.4010109305381775E-2</v>
      </c>
      <c r="DW445">
        <v>9.2507481575012207E-2</v>
      </c>
      <c r="DX445">
        <v>6.438126415014267E-2</v>
      </c>
      <c r="DY445">
        <v>4.3576009571552277E-2</v>
      </c>
      <c r="DZ445">
        <v>3.2455064356327057E-2</v>
      </c>
      <c r="EA445">
        <v>1.6119131818413734E-2</v>
      </c>
      <c r="EB445">
        <v>8.3219744265079498E-3</v>
      </c>
      <c r="EC445">
        <v>1.3121218420565128E-2</v>
      </c>
      <c r="ED445">
        <v>7.7263093553483486E-3</v>
      </c>
      <c r="EE445">
        <v>-9.6570476889610291E-3</v>
      </c>
      <c r="EF445">
        <v>-3.7639040499925613E-2</v>
      </c>
      <c r="EG445">
        <v>-0.12373489141464233</v>
      </c>
      <c r="EH445">
        <v>-0.14913176000118256</v>
      </c>
      <c r="EI445">
        <v>-9.5006309449672699E-2</v>
      </c>
      <c r="EJ445">
        <v>-5.3065400570631027E-3</v>
      </c>
      <c r="EK445">
        <v>9.8536588251590729E-2</v>
      </c>
      <c r="EL445">
        <v>0.13757215440273285</v>
      </c>
      <c r="EM445">
        <v>0.14868892729282379</v>
      </c>
      <c r="EN445">
        <v>0.14265967905521393</v>
      </c>
      <c r="EO445">
        <v>0.1514122486114502</v>
      </c>
      <c r="EP445">
        <v>0.13571858406066895</v>
      </c>
      <c r="EQ445">
        <v>5.1780510693788528E-2</v>
      </c>
      <c r="ER445">
        <v>5.6513462215662003E-2</v>
      </c>
      <c r="ES445">
        <v>0.10404808074235916</v>
      </c>
      <c r="ET445">
        <v>0.10438565909862518</v>
      </c>
      <c r="EU445">
        <v>0.11218419671058655</v>
      </c>
      <c r="EV445">
        <v>8.2884907722473145E-2</v>
      </c>
      <c r="EW445">
        <v>67.156219482421875</v>
      </c>
      <c r="EX445">
        <v>65.082160949707031</v>
      </c>
      <c r="EY445">
        <v>63.714912414550781</v>
      </c>
      <c r="EZ445">
        <v>63.093151092529297</v>
      </c>
      <c r="FA445">
        <v>61.682472229003906</v>
      </c>
      <c r="FB445">
        <v>60.87835693359375</v>
      </c>
      <c r="FC445">
        <v>60.621440887451172</v>
      </c>
      <c r="FD445">
        <v>64.038124084472656</v>
      </c>
      <c r="FE445">
        <v>68.736351013183594</v>
      </c>
      <c r="FF445">
        <v>73.278297424316406</v>
      </c>
      <c r="FG445">
        <v>76.841812133789063</v>
      </c>
      <c r="FH445">
        <v>78.929084777832031</v>
      </c>
      <c r="FI445">
        <v>81.030494689941406</v>
      </c>
      <c r="FJ445">
        <v>80.9342041015625</v>
      </c>
      <c r="FK445">
        <v>80.541862487792969</v>
      </c>
      <c r="FL445">
        <v>79.665664672851563</v>
      </c>
      <c r="FM445">
        <v>78.349021911621094</v>
      </c>
      <c r="FN445">
        <v>76.571624755859375</v>
      </c>
      <c r="FO445">
        <v>73.659637451171875</v>
      </c>
      <c r="FP445">
        <v>68.766929626464844</v>
      </c>
      <c r="FQ445">
        <v>64.197669982910156</v>
      </c>
      <c r="FR445">
        <v>61.953788757324219</v>
      </c>
      <c r="FS445">
        <v>60.5518798828125</v>
      </c>
      <c r="FT445">
        <v>59.262519836425781</v>
      </c>
      <c r="FU445">
        <v>1.2021335773169994E-2</v>
      </c>
      <c r="FV445">
        <v>1.8372729420661926E-2</v>
      </c>
      <c r="FW445">
        <v>0</v>
      </c>
      <c r="FX445">
        <v>1.2492765672504902E-2</v>
      </c>
      <c r="FY445">
        <v>7</v>
      </c>
      <c r="FZ445">
        <v>17.860000610351563</v>
      </c>
      <c r="GA445">
        <v>4622.25</v>
      </c>
      <c r="GB445">
        <v>1</v>
      </c>
    </row>
    <row r="446" spans="1:184" x14ac:dyDescent="0.2">
      <c r="A446" t="s">
        <v>186</v>
      </c>
      <c r="B446" t="s">
        <v>237</v>
      </c>
      <c r="C446" t="s">
        <v>194</v>
      </c>
      <c r="D446" t="s">
        <v>203</v>
      </c>
      <c r="E446" t="s">
        <v>208</v>
      </c>
      <c r="F446" t="s">
        <v>179</v>
      </c>
      <c r="G446" t="s">
        <v>1</v>
      </c>
      <c r="H446">
        <v>2962</v>
      </c>
      <c r="I446">
        <v>0.90372562408447266</v>
      </c>
      <c r="J446">
        <v>0.82326692342758179</v>
      </c>
      <c r="K446">
        <v>0.79312902688980103</v>
      </c>
      <c r="L446">
        <v>0.79376530647277832</v>
      </c>
      <c r="M446">
        <v>0.84177696704864502</v>
      </c>
      <c r="N446">
        <v>0.92331057786941528</v>
      </c>
      <c r="O446">
        <v>1.0907877683639526</v>
      </c>
      <c r="P446">
        <v>1.1540950536727905</v>
      </c>
      <c r="Q446">
        <v>1.0937644243240356</v>
      </c>
      <c r="R446">
        <v>1.1802600622177124</v>
      </c>
      <c r="S446">
        <v>1.1987046003341675</v>
      </c>
      <c r="T446">
        <v>1.1699490547180176</v>
      </c>
      <c r="U446">
        <v>1.223240852355957</v>
      </c>
      <c r="V446">
        <v>1.3168820142745972</v>
      </c>
      <c r="W446">
        <v>1.3144416809082031</v>
      </c>
      <c r="X446">
        <v>1.5352681875228882</v>
      </c>
      <c r="Y446">
        <v>1.7495654821395874</v>
      </c>
      <c r="Z446">
        <v>1.9299197196960449</v>
      </c>
      <c r="AA446">
        <v>1.9227744340896606</v>
      </c>
      <c r="AB446">
        <v>1.8283699750900269</v>
      </c>
      <c r="AC446">
        <v>1.7869664430618286</v>
      </c>
      <c r="AD446">
        <v>1.6252613067626953</v>
      </c>
      <c r="AE446">
        <v>1.4311463832855225</v>
      </c>
      <c r="AF446">
        <v>1.1478496789932251</v>
      </c>
      <c r="AG446">
        <v>-0.15381301939487457</v>
      </c>
      <c r="AH446">
        <v>-0.17706862092018127</v>
      </c>
      <c r="AI446">
        <v>-0.19313909113407135</v>
      </c>
      <c r="AJ446">
        <v>-0.22609907388687134</v>
      </c>
      <c r="AK446">
        <v>-0.21812497079372406</v>
      </c>
      <c r="AL446">
        <v>-0.30526518821716309</v>
      </c>
      <c r="AM446">
        <v>-0.31521746516227722</v>
      </c>
      <c r="AN446">
        <v>-0.35435238480567932</v>
      </c>
      <c r="AO446">
        <v>-0.43694773316383362</v>
      </c>
      <c r="AP446">
        <v>-0.35474169254302979</v>
      </c>
      <c r="AQ446">
        <v>-0.24716360867023468</v>
      </c>
      <c r="AR446">
        <v>-0.17692440748214722</v>
      </c>
      <c r="AS446">
        <v>2.6240194216370583E-2</v>
      </c>
      <c r="AT446">
        <v>0.12759727239608765</v>
      </c>
      <c r="AU446">
        <v>-4.3151684105396271E-2</v>
      </c>
      <c r="AV446">
        <v>-2.0010950043797493E-2</v>
      </c>
      <c r="AW446">
        <v>5.8454912155866623E-2</v>
      </c>
      <c r="AX446">
        <v>2.3659488651901484E-3</v>
      </c>
      <c r="AY446">
        <v>-9.661421924829483E-2</v>
      </c>
      <c r="AZ446">
        <v>-0.10926974564790726</v>
      </c>
      <c r="BA446">
        <v>-0.12662534415721893</v>
      </c>
      <c r="BB446">
        <v>-0.10374139249324799</v>
      </c>
      <c r="BC446">
        <v>-0.10639910399913788</v>
      </c>
      <c r="BD446">
        <v>-0.15059502422809601</v>
      </c>
      <c r="BE446">
        <v>-8.0200769007205963E-2</v>
      </c>
      <c r="BF446">
        <v>-0.10430942475795746</v>
      </c>
      <c r="BG446">
        <v>-0.12127638608217239</v>
      </c>
      <c r="BH446">
        <v>-0.15262725949287415</v>
      </c>
      <c r="BI446">
        <v>-0.14282797276973724</v>
      </c>
      <c r="BJ446">
        <v>-0.22760514914989471</v>
      </c>
      <c r="BK446">
        <v>-0.23358376324176788</v>
      </c>
      <c r="BL446">
        <v>-0.26732233166694641</v>
      </c>
      <c r="BM446">
        <v>-0.3498111367225647</v>
      </c>
      <c r="BN446">
        <v>-0.26413863897323608</v>
      </c>
      <c r="BO446">
        <v>-0.15711306035518646</v>
      </c>
      <c r="BP446">
        <v>-8.9344784617424011E-2</v>
      </c>
      <c r="BQ446">
        <v>0.11301982402801514</v>
      </c>
      <c r="BR446">
        <v>0.21818149089813232</v>
      </c>
      <c r="BS446">
        <v>5.1110781729221344E-2</v>
      </c>
      <c r="BT446">
        <v>7.9317659139633179E-2</v>
      </c>
      <c r="BU446">
        <v>0.1613333523273468</v>
      </c>
      <c r="BV446">
        <v>0.10896926373243332</v>
      </c>
      <c r="BW446">
        <v>8.0416807904839516E-3</v>
      </c>
      <c r="BX446">
        <v>-9.4637516885995865E-3</v>
      </c>
      <c r="BY446">
        <v>-3.0950922518968582E-2</v>
      </c>
      <c r="BZ446">
        <v>-9.9392347037792206E-3</v>
      </c>
      <c r="CA446">
        <v>-1.6732474789023399E-2</v>
      </c>
      <c r="CB446">
        <v>-6.7357942461967468E-2</v>
      </c>
      <c r="CC446">
        <v>-2.9217157512903214E-2</v>
      </c>
      <c r="CD446">
        <v>-5.3916633129119873E-2</v>
      </c>
      <c r="CE446">
        <v>-7.1504488587379456E-2</v>
      </c>
      <c r="CF446">
        <v>-0.10174089670181274</v>
      </c>
      <c r="CG446">
        <v>-9.0677507221698761E-2</v>
      </c>
      <c r="CH446">
        <v>-0.17381805181503296</v>
      </c>
      <c r="CI446">
        <v>-0.17704449594020844</v>
      </c>
      <c r="CJ446">
        <v>-0.20704557001590729</v>
      </c>
      <c r="CK446">
        <v>-0.28946059942245483</v>
      </c>
      <c r="CL446">
        <v>-0.20138722658157349</v>
      </c>
      <c r="CM446">
        <v>-9.4744309782981873E-2</v>
      </c>
      <c r="CN446">
        <v>-2.868739515542984E-2</v>
      </c>
      <c r="CO446">
        <v>0.17312315106391907</v>
      </c>
      <c r="CP446">
        <v>0.28091984987258911</v>
      </c>
      <c r="CQ446">
        <v>0.11639668047428131</v>
      </c>
      <c r="CR446">
        <v>0.14811234176158905</v>
      </c>
      <c r="CS446">
        <v>0.23258663713932037</v>
      </c>
      <c r="CT446">
        <v>0.18280239403247833</v>
      </c>
      <c r="CU446">
        <v>8.052603155374527E-2</v>
      </c>
      <c r="CV446">
        <v>5.9661570936441422E-2</v>
      </c>
      <c r="CW446">
        <v>3.5312887281179428E-2</v>
      </c>
      <c r="CX446">
        <v>5.5027849972248077E-2</v>
      </c>
      <c r="CY446">
        <v>4.5370366424322128E-2</v>
      </c>
      <c r="CZ446">
        <v>-9.7081903368234634E-3</v>
      </c>
      <c r="DA446">
        <v>2.1766455844044685E-2</v>
      </c>
      <c r="DB446">
        <v>-3.5238410346210003E-3</v>
      </c>
      <c r="DC446">
        <v>-2.1732596680521965E-2</v>
      </c>
      <c r="DD446">
        <v>-5.0854537636041641E-2</v>
      </c>
      <c r="DE446">
        <v>-3.8527045398950577E-2</v>
      </c>
      <c r="DF446">
        <v>-0.12003094702959061</v>
      </c>
      <c r="DG446">
        <v>-0.12050522863864899</v>
      </c>
      <c r="DH446">
        <v>-0.14676880836486816</v>
      </c>
      <c r="DI446">
        <v>-0.22911006212234497</v>
      </c>
      <c r="DJ446">
        <v>-0.13863581418991089</v>
      </c>
      <c r="DK446">
        <v>-3.2375562936067581E-2</v>
      </c>
      <c r="DL446">
        <v>3.196999803185463E-2</v>
      </c>
      <c r="DM446">
        <v>0.23322644829750061</v>
      </c>
      <c r="DN446">
        <v>0.3436582088470459</v>
      </c>
      <c r="DO446">
        <v>0.18168258666992188</v>
      </c>
      <c r="DP446">
        <v>0.21690703928470612</v>
      </c>
      <c r="DQ446">
        <v>0.30383992195129395</v>
      </c>
      <c r="DR446">
        <v>0.25663554668426514</v>
      </c>
      <c r="DS446">
        <v>0.15301039814949036</v>
      </c>
      <c r="DT446">
        <v>0.12878689169883728</v>
      </c>
      <c r="DU446">
        <v>0.10157670080661774</v>
      </c>
      <c r="DV446">
        <v>0.11999493092298508</v>
      </c>
      <c r="DW446">
        <v>0.10747320204973221</v>
      </c>
      <c r="DX446">
        <v>4.7941558063030243E-2</v>
      </c>
      <c r="DY446">
        <v>9.5378704369068146E-2</v>
      </c>
      <c r="DZ446">
        <v>6.9235347211360931E-2</v>
      </c>
      <c r="EA446">
        <v>5.0130110234022141E-2</v>
      </c>
      <c r="EB446">
        <v>2.26172786206007E-2</v>
      </c>
      <c r="EC446">
        <v>3.6769937723875046E-2</v>
      </c>
      <c r="ED446">
        <v>-4.2370911687612534E-2</v>
      </c>
      <c r="EE446">
        <v>-3.8871500641107559E-2</v>
      </c>
      <c r="EF446">
        <v>-5.9738755226135254E-2</v>
      </c>
      <c r="EG446">
        <v>-0.14197349548339844</v>
      </c>
      <c r="EH446">
        <v>-4.8032749444246292E-2</v>
      </c>
      <c r="EI446">
        <v>5.7675007730722427E-2</v>
      </c>
      <c r="EJ446">
        <v>0.11954963207244873</v>
      </c>
      <c r="EK446">
        <v>0.32000607252120972</v>
      </c>
      <c r="EL446">
        <v>0.43424242734909058</v>
      </c>
      <c r="EM446">
        <v>0.27594506740570068</v>
      </c>
      <c r="EN446">
        <v>0.31623563170433044</v>
      </c>
      <c r="EO446">
        <v>0.40671834349632263</v>
      </c>
      <c r="EP446">
        <v>0.36323881149291992</v>
      </c>
      <c r="EQ446">
        <v>0.25766628980636597</v>
      </c>
      <c r="ER446">
        <v>0.2285928875207901</v>
      </c>
      <c r="ES446">
        <v>0.19725112617015839</v>
      </c>
      <c r="ET446">
        <v>0.21379709243774414</v>
      </c>
      <c r="EU446">
        <v>0.19713984429836273</v>
      </c>
      <c r="EV446">
        <v>0.13117864727973938</v>
      </c>
      <c r="EW446">
        <v>78</v>
      </c>
      <c r="EX446">
        <v>74</v>
      </c>
      <c r="EY446">
        <v>70.5</v>
      </c>
      <c r="EZ446">
        <v>69.5</v>
      </c>
      <c r="FA446">
        <v>67.5</v>
      </c>
      <c r="FB446">
        <v>66.5</v>
      </c>
      <c r="FC446">
        <v>66</v>
      </c>
      <c r="FD446">
        <v>68</v>
      </c>
      <c r="FE446">
        <v>72</v>
      </c>
      <c r="FF446">
        <v>76.5</v>
      </c>
      <c r="FG446">
        <v>79</v>
      </c>
      <c r="FH446">
        <v>83.5</v>
      </c>
      <c r="FI446">
        <v>88</v>
      </c>
      <c r="FJ446">
        <v>90.5</v>
      </c>
      <c r="FK446">
        <v>91</v>
      </c>
      <c r="FL446">
        <v>92.5</v>
      </c>
      <c r="FM446">
        <v>93</v>
      </c>
      <c r="FN446">
        <v>93.5</v>
      </c>
      <c r="FO446">
        <v>92.5</v>
      </c>
      <c r="FP446">
        <v>90</v>
      </c>
      <c r="FQ446">
        <v>84.5</v>
      </c>
      <c r="FR446">
        <v>80.5</v>
      </c>
      <c r="FS446">
        <v>77.5</v>
      </c>
      <c r="FT446">
        <v>76.5</v>
      </c>
      <c r="FU446">
        <v>5.4672203958034515E-2</v>
      </c>
      <c r="FV446">
        <v>8.2911252975463867E-2</v>
      </c>
      <c r="FW446">
        <v>0</v>
      </c>
      <c r="FX446">
        <v>5.6932635605335236E-2</v>
      </c>
      <c r="FY446">
        <v>7</v>
      </c>
      <c r="FZ446">
        <v>8.8900003433227539</v>
      </c>
      <c r="GA446">
        <v>1006.39</v>
      </c>
      <c r="GB446">
        <v>1</v>
      </c>
    </row>
    <row r="447" spans="1:184" x14ac:dyDescent="0.2">
      <c r="A447" t="s">
        <v>186</v>
      </c>
      <c r="B447" t="s">
        <v>237</v>
      </c>
      <c r="C447" t="s">
        <v>194</v>
      </c>
      <c r="D447" t="s">
        <v>203</v>
      </c>
      <c r="E447" t="s">
        <v>208</v>
      </c>
      <c r="F447" t="s">
        <v>180</v>
      </c>
      <c r="G447" t="s">
        <v>1</v>
      </c>
      <c r="H447">
        <v>3313</v>
      </c>
      <c r="I447">
        <v>0.74521303176879883</v>
      </c>
      <c r="J447">
        <v>0.65871042013168335</v>
      </c>
      <c r="K447">
        <v>0.63564407825469971</v>
      </c>
      <c r="L447">
        <v>0.62676799297332764</v>
      </c>
      <c r="M447">
        <v>0.65572357177734375</v>
      </c>
      <c r="N447">
        <v>0.80876392126083374</v>
      </c>
      <c r="O447">
        <v>1.0494060516357422</v>
      </c>
      <c r="P447">
        <v>1.1843392848968506</v>
      </c>
      <c r="Q447">
        <v>1.0402023792266846</v>
      </c>
      <c r="R447">
        <v>0.98582112789154053</v>
      </c>
      <c r="S447">
        <v>0.92401939630508423</v>
      </c>
      <c r="T447">
        <v>0.88247400522232056</v>
      </c>
      <c r="U447">
        <v>0.89081943035125732</v>
      </c>
      <c r="V447">
        <v>0.88881939649581909</v>
      </c>
      <c r="W447">
        <v>0.91828435659408569</v>
      </c>
      <c r="X447">
        <v>0.99353611469268799</v>
      </c>
      <c r="Y447">
        <v>1.0205121040344238</v>
      </c>
      <c r="Z447">
        <v>1.0906436443328857</v>
      </c>
      <c r="AA447">
        <v>1.1337685585021973</v>
      </c>
      <c r="AB447">
        <v>1.1858870983123779</v>
      </c>
      <c r="AC447">
        <v>1.2279380559921265</v>
      </c>
      <c r="AD447">
        <v>1.2520734071731567</v>
      </c>
      <c r="AE447">
        <v>1.092359185218811</v>
      </c>
      <c r="AF447">
        <v>0.88927304744720459</v>
      </c>
      <c r="AG447">
        <v>-8.1659518182277679E-2</v>
      </c>
      <c r="AH447">
        <v>-0.13540190458297729</v>
      </c>
      <c r="AI447">
        <v>-0.12248869240283966</v>
      </c>
      <c r="AJ447">
        <v>-0.14795847237110138</v>
      </c>
      <c r="AK447">
        <v>-0.20640182495117188</v>
      </c>
      <c r="AL447">
        <v>-0.13367746770381927</v>
      </c>
      <c r="AM447">
        <v>-0.17498812079429626</v>
      </c>
      <c r="AN447">
        <v>-0.13240905106067657</v>
      </c>
      <c r="AO447">
        <v>-0.24045564234256744</v>
      </c>
      <c r="AP447">
        <v>-0.24330176413059235</v>
      </c>
      <c r="AQ447">
        <v>-0.28056541085243225</v>
      </c>
      <c r="AR447">
        <v>-0.17437632381916046</v>
      </c>
      <c r="AS447">
        <v>-2.6399973779916763E-2</v>
      </c>
      <c r="AT447">
        <v>-1.3431292027235031E-2</v>
      </c>
      <c r="AU447">
        <v>6.4916439354419708E-2</v>
      </c>
      <c r="AV447">
        <v>8.873140811920166E-2</v>
      </c>
      <c r="AW447">
        <v>4.8971399664878845E-2</v>
      </c>
      <c r="AX447">
        <v>8.2066372036933899E-2</v>
      </c>
      <c r="AY447">
        <v>-0.15658310055732727</v>
      </c>
      <c r="AZ447">
        <v>-0.16342061758041382</v>
      </c>
      <c r="BA447">
        <v>-0.18857447803020477</v>
      </c>
      <c r="BB447">
        <v>1.155649870634079E-2</v>
      </c>
      <c r="BC447">
        <v>-3.7635713815689087E-2</v>
      </c>
      <c r="BD447">
        <v>-8.5788145661354065E-2</v>
      </c>
      <c r="BE447">
        <v>-5.3693042136728764E-3</v>
      </c>
      <c r="BF447">
        <v>-6.0901932418346405E-2</v>
      </c>
      <c r="BG447">
        <v>-5.0383199006319046E-2</v>
      </c>
      <c r="BH447">
        <v>-7.5013794004917145E-2</v>
      </c>
      <c r="BI447">
        <v>-0.13136763870716095</v>
      </c>
      <c r="BJ447">
        <v>-5.4893232882022858E-2</v>
      </c>
      <c r="BK447">
        <v>-9.0311050415039063E-2</v>
      </c>
      <c r="BL447">
        <v>-4.5245923101902008E-2</v>
      </c>
      <c r="BM447">
        <v>-0.15718412399291992</v>
      </c>
      <c r="BN447">
        <v>-0.16014701128005981</v>
      </c>
      <c r="BO447">
        <v>-0.19864286482334137</v>
      </c>
      <c r="BP447">
        <v>-9.6499845385551453E-2</v>
      </c>
      <c r="BQ447">
        <v>4.501868411898613E-2</v>
      </c>
      <c r="BR447">
        <v>6.0159854590892792E-2</v>
      </c>
      <c r="BS447">
        <v>0.13757632672786713</v>
      </c>
      <c r="BT447">
        <v>0.16426588594913483</v>
      </c>
      <c r="BU447">
        <v>0.12520343065261841</v>
      </c>
      <c r="BV447">
        <v>0.16014254093170166</v>
      </c>
      <c r="BW447">
        <v>-7.2279684245586395E-2</v>
      </c>
      <c r="BX447">
        <v>-7.633768767118454E-2</v>
      </c>
      <c r="BY447">
        <v>-9.8893910646438599E-2</v>
      </c>
      <c r="BZ447">
        <v>9.6432708203792572E-2</v>
      </c>
      <c r="CA447">
        <v>4.3713565915822983E-2</v>
      </c>
      <c r="CB447">
        <v>-6.9931386969983578E-3</v>
      </c>
      <c r="CC447">
        <v>4.7469068318605423E-2</v>
      </c>
      <c r="CD447">
        <v>-9.3034775927662849E-3</v>
      </c>
      <c r="CE447">
        <v>-4.4314644765108824E-4</v>
      </c>
      <c r="CF447">
        <v>-2.4492528289556503E-2</v>
      </c>
      <c r="CG447">
        <v>-7.9399198293685913E-2</v>
      </c>
      <c r="CH447">
        <v>-3.2750843092799187E-4</v>
      </c>
      <c r="CI447">
        <v>-3.1663965433835983E-2</v>
      </c>
      <c r="CJ447">
        <v>1.5122991055250168E-2</v>
      </c>
      <c r="CK447">
        <v>-9.9510513246059418E-2</v>
      </c>
      <c r="CL447">
        <v>-0.10255428403615952</v>
      </c>
      <c r="CM447">
        <v>-0.14190356433391571</v>
      </c>
      <c r="CN447">
        <v>-4.2562834918498993E-2</v>
      </c>
      <c r="CO447">
        <v>9.4483032822608948E-2</v>
      </c>
      <c r="CP447">
        <v>0.11112885922193527</v>
      </c>
      <c r="CQ447">
        <v>0.18790031969547272</v>
      </c>
      <c r="CR447">
        <v>0.2165808379650116</v>
      </c>
      <c r="CS447">
        <v>0.17800149321556091</v>
      </c>
      <c r="CT447">
        <v>0.21421787142753601</v>
      </c>
      <c r="CU447">
        <v>-1.3891388662159443E-2</v>
      </c>
      <c r="CV447">
        <v>-1.6024332493543625E-2</v>
      </c>
      <c r="CW447">
        <v>-3.6781426519155502E-2</v>
      </c>
      <c r="CX447">
        <v>0.1552177220582962</v>
      </c>
      <c r="CY447">
        <v>0.10005583614110947</v>
      </c>
      <c r="CZ447">
        <v>4.7580040991306305E-2</v>
      </c>
      <c r="DA447">
        <v>0.10030743479728699</v>
      </c>
      <c r="DB447">
        <v>4.2294979095458984E-2</v>
      </c>
      <c r="DC447">
        <v>4.9496904015541077E-2</v>
      </c>
      <c r="DD447">
        <v>2.602873370051384E-2</v>
      </c>
      <c r="DE447">
        <v>-2.7430752292275429E-2</v>
      </c>
      <c r="DF447">
        <v>5.4238215088844299E-2</v>
      </c>
      <c r="DG447">
        <v>2.6983115822076797E-2</v>
      </c>
      <c r="DH447">
        <v>7.5491912662982941E-2</v>
      </c>
      <c r="DI447">
        <v>-4.1836906224489212E-2</v>
      </c>
      <c r="DJ447">
        <v>-4.4961545616388321E-2</v>
      </c>
      <c r="DK447">
        <v>-8.5164271295070648E-2</v>
      </c>
      <c r="DL447">
        <v>1.1374178342521191E-2</v>
      </c>
      <c r="DM447">
        <v>0.14394737780094147</v>
      </c>
      <c r="DN447">
        <v>0.16209785640239716</v>
      </c>
      <c r="DO447">
        <v>0.2382243275642395</v>
      </c>
      <c r="DP447">
        <v>0.26889580488204956</v>
      </c>
      <c r="DQ447">
        <v>0.23079955577850342</v>
      </c>
      <c r="DR447">
        <v>0.26829320192337036</v>
      </c>
      <c r="DS447">
        <v>4.4496908783912659E-2</v>
      </c>
      <c r="DT447">
        <v>4.4289026409387589E-2</v>
      </c>
      <c r="DU447">
        <v>2.5331059470772743E-2</v>
      </c>
      <c r="DV447">
        <v>0.21400272846221924</v>
      </c>
      <c r="DW447">
        <v>0.15639808773994446</v>
      </c>
      <c r="DX447">
        <v>0.10215321928262711</v>
      </c>
      <c r="DY447">
        <v>0.17659766972064972</v>
      </c>
      <c r="DZ447">
        <v>0.11679495126008987</v>
      </c>
      <c r="EA447">
        <v>0.12160240858793259</v>
      </c>
      <c r="EB447">
        <v>9.8973408341407776E-2</v>
      </c>
      <c r="EC447">
        <v>4.760342463850975E-2</v>
      </c>
      <c r="ED447">
        <v>0.13302244246006012</v>
      </c>
      <c r="EE447">
        <v>0.1116601899266243</v>
      </c>
      <c r="EF447">
        <v>0.16265504062175751</v>
      </c>
      <c r="EG447">
        <v>4.1434619575738907E-2</v>
      </c>
      <c r="EH447">
        <v>3.8193210959434509E-2</v>
      </c>
      <c r="EI447">
        <v>-3.2417390029877424E-3</v>
      </c>
      <c r="EJ447">
        <v>8.9250661432743073E-2</v>
      </c>
      <c r="EK447">
        <v>0.21536605060100555</v>
      </c>
      <c r="EL447">
        <v>0.23568899929523468</v>
      </c>
      <c r="EM447">
        <v>0.31088423728942871</v>
      </c>
      <c r="EN447">
        <v>0.34443029761314392</v>
      </c>
      <c r="EO447">
        <v>0.30703157186508179</v>
      </c>
      <c r="EP447">
        <v>0.34636938571929932</v>
      </c>
      <c r="EQ447">
        <v>0.12880033254623413</v>
      </c>
      <c r="ER447">
        <v>0.13137193024158478</v>
      </c>
      <c r="ES447">
        <v>0.11501162499189377</v>
      </c>
      <c r="ET447">
        <v>0.29887896776199341</v>
      </c>
      <c r="EU447">
        <v>0.23774738609790802</v>
      </c>
      <c r="EV447">
        <v>0.18094821274280548</v>
      </c>
      <c r="EW447">
        <v>49.914318084716797</v>
      </c>
      <c r="EX447">
        <v>49.150211334228516</v>
      </c>
      <c r="EY447">
        <v>47.247810363769531</v>
      </c>
      <c r="EZ447">
        <v>46.096691131591797</v>
      </c>
      <c r="FA447">
        <v>45.791446685791016</v>
      </c>
      <c r="FB447">
        <v>44.893974304199219</v>
      </c>
      <c r="FC447">
        <v>44.884044647216797</v>
      </c>
      <c r="FD447">
        <v>48.917423248291016</v>
      </c>
      <c r="FE447">
        <v>53.804676055908203</v>
      </c>
      <c r="FF447">
        <v>58.174648284912109</v>
      </c>
      <c r="FG447">
        <v>62.625019073486328</v>
      </c>
      <c r="FH447">
        <v>66.366859436035156</v>
      </c>
      <c r="FI447">
        <v>69.468544006347656</v>
      </c>
      <c r="FJ447">
        <v>70.864677429199219</v>
      </c>
      <c r="FK447">
        <v>70.957611083984375</v>
      </c>
      <c r="FL447">
        <v>70.309898376464844</v>
      </c>
      <c r="FM447">
        <v>69.979194641113281</v>
      </c>
      <c r="FN447">
        <v>68.345649719238281</v>
      </c>
      <c r="FO447">
        <v>65.517684936523438</v>
      </c>
      <c r="FP447">
        <v>64.186752319335938</v>
      </c>
      <c r="FQ447">
        <v>60.252117156982422</v>
      </c>
      <c r="FR447">
        <v>56.43670654296875</v>
      </c>
      <c r="FS447">
        <v>53.853546142578125</v>
      </c>
      <c r="FT447">
        <v>52.456493377685547</v>
      </c>
      <c r="FU447">
        <v>4.8055876046419144E-2</v>
      </c>
      <c r="FV447">
        <v>6.3112013041973114E-2</v>
      </c>
      <c r="FW447">
        <v>0</v>
      </c>
      <c r="FX447">
        <v>5.2652310580015182E-2</v>
      </c>
      <c r="FY447">
        <v>7</v>
      </c>
      <c r="FZ447">
        <v>6.5</v>
      </c>
      <c r="GA447">
        <v>684.49</v>
      </c>
      <c r="GB447">
        <v>1</v>
      </c>
    </row>
    <row r="448" spans="1:184" x14ac:dyDescent="0.2">
      <c r="A448" t="s">
        <v>186</v>
      </c>
      <c r="B448" t="s">
        <v>237</v>
      </c>
      <c r="C448" t="s">
        <v>194</v>
      </c>
      <c r="D448" t="s">
        <v>203</v>
      </c>
      <c r="E448" t="s">
        <v>208</v>
      </c>
      <c r="F448" t="s">
        <v>181</v>
      </c>
      <c r="G448" t="s">
        <v>1</v>
      </c>
      <c r="H448">
        <v>1091</v>
      </c>
      <c r="I448">
        <v>0.86168229579925537</v>
      </c>
      <c r="J448">
        <v>0.78377747535705566</v>
      </c>
      <c r="K448">
        <v>0.72118240594863892</v>
      </c>
      <c r="L448">
        <v>0.7171136736869812</v>
      </c>
      <c r="M448">
        <v>0.71520650386810303</v>
      </c>
      <c r="N448">
        <v>0.81378990411758423</v>
      </c>
      <c r="O448">
        <v>0.92591845989227295</v>
      </c>
      <c r="P448">
        <v>0.97616630792617798</v>
      </c>
      <c r="Q448">
        <v>0.99823760986328125</v>
      </c>
      <c r="R448">
        <v>0.91674959659576416</v>
      </c>
      <c r="S448">
        <v>0.99959617853164673</v>
      </c>
      <c r="T448">
        <v>1.0708531141281128</v>
      </c>
      <c r="U448">
        <v>1.1704879999160767</v>
      </c>
      <c r="V448">
        <v>1.4363517761230469</v>
      </c>
      <c r="W448">
        <v>1.5425691604614258</v>
      </c>
      <c r="X448">
        <v>1.7686232328414917</v>
      </c>
      <c r="Y448">
        <v>1.8086830377578735</v>
      </c>
      <c r="Z448">
        <v>2.0671749114990234</v>
      </c>
      <c r="AA448">
        <v>2.0083975791931152</v>
      </c>
      <c r="AB448">
        <v>1.8435670137405396</v>
      </c>
      <c r="AC448">
        <v>1.8056403398513794</v>
      </c>
      <c r="AD448">
        <v>1.7281839847564697</v>
      </c>
      <c r="AE448">
        <v>1.438066840171814</v>
      </c>
      <c r="AF448">
        <v>1.17646324634552</v>
      </c>
      <c r="AG448">
        <v>-0.28947585821151733</v>
      </c>
      <c r="AH448">
        <v>-0.28841230273246765</v>
      </c>
      <c r="AI448">
        <v>-0.31064209342002869</v>
      </c>
      <c r="AJ448">
        <v>-0.31439441442489624</v>
      </c>
      <c r="AK448">
        <v>-0.2999284565448761</v>
      </c>
      <c r="AL448">
        <v>-0.25179335474967957</v>
      </c>
      <c r="AM448">
        <v>-0.28403407335281372</v>
      </c>
      <c r="AN448">
        <v>-0.39490681886672974</v>
      </c>
      <c r="AO448">
        <v>-0.43727031350135803</v>
      </c>
      <c r="AP448">
        <v>-0.65522444248199463</v>
      </c>
      <c r="AQ448">
        <v>-0.51975339651107788</v>
      </c>
      <c r="AR448">
        <v>-0.48070430755615234</v>
      </c>
      <c r="AS448">
        <v>-0.31577366590499878</v>
      </c>
      <c r="AT448">
        <v>-0.13677394390106201</v>
      </c>
      <c r="AU448">
        <v>-0.11872686445713043</v>
      </c>
      <c r="AV448">
        <v>8.0017842352390289E-2</v>
      </c>
      <c r="AW448">
        <v>-1.554223895072937E-2</v>
      </c>
      <c r="AX448">
        <v>-1.0880879126489162E-2</v>
      </c>
      <c r="AY448">
        <v>-0.19959157705307007</v>
      </c>
      <c r="AZ448">
        <v>-0.2481958419084549</v>
      </c>
      <c r="BA448">
        <v>-0.28058743476867676</v>
      </c>
      <c r="BB448">
        <v>-0.1429038941860199</v>
      </c>
      <c r="BC448">
        <v>-0.1988954097032547</v>
      </c>
      <c r="BD448">
        <v>-0.18870286643505096</v>
      </c>
      <c r="BE448">
        <v>-0.13871414959430695</v>
      </c>
      <c r="BF448">
        <v>-0.14461654424667358</v>
      </c>
      <c r="BG448">
        <v>-0.17207154631614685</v>
      </c>
      <c r="BH448">
        <v>-0.17380751669406891</v>
      </c>
      <c r="BI448">
        <v>-0.15966731309890747</v>
      </c>
      <c r="BJ448">
        <v>-0.11095713824033737</v>
      </c>
      <c r="BK448">
        <v>-0.13349717855453491</v>
      </c>
      <c r="BL448">
        <v>-0.23699463903903961</v>
      </c>
      <c r="BM448">
        <v>-0.27508893609046936</v>
      </c>
      <c r="BN448">
        <v>-0.48557385802268982</v>
      </c>
      <c r="BO448">
        <v>-0.34678810834884644</v>
      </c>
      <c r="BP448">
        <v>-0.30207666754722595</v>
      </c>
      <c r="BQ448">
        <v>-0.13657580316066742</v>
      </c>
      <c r="BR448">
        <v>5.3857296705245972E-2</v>
      </c>
      <c r="BS448">
        <v>7.4738718569278717E-2</v>
      </c>
      <c r="BT448">
        <v>0.28595244884490967</v>
      </c>
      <c r="BU448">
        <v>0.19435150921344757</v>
      </c>
      <c r="BV448">
        <v>0.20763523876667023</v>
      </c>
      <c r="BW448">
        <v>1.668832078576088E-2</v>
      </c>
      <c r="BX448">
        <v>-3.9615500718355179E-2</v>
      </c>
      <c r="BY448">
        <v>-7.538873702287674E-2</v>
      </c>
      <c r="BZ448">
        <v>5.378587543964386E-2</v>
      </c>
      <c r="CA448">
        <v>-1.5262899920344353E-2</v>
      </c>
      <c r="CB448">
        <v>-1.8075190484523773E-2</v>
      </c>
      <c r="CC448">
        <v>-3.4297052770853043E-2</v>
      </c>
      <c r="CD448">
        <v>-4.5024067163467407E-2</v>
      </c>
      <c r="CE448">
        <v>-7.6097995042800903E-2</v>
      </c>
      <c r="CF448">
        <v>-7.6437465846538544E-2</v>
      </c>
      <c r="CG448">
        <v>-6.2522873282432556E-2</v>
      </c>
      <c r="CH448">
        <v>-1.341438852250576E-2</v>
      </c>
      <c r="CI448">
        <v>-2.9235808178782463E-2</v>
      </c>
      <c r="CJ448">
        <v>-0.12762516736984253</v>
      </c>
      <c r="CK448">
        <v>-0.16276256740093231</v>
      </c>
      <c r="CL448">
        <v>-0.36807438731193542</v>
      </c>
      <c r="CM448">
        <v>-0.22699292004108429</v>
      </c>
      <c r="CN448">
        <v>-0.17835967242717743</v>
      </c>
      <c r="CO448">
        <v>-1.2463895604014397E-2</v>
      </c>
      <c r="CP448">
        <v>0.18588791787624359</v>
      </c>
      <c r="CQ448">
        <v>0.20873239636421204</v>
      </c>
      <c r="CR448">
        <v>0.42858207225799561</v>
      </c>
      <c r="CS448">
        <v>0.33972325921058655</v>
      </c>
      <c r="CT448">
        <v>0.35897883772850037</v>
      </c>
      <c r="CU448">
        <v>0.16648311913013458</v>
      </c>
      <c r="CV448">
        <v>0.10484660416841507</v>
      </c>
      <c r="CW448">
        <v>6.6731266677379608E-2</v>
      </c>
      <c r="CX448">
        <v>0.1900126039981842</v>
      </c>
      <c r="CY448">
        <v>0.11192040890455246</v>
      </c>
      <c r="CZ448">
        <v>0.10010100901126862</v>
      </c>
      <c r="DA448">
        <v>7.0120051503181458E-2</v>
      </c>
      <c r="DB448">
        <v>5.4568413645029068E-2</v>
      </c>
      <c r="DC448">
        <v>1.9875548779964447E-2</v>
      </c>
      <c r="DD448">
        <v>2.093258872628212E-2</v>
      </c>
      <c r="DE448">
        <v>3.4621570259332657E-2</v>
      </c>
      <c r="DF448">
        <v>8.412836492061615E-2</v>
      </c>
      <c r="DG448">
        <v>7.5025565922260284E-2</v>
      </c>
      <c r="DH448">
        <v>-1.8255673348903656E-2</v>
      </c>
      <c r="DI448">
        <v>-5.0436194986104965E-2</v>
      </c>
      <c r="DJ448">
        <v>-0.25057491660118103</v>
      </c>
      <c r="DK448">
        <v>-0.10719773173332214</v>
      </c>
      <c r="DL448">
        <v>-5.4642695933580399E-2</v>
      </c>
      <c r="DM448">
        <v>0.11164802312850952</v>
      </c>
      <c r="DN448">
        <v>0.31791850924491882</v>
      </c>
      <c r="DO448">
        <v>0.34272608160972595</v>
      </c>
      <c r="DP448">
        <v>0.57121175527572632</v>
      </c>
      <c r="DQ448">
        <v>0.48509499430656433</v>
      </c>
      <c r="DR448">
        <v>0.5103224515914917</v>
      </c>
      <c r="DS448">
        <v>0.31627792119979858</v>
      </c>
      <c r="DT448">
        <v>0.24930870532989502</v>
      </c>
      <c r="DU448">
        <v>0.20885126292705536</v>
      </c>
      <c r="DV448">
        <v>0.32623934745788574</v>
      </c>
      <c r="DW448">
        <v>0.23910370469093323</v>
      </c>
      <c r="DX448">
        <v>0.2182772159576416</v>
      </c>
      <c r="DY448">
        <v>0.22088176012039185</v>
      </c>
      <c r="DZ448">
        <v>0.19836413860321045</v>
      </c>
      <c r="EA448">
        <v>0.15844611823558807</v>
      </c>
      <c r="EB448">
        <v>0.16151948273181915</v>
      </c>
      <c r="EC448">
        <v>0.17488272488117218</v>
      </c>
      <c r="ED448">
        <v>0.22496460378170013</v>
      </c>
      <c r="EE448">
        <v>0.22556242346763611</v>
      </c>
      <c r="EF448">
        <v>0.13965648412704468</v>
      </c>
      <c r="EG448">
        <v>0.11174522340297699</v>
      </c>
      <c r="EH448">
        <v>-8.0924354493618011E-2</v>
      </c>
      <c r="EI448">
        <v>6.5767504274845123E-2</v>
      </c>
      <c r="EJ448">
        <v>0.12398497760295868</v>
      </c>
      <c r="EK448">
        <v>0.29084593057632446</v>
      </c>
      <c r="EL448">
        <v>0.50854980945587158</v>
      </c>
      <c r="EM448">
        <v>0.53619164228439331</v>
      </c>
      <c r="EN448">
        <v>0.77714633941650391</v>
      </c>
      <c r="EO448">
        <v>0.69498878717422485</v>
      </c>
      <c r="EP448">
        <v>0.72883856296539307</v>
      </c>
      <c r="EQ448">
        <v>0.53255784511566162</v>
      </c>
      <c r="ER448">
        <v>0.45788905024528503</v>
      </c>
      <c r="ES448">
        <v>0.41404998302459717</v>
      </c>
      <c r="ET448">
        <v>0.52292913198471069</v>
      </c>
      <c r="EU448">
        <v>0.42273622751235962</v>
      </c>
      <c r="EV448">
        <v>0.388904869556427</v>
      </c>
      <c r="EW448">
        <v>78.5</v>
      </c>
      <c r="EX448">
        <v>78</v>
      </c>
      <c r="EY448">
        <v>72.5</v>
      </c>
      <c r="EZ448">
        <v>69</v>
      </c>
      <c r="FA448">
        <v>69</v>
      </c>
      <c r="FB448">
        <v>68.5</v>
      </c>
      <c r="FC448">
        <v>67.5</v>
      </c>
      <c r="FD448">
        <v>72</v>
      </c>
      <c r="FE448">
        <v>75.5</v>
      </c>
      <c r="FF448">
        <v>80</v>
      </c>
      <c r="FG448">
        <v>84.5</v>
      </c>
      <c r="FH448">
        <v>88.5</v>
      </c>
      <c r="FI448">
        <v>90.5</v>
      </c>
      <c r="FJ448">
        <v>92</v>
      </c>
      <c r="FK448">
        <v>93</v>
      </c>
      <c r="FL448">
        <v>94</v>
      </c>
      <c r="FM448">
        <v>94</v>
      </c>
      <c r="FN448">
        <v>93</v>
      </c>
      <c r="FO448">
        <v>90.5</v>
      </c>
      <c r="FP448">
        <v>87</v>
      </c>
      <c r="FQ448">
        <v>84.5</v>
      </c>
      <c r="FR448">
        <v>82.5</v>
      </c>
      <c r="FS448">
        <v>79.5</v>
      </c>
      <c r="FT448">
        <v>77</v>
      </c>
      <c r="FU448">
        <v>0.11170376092195511</v>
      </c>
      <c r="FV448">
        <v>0.17084264755249023</v>
      </c>
      <c r="FW448">
        <v>0</v>
      </c>
      <c r="FX448">
        <v>0.11528195440769196</v>
      </c>
      <c r="FY448">
        <v>7</v>
      </c>
      <c r="FZ448">
        <v>7.619999885559082</v>
      </c>
      <c r="GA448">
        <v>529.32000000000005</v>
      </c>
      <c r="GB448">
        <v>1</v>
      </c>
    </row>
    <row r="449" spans="1:184" x14ac:dyDescent="0.2">
      <c r="A449" t="s">
        <v>186</v>
      </c>
      <c r="B449" t="s">
        <v>237</v>
      </c>
      <c r="C449" t="s">
        <v>194</v>
      </c>
      <c r="D449" t="s">
        <v>203</v>
      </c>
      <c r="E449" t="s">
        <v>208</v>
      </c>
      <c r="F449" t="s">
        <v>182</v>
      </c>
      <c r="G449" t="s">
        <v>1</v>
      </c>
      <c r="H449">
        <v>6197</v>
      </c>
      <c r="I449">
        <v>0.77529448270797729</v>
      </c>
      <c r="J449">
        <v>0.70753949880599976</v>
      </c>
      <c r="K449">
        <v>0.66544771194458008</v>
      </c>
      <c r="L449">
        <v>0.65001457929611206</v>
      </c>
      <c r="M449">
        <v>0.6597704291343689</v>
      </c>
      <c r="N449">
        <v>0.72869890928268433</v>
      </c>
      <c r="O449">
        <v>0.86450129747390747</v>
      </c>
      <c r="P449">
        <v>0.94303929805755615</v>
      </c>
      <c r="Q449">
        <v>0.9516569972038269</v>
      </c>
      <c r="R449">
        <v>0.96296912431716919</v>
      </c>
      <c r="S449">
        <v>0.97295022010803223</v>
      </c>
      <c r="T449">
        <v>0.99197274446487427</v>
      </c>
      <c r="U449">
        <v>0.97373861074447632</v>
      </c>
      <c r="V449">
        <v>1.0025235414505005</v>
      </c>
      <c r="W449">
        <v>1.0346237421035767</v>
      </c>
      <c r="X449">
        <v>1.09541916847229</v>
      </c>
      <c r="Y449">
        <v>1.1466596126556396</v>
      </c>
      <c r="Z449">
        <v>1.1746879816055298</v>
      </c>
      <c r="AA449">
        <v>1.1551752090454102</v>
      </c>
      <c r="AB449">
        <v>1.1575846672058105</v>
      </c>
      <c r="AC449">
        <v>1.2465014457702637</v>
      </c>
      <c r="AD449">
        <v>1.2284955978393555</v>
      </c>
      <c r="AE449">
        <v>1.0679045915603638</v>
      </c>
      <c r="AF449">
        <v>0.89826661348342896</v>
      </c>
      <c r="AG449">
        <v>-3.6806471645832062E-2</v>
      </c>
      <c r="AH449">
        <v>-2.4594483897089958E-2</v>
      </c>
      <c r="AI449">
        <v>-4.2919211089611053E-2</v>
      </c>
      <c r="AJ449">
        <v>-5.5093605071306229E-2</v>
      </c>
      <c r="AK449">
        <v>-6.6398635506629944E-2</v>
      </c>
      <c r="AL449">
        <v>-7.6506398618221283E-2</v>
      </c>
      <c r="AM449">
        <v>-5.5057678371667862E-2</v>
      </c>
      <c r="AN449">
        <v>-0.14280031621456146</v>
      </c>
      <c r="AO449">
        <v>-0.18615195155143738</v>
      </c>
      <c r="AP449">
        <v>-0.22076945006847382</v>
      </c>
      <c r="AQ449">
        <v>-0.20123279094696045</v>
      </c>
      <c r="AR449">
        <v>-0.11414080858230591</v>
      </c>
      <c r="AS449">
        <v>-3.0346885323524475E-2</v>
      </c>
      <c r="AT449">
        <v>1.372105348855257E-2</v>
      </c>
      <c r="AU449">
        <v>6.1884157359600067E-2</v>
      </c>
      <c r="AV449">
        <v>0.13068436086177826</v>
      </c>
      <c r="AW449">
        <v>0.11996442824602127</v>
      </c>
      <c r="AX449">
        <v>4.4552113860845566E-2</v>
      </c>
      <c r="AY449">
        <v>-6.1581552028656006E-2</v>
      </c>
      <c r="AZ449">
        <v>-7.6361559331417084E-2</v>
      </c>
      <c r="BA449">
        <v>-0.10141056776046753</v>
      </c>
      <c r="BB449">
        <v>-4.7764662653207779E-2</v>
      </c>
      <c r="BC449">
        <v>-4.2617078870534897E-2</v>
      </c>
      <c r="BD449">
        <v>-2.2154271602630615E-2</v>
      </c>
      <c r="BE449">
        <v>3.3861703705042601E-3</v>
      </c>
      <c r="BF449">
        <v>1.4753255061805248E-2</v>
      </c>
      <c r="BG449">
        <v>-4.4385958462953568E-3</v>
      </c>
      <c r="BH449">
        <v>-1.6728844493627548E-2</v>
      </c>
      <c r="BI449">
        <v>-2.786700613796711E-2</v>
      </c>
      <c r="BJ449">
        <v>-3.7115752696990967E-2</v>
      </c>
      <c r="BK449">
        <v>-1.3153904117643833E-2</v>
      </c>
      <c r="BL449">
        <v>-9.7996488213539124E-2</v>
      </c>
      <c r="BM449">
        <v>-0.1394314169883728</v>
      </c>
      <c r="BN449">
        <v>-0.17303124070167542</v>
      </c>
      <c r="BO449">
        <v>-0.15312530100345612</v>
      </c>
      <c r="BP449">
        <v>-6.6426873207092285E-2</v>
      </c>
      <c r="BQ449">
        <v>1.5469682402908802E-2</v>
      </c>
      <c r="BR449">
        <v>6.0602650046348572E-2</v>
      </c>
      <c r="BS449">
        <v>0.10915506631135941</v>
      </c>
      <c r="BT449">
        <v>0.1783694326877594</v>
      </c>
      <c r="BU449">
        <v>0.16887488961219788</v>
      </c>
      <c r="BV449">
        <v>9.4067595899105072E-2</v>
      </c>
      <c r="BW449">
        <v>-1.279973890632391E-2</v>
      </c>
      <c r="BX449">
        <v>-2.8875462710857391E-2</v>
      </c>
      <c r="BY449">
        <v>-5.4188724607229233E-2</v>
      </c>
      <c r="BZ449">
        <v>-1.2535274727270007E-3</v>
      </c>
      <c r="CA449">
        <v>1.4769991394132376E-3</v>
      </c>
      <c r="CB449">
        <v>1.9489044323563576E-2</v>
      </c>
      <c r="CC449">
        <v>3.1223474070429802E-2</v>
      </c>
      <c r="CD449">
        <v>4.2005378752946854E-2</v>
      </c>
      <c r="CE449">
        <v>2.2212961688637733E-2</v>
      </c>
      <c r="CF449">
        <v>9.8424693569540977E-3</v>
      </c>
      <c r="CG449">
        <v>-1.1801129439845681E-3</v>
      </c>
      <c r="CH449">
        <v>-9.833906777203083E-3</v>
      </c>
      <c r="CI449">
        <v>1.5868520364165306E-2</v>
      </c>
      <c r="CJ449">
        <v>-6.6965505480766296E-2</v>
      </c>
      <c r="CK449">
        <v>-0.10707292705774307</v>
      </c>
      <c r="CL449">
        <v>-0.13996788859367371</v>
      </c>
      <c r="CM449">
        <v>-0.11980623006820679</v>
      </c>
      <c r="CN449">
        <v>-3.338034451007843E-2</v>
      </c>
      <c r="CO449">
        <v>4.7202099114656448E-2</v>
      </c>
      <c r="CP449">
        <v>9.3072697520256042E-2</v>
      </c>
      <c r="CQ449">
        <v>0.14189475774765015</v>
      </c>
      <c r="CR449">
        <v>0.21139596402645111</v>
      </c>
      <c r="CS449">
        <v>0.20275013148784637</v>
      </c>
      <c r="CT449">
        <v>0.12836186587810516</v>
      </c>
      <c r="CU449">
        <v>2.0986391231417656E-2</v>
      </c>
      <c r="CV449">
        <v>4.013261292129755E-3</v>
      </c>
      <c r="CW449">
        <v>-2.1483020856976509E-2</v>
      </c>
      <c r="CX449">
        <v>3.0959941446781158E-2</v>
      </c>
      <c r="CY449">
        <v>3.2016422599554062E-2</v>
      </c>
      <c r="CZ449">
        <v>4.8331074416637421E-2</v>
      </c>
      <c r="DA449">
        <v>5.9060774743556976E-2</v>
      </c>
      <c r="DB449">
        <v>6.9257505238056183E-2</v>
      </c>
      <c r="DC449">
        <v>4.8864517360925674E-2</v>
      </c>
      <c r="DD449">
        <v>3.6413785070180893E-2</v>
      </c>
      <c r="DE449">
        <v>2.5506779551506042E-2</v>
      </c>
      <c r="DF449">
        <v>1.7447937279939651E-2</v>
      </c>
      <c r="DG449">
        <v>4.4890943914651871E-2</v>
      </c>
      <c r="DH449">
        <v>-3.5934519022703171E-2</v>
      </c>
      <c r="DI449">
        <v>-7.4714437127113342E-2</v>
      </c>
      <c r="DJ449">
        <v>-0.1069045290350914</v>
      </c>
      <c r="DK449">
        <v>-8.6487144231796265E-2</v>
      </c>
      <c r="DL449">
        <v>-3.3381479443050921E-4</v>
      </c>
      <c r="DM449">
        <v>7.8934513032436371E-2</v>
      </c>
      <c r="DN449">
        <v>0.12554274499416351</v>
      </c>
      <c r="DO449">
        <v>0.17463444173336029</v>
      </c>
      <c r="DP449">
        <v>0.24442249536514282</v>
      </c>
      <c r="DQ449">
        <v>0.23662535846233368</v>
      </c>
      <c r="DR449">
        <v>0.16265614330768585</v>
      </c>
      <c r="DS449">
        <v>5.4772522300481796E-2</v>
      </c>
      <c r="DT449">
        <v>3.6901988089084625E-2</v>
      </c>
      <c r="DU449">
        <v>1.1222683824598789E-2</v>
      </c>
      <c r="DV449">
        <v>6.3173413276672363E-2</v>
      </c>
      <c r="DW449">
        <v>6.2555849552154541E-2</v>
      </c>
      <c r="DX449">
        <v>7.7173113822937012E-2</v>
      </c>
      <c r="DY449">
        <v>9.9253416061401367E-2</v>
      </c>
      <c r="DZ449">
        <v>0.10860525071620941</v>
      </c>
      <c r="EA449">
        <v>8.7345138192176819E-2</v>
      </c>
      <c r="EB449">
        <v>7.4778541922569275E-2</v>
      </c>
      <c r="EC449">
        <v>6.4038418233394623E-2</v>
      </c>
      <c r="ED449">
        <v>5.6838586926460266E-2</v>
      </c>
      <c r="EE449">
        <v>8.6794711649417877E-2</v>
      </c>
      <c r="EF449">
        <v>8.8692968711256981E-3</v>
      </c>
      <c r="EG449">
        <v>-2.7993910014629364E-2</v>
      </c>
      <c r="EH449">
        <v>-5.9166308492422104E-2</v>
      </c>
      <c r="EI449">
        <v>-3.8379687815904617E-2</v>
      </c>
      <c r="EJ449">
        <v>4.7380123287439346E-2</v>
      </c>
      <c r="EK449">
        <v>0.12475109845399857</v>
      </c>
      <c r="EL449">
        <v>0.17242433130741119</v>
      </c>
      <c r="EM449">
        <v>0.22190532088279724</v>
      </c>
      <c r="EN449">
        <v>0.29210755228996277</v>
      </c>
      <c r="EO449">
        <v>0.28553584218025208</v>
      </c>
      <c r="EP449">
        <v>0.21217162907123566</v>
      </c>
      <c r="EQ449">
        <v>0.10355433076620102</v>
      </c>
      <c r="ER449">
        <v>8.4388084709644318E-2</v>
      </c>
      <c r="ES449">
        <v>5.844452977180481E-2</v>
      </c>
      <c r="ET449">
        <v>0.10968454927206039</v>
      </c>
      <c r="EU449">
        <v>0.10664992779493332</v>
      </c>
      <c r="EV449">
        <v>0.11881642788648605</v>
      </c>
      <c r="EW449">
        <v>60.315628051757813</v>
      </c>
      <c r="EX449">
        <v>58.421298980712891</v>
      </c>
      <c r="EY449">
        <v>56.711227416992188</v>
      </c>
      <c r="EZ449">
        <v>55.707405090332031</v>
      </c>
      <c r="FA449">
        <v>54.263744354248047</v>
      </c>
      <c r="FB449">
        <v>53.31207275390625</v>
      </c>
      <c r="FC449">
        <v>52.794769287109375</v>
      </c>
      <c r="FD449">
        <v>57.352684020996094</v>
      </c>
      <c r="FE449">
        <v>65.26507568359375</v>
      </c>
      <c r="FF449">
        <v>72.294715881347656</v>
      </c>
      <c r="FG449">
        <v>78.01702880859375</v>
      </c>
      <c r="FH449">
        <v>82.09649658203125</v>
      </c>
      <c r="FI449">
        <v>82.253761291503906</v>
      </c>
      <c r="FJ449">
        <v>82.492286682128906</v>
      </c>
      <c r="FK449">
        <v>82.721054077148438</v>
      </c>
      <c r="FL449">
        <v>79.751083374023438</v>
      </c>
      <c r="FM449">
        <v>80.832931518554688</v>
      </c>
      <c r="FN449">
        <v>78.435813903808594</v>
      </c>
      <c r="FO449">
        <v>73.524276733398438</v>
      </c>
      <c r="FP449">
        <v>65.976829528808594</v>
      </c>
      <c r="FQ449">
        <v>60.786312103271484</v>
      </c>
      <c r="FR449">
        <v>56.963901519775391</v>
      </c>
      <c r="FS449">
        <v>55.518928527832031</v>
      </c>
      <c r="FT449">
        <v>54.308486938476563</v>
      </c>
      <c r="FU449">
        <v>2.7212647721171379E-2</v>
      </c>
      <c r="FV449">
        <v>4.0343079715967178E-2</v>
      </c>
      <c r="FW449">
        <v>0</v>
      </c>
      <c r="FX449">
        <v>2.8697092086076736E-2</v>
      </c>
      <c r="FY449">
        <v>7</v>
      </c>
      <c r="FZ449">
        <v>7.7399997711181641</v>
      </c>
      <c r="GA449">
        <v>1407.14</v>
      </c>
      <c r="GB449">
        <v>1</v>
      </c>
    </row>
    <row r="450" spans="1:184" x14ac:dyDescent="0.2">
      <c r="A450" t="s">
        <v>186</v>
      </c>
      <c r="B450" t="s">
        <v>237</v>
      </c>
      <c r="C450" t="s">
        <v>194</v>
      </c>
      <c r="D450" t="s">
        <v>203</v>
      </c>
      <c r="E450" t="s">
        <v>208</v>
      </c>
      <c r="F450" t="s">
        <v>183</v>
      </c>
      <c r="G450" t="s">
        <v>1</v>
      </c>
      <c r="H450">
        <v>11387</v>
      </c>
      <c r="I450">
        <v>0.80156588554382324</v>
      </c>
      <c r="J450">
        <v>0.72076725959777832</v>
      </c>
      <c r="K450">
        <v>0.67903846502304077</v>
      </c>
      <c r="L450">
        <v>0.675709068775177</v>
      </c>
      <c r="M450">
        <v>0.71477174758911133</v>
      </c>
      <c r="N450">
        <v>0.81921249628067017</v>
      </c>
      <c r="O450">
        <v>1.0069952011108398</v>
      </c>
      <c r="P450">
        <v>1.0693355798721313</v>
      </c>
      <c r="Q450">
        <v>1.0231773853302002</v>
      </c>
      <c r="R450">
        <v>0.98307114839553833</v>
      </c>
      <c r="S450">
        <v>1.0045644044876099</v>
      </c>
      <c r="T450">
        <v>0.99297249317169189</v>
      </c>
      <c r="U450">
        <v>1.02741539478302</v>
      </c>
      <c r="V450">
        <v>1.0601074695587158</v>
      </c>
      <c r="W450">
        <v>1.085090160369873</v>
      </c>
      <c r="X450">
        <v>1.2221482992172241</v>
      </c>
      <c r="Y450">
        <v>1.3225702047348022</v>
      </c>
      <c r="Z450">
        <v>1.3919247388839722</v>
      </c>
      <c r="AA450">
        <v>1.4388030767440796</v>
      </c>
      <c r="AB450">
        <v>1.4468237161636353</v>
      </c>
      <c r="AC450">
        <v>1.5255053043365479</v>
      </c>
      <c r="AD450">
        <v>1.404008150100708</v>
      </c>
      <c r="AE450">
        <v>1.2268158197402954</v>
      </c>
      <c r="AF450">
        <v>1.0155020952224731</v>
      </c>
      <c r="AG450">
        <v>2.7770083397626877E-4</v>
      </c>
      <c r="AH450">
        <v>-3.6230701953172684E-2</v>
      </c>
      <c r="AI450">
        <v>-4.3175220489501953E-2</v>
      </c>
      <c r="AJ450">
        <v>-6.0320738703012466E-2</v>
      </c>
      <c r="AK450">
        <v>-6.5462864935398102E-2</v>
      </c>
      <c r="AL450">
        <v>-5.3456719964742661E-2</v>
      </c>
      <c r="AM450">
        <v>-7.7247790992259979E-2</v>
      </c>
      <c r="AN450">
        <v>-0.15997575223445892</v>
      </c>
      <c r="AO450">
        <v>-0.23496216535568237</v>
      </c>
      <c r="AP450">
        <v>-0.23227633535861969</v>
      </c>
      <c r="AQ450">
        <v>-0.14503346383571625</v>
      </c>
      <c r="AR450">
        <v>-0.11386796087026596</v>
      </c>
      <c r="AS450">
        <v>6.2125001102685928E-2</v>
      </c>
      <c r="AT450">
        <v>7.4669957160949707E-2</v>
      </c>
      <c r="AU450">
        <v>7.3017209768295288E-2</v>
      </c>
      <c r="AV450">
        <v>0.14434559643268585</v>
      </c>
      <c r="AW450">
        <v>0.16938485205173492</v>
      </c>
      <c r="AX450">
        <v>0.14241407811641693</v>
      </c>
      <c r="AY450">
        <v>5.949217826128006E-2</v>
      </c>
      <c r="AZ450">
        <v>4.8273991793394089E-2</v>
      </c>
      <c r="BA450">
        <v>6.689317524433136E-2</v>
      </c>
      <c r="BB450">
        <v>8.8584281504154205E-2</v>
      </c>
      <c r="BC450">
        <v>8.3559334278106689E-2</v>
      </c>
      <c r="BD450">
        <v>3.9716716855764389E-2</v>
      </c>
      <c r="BE450">
        <v>2.6437880471348763E-2</v>
      </c>
      <c r="BF450">
        <v>-1.1015475727617741E-2</v>
      </c>
      <c r="BG450">
        <v>-1.8583251163363457E-2</v>
      </c>
      <c r="BH450">
        <v>-3.5496886819601059E-2</v>
      </c>
      <c r="BI450">
        <v>-3.9963513612747192E-2</v>
      </c>
      <c r="BJ450">
        <v>-2.6775309816002846E-2</v>
      </c>
      <c r="BK450">
        <v>-4.7676913440227509E-2</v>
      </c>
      <c r="BL450">
        <v>-0.12917673587799072</v>
      </c>
      <c r="BM450">
        <v>-0.20371650159358978</v>
      </c>
      <c r="BN450">
        <v>-0.20155878365039825</v>
      </c>
      <c r="BO450">
        <v>-0.11389097571372986</v>
      </c>
      <c r="BP450">
        <v>-8.3224378526210785E-2</v>
      </c>
      <c r="BQ450">
        <v>9.1912969946861267E-2</v>
      </c>
      <c r="BR450">
        <v>0.10527361184358597</v>
      </c>
      <c r="BS450">
        <v>0.10427021980285645</v>
      </c>
      <c r="BT450">
        <v>0.17709177732467651</v>
      </c>
      <c r="BU450">
        <v>0.20281615853309631</v>
      </c>
      <c r="BV450">
        <v>0.17631193995475769</v>
      </c>
      <c r="BW450">
        <v>9.3871414661407471E-2</v>
      </c>
      <c r="BX450">
        <v>8.2152321934700012E-2</v>
      </c>
      <c r="BY450">
        <v>0.10071980208158493</v>
      </c>
      <c r="BZ450">
        <v>0.12051890045404434</v>
      </c>
      <c r="CA450">
        <v>0.11370182782411575</v>
      </c>
      <c r="CB450">
        <v>6.8288609385490417E-2</v>
      </c>
      <c r="CC450">
        <v>4.455634206533432E-2</v>
      </c>
      <c r="CD450">
        <v>6.4485156908631325E-3</v>
      </c>
      <c r="CE450">
        <v>-1.5509274089708924E-3</v>
      </c>
      <c r="CF450">
        <v>-1.8303964287042618E-2</v>
      </c>
      <c r="CG450">
        <v>-2.2302741184830666E-2</v>
      </c>
      <c r="CH450">
        <v>-8.2958443090319633E-3</v>
      </c>
      <c r="CI450">
        <v>-2.7196208015084267E-2</v>
      </c>
      <c r="CJ450">
        <v>-0.10784543305635452</v>
      </c>
      <c r="CK450">
        <v>-0.18207584321498871</v>
      </c>
      <c r="CL450">
        <v>-0.18028388917446136</v>
      </c>
      <c r="CM450">
        <v>-9.2321790754795074E-2</v>
      </c>
      <c r="CN450">
        <v>-6.2000725418329239E-2</v>
      </c>
      <c r="CO450">
        <v>0.11254402250051498</v>
      </c>
      <c r="CP450">
        <v>0.12646959722042084</v>
      </c>
      <c r="CQ450">
        <v>0.12591595947742462</v>
      </c>
      <c r="CR450">
        <v>0.19977167248725891</v>
      </c>
      <c r="CS450">
        <v>0.22597058117389679</v>
      </c>
      <c r="CT450">
        <v>0.19978949427604675</v>
      </c>
      <c r="CU450">
        <v>0.11768238246440887</v>
      </c>
      <c r="CV450">
        <v>0.10561635345220566</v>
      </c>
      <c r="CW450">
        <v>0.12414801865816116</v>
      </c>
      <c r="CX450">
        <v>0.14263671636581421</v>
      </c>
      <c r="CY450">
        <v>0.13457842171192169</v>
      </c>
      <c r="CZ450">
        <v>8.8077418506145477E-2</v>
      </c>
      <c r="DA450">
        <v>6.2674805521965027E-2</v>
      </c>
      <c r="DB450">
        <v>2.391250804066658E-2</v>
      </c>
      <c r="DC450">
        <v>1.5481394715607166E-2</v>
      </c>
      <c r="DD450">
        <v>-1.1110431514680386E-3</v>
      </c>
      <c r="DE450">
        <v>-4.6419701538980007E-3</v>
      </c>
      <c r="DF450">
        <v>1.0183620266616344E-2</v>
      </c>
      <c r="DG450">
        <v>-6.7155049182474613E-3</v>
      </c>
      <c r="DH450">
        <v>-8.6514122784137726E-2</v>
      </c>
      <c r="DI450">
        <v>-0.16043519973754883</v>
      </c>
      <c r="DJ450">
        <v>-0.15900900959968567</v>
      </c>
      <c r="DK450">
        <v>-7.0752598345279694E-2</v>
      </c>
      <c r="DL450">
        <v>-4.0777072310447693E-2</v>
      </c>
      <c r="DM450">
        <v>0.1331750899553299</v>
      </c>
      <c r="DN450">
        <v>0.1476655900478363</v>
      </c>
      <c r="DO450">
        <v>0.1475616842508316</v>
      </c>
      <c r="DP450">
        <v>0.22245156764984131</v>
      </c>
      <c r="DQ450">
        <v>0.24912500381469727</v>
      </c>
      <c r="DR450">
        <v>0.22326704859733582</v>
      </c>
      <c r="DS450">
        <v>0.14149335026741028</v>
      </c>
      <c r="DT450">
        <v>0.1290803849697113</v>
      </c>
      <c r="DU450">
        <v>0.14757624268531799</v>
      </c>
      <c r="DV450">
        <v>0.16475453972816467</v>
      </c>
      <c r="DW450">
        <v>0.15545500814914703</v>
      </c>
      <c r="DX450">
        <v>0.10786622762680054</v>
      </c>
      <c r="DY450">
        <v>8.8834986090660095E-2</v>
      </c>
      <c r="DZ450">
        <v>4.9127738922834396E-2</v>
      </c>
      <c r="EA450">
        <v>4.0073364973068237E-2</v>
      </c>
      <c r="EB450">
        <v>2.3712806403636932E-2</v>
      </c>
      <c r="EC450">
        <v>2.0857378840446472E-2</v>
      </c>
      <c r="ED450">
        <v>3.6865033209323883E-2</v>
      </c>
      <c r="EE450">
        <v>2.2855376824736595E-2</v>
      </c>
      <c r="EF450">
        <v>-5.5715106427669525E-2</v>
      </c>
      <c r="EG450">
        <v>-0.12918955087661743</v>
      </c>
      <c r="EH450">
        <v>-0.12829144299030304</v>
      </c>
      <c r="EI450">
        <v>-3.9610117673873901E-2</v>
      </c>
      <c r="EJ450">
        <v>-1.0133488103747368E-2</v>
      </c>
      <c r="EK450">
        <v>0.16296306252479553</v>
      </c>
      <c r="EL450">
        <v>0.17826923727989197</v>
      </c>
      <c r="EM450">
        <v>0.17881470918655396</v>
      </c>
      <c r="EN450">
        <v>0.25519776344299316</v>
      </c>
      <c r="EO450">
        <v>0.28255635499954224</v>
      </c>
      <c r="EP450">
        <v>0.25716489553451538</v>
      </c>
      <c r="EQ450">
        <v>0.1758725643157959</v>
      </c>
      <c r="ER450">
        <v>0.16295871138572693</v>
      </c>
      <c r="ES450">
        <v>0.18140286207199097</v>
      </c>
      <c r="ET450">
        <v>0.196689173579216</v>
      </c>
      <c r="EU450">
        <v>0.1855974942445755</v>
      </c>
      <c r="EV450">
        <v>0.13643811643123627</v>
      </c>
      <c r="EW450">
        <v>64.448738098144531</v>
      </c>
      <c r="EX450">
        <v>62.777458190917969</v>
      </c>
      <c r="EY450">
        <v>61.155597686767578</v>
      </c>
      <c r="EZ450">
        <v>60.290973663330078</v>
      </c>
      <c r="FA450">
        <v>59.567619323730469</v>
      </c>
      <c r="FB450">
        <v>58.226108551025391</v>
      </c>
      <c r="FC450">
        <v>57.787662506103516</v>
      </c>
      <c r="FD450">
        <v>61.467746734619141</v>
      </c>
      <c r="FE450">
        <v>65.713386535644531</v>
      </c>
      <c r="FF450">
        <v>69.9110107421875</v>
      </c>
      <c r="FG450">
        <v>73.363479614257813</v>
      </c>
      <c r="FH450">
        <v>76.951225280761719</v>
      </c>
      <c r="FI450">
        <v>79.151512145996094</v>
      </c>
      <c r="FJ450">
        <v>81.158729553222656</v>
      </c>
      <c r="FK450">
        <v>82.374542236328125</v>
      </c>
      <c r="FL450">
        <v>83.6500244140625</v>
      </c>
      <c r="FM450">
        <v>83.391868591308594</v>
      </c>
      <c r="FN450">
        <v>82.196121215820313</v>
      </c>
      <c r="FO450">
        <v>80.056884765625</v>
      </c>
      <c r="FP450">
        <v>75.908859252929688</v>
      </c>
      <c r="FQ450">
        <v>71.171875</v>
      </c>
      <c r="FR450">
        <v>67.616813659667969</v>
      </c>
      <c r="FS450">
        <v>66.095260620117188</v>
      </c>
      <c r="FT450">
        <v>64.429550170898438</v>
      </c>
      <c r="FU450">
        <v>1.8440712243318558E-2</v>
      </c>
      <c r="FV450">
        <v>2.7129016816616058E-2</v>
      </c>
      <c r="FW450">
        <v>0</v>
      </c>
      <c r="FX450">
        <v>1.950942724943161E-2</v>
      </c>
      <c r="FY450">
        <v>7</v>
      </c>
      <c r="FZ450">
        <v>8.2899999618530273</v>
      </c>
      <c r="GA450">
        <v>3025.33</v>
      </c>
      <c r="GB450">
        <v>1</v>
      </c>
    </row>
    <row r="451" spans="1:184" x14ac:dyDescent="0.2">
      <c r="A451" t="s">
        <v>186</v>
      </c>
      <c r="B451" t="s">
        <v>237</v>
      </c>
      <c r="C451" t="s">
        <v>194</v>
      </c>
      <c r="D451" t="s">
        <v>203</v>
      </c>
      <c r="E451" t="s">
        <v>208</v>
      </c>
      <c r="F451" t="s">
        <v>184</v>
      </c>
      <c r="G451" t="s">
        <v>1</v>
      </c>
      <c r="H451">
        <v>4291</v>
      </c>
      <c r="I451">
        <v>0.73415625095367432</v>
      </c>
      <c r="J451">
        <v>0.67461377382278442</v>
      </c>
      <c r="K451">
        <v>0.64349770545959473</v>
      </c>
      <c r="L451">
        <v>0.6477540135383606</v>
      </c>
      <c r="M451">
        <v>0.67720019817352295</v>
      </c>
      <c r="N451">
        <v>0.83750557899475098</v>
      </c>
      <c r="O451">
        <v>1.0409129858016968</v>
      </c>
      <c r="P451">
        <v>1.1269359588623047</v>
      </c>
      <c r="Q451">
        <v>1.0526700019836426</v>
      </c>
      <c r="R451">
        <v>1.0301495790481567</v>
      </c>
      <c r="S451">
        <v>1.0221254825592041</v>
      </c>
      <c r="T451">
        <v>0.99218785762786865</v>
      </c>
      <c r="U451">
        <v>1.0122432708740234</v>
      </c>
      <c r="V451">
        <v>1.1152083873748779</v>
      </c>
      <c r="W451">
        <v>1.1417273283004761</v>
      </c>
      <c r="X451">
        <v>1.1950762271881104</v>
      </c>
      <c r="Y451">
        <v>1.3365472555160522</v>
      </c>
      <c r="Z451">
        <v>1.4573479890823364</v>
      </c>
      <c r="AA451">
        <v>1.4775701761245728</v>
      </c>
      <c r="AB451">
        <v>1.4440900087356567</v>
      </c>
      <c r="AC451">
        <v>1.474473237991333</v>
      </c>
      <c r="AD451">
        <v>1.3599822521209717</v>
      </c>
      <c r="AE451">
        <v>1.1472330093383789</v>
      </c>
      <c r="AF451">
        <v>0.92123651504516602</v>
      </c>
      <c r="AG451">
        <v>-0.10588275641202927</v>
      </c>
      <c r="AH451">
        <v>-9.5105774700641632E-2</v>
      </c>
      <c r="AI451">
        <v>-0.13336408138275146</v>
      </c>
      <c r="AJ451">
        <v>-0.10575786978006363</v>
      </c>
      <c r="AK451">
        <v>-0.1319989413022995</v>
      </c>
      <c r="AL451">
        <v>-9.2557474970817566E-2</v>
      </c>
      <c r="AM451">
        <v>-9.1604441404342651E-2</v>
      </c>
      <c r="AN451">
        <v>-0.121098592877388</v>
      </c>
      <c r="AO451">
        <v>-0.24016721546649933</v>
      </c>
      <c r="AP451">
        <v>-0.26436141133308411</v>
      </c>
      <c r="AQ451">
        <v>-0.26809722185134888</v>
      </c>
      <c r="AR451">
        <v>-0.18459171056747437</v>
      </c>
      <c r="AS451">
        <v>5.5380719713866711E-3</v>
      </c>
      <c r="AT451">
        <v>0.10674367845058441</v>
      </c>
      <c r="AU451">
        <v>0.11370330303907394</v>
      </c>
      <c r="AV451">
        <v>0.10813301056623459</v>
      </c>
      <c r="AW451">
        <v>0.1204221174120903</v>
      </c>
      <c r="AX451">
        <v>0.20270240306854248</v>
      </c>
      <c r="AY451">
        <v>1.6265835613012314E-2</v>
      </c>
      <c r="AZ451">
        <v>-4.5508772134780884E-2</v>
      </c>
      <c r="BA451">
        <v>-2.4292845278978348E-2</v>
      </c>
      <c r="BB451">
        <v>-4.3724227696657181E-2</v>
      </c>
      <c r="BC451">
        <v>-5.9937026351690292E-2</v>
      </c>
      <c r="BD451">
        <v>-0.10146769881248474</v>
      </c>
      <c r="BE451">
        <v>-5.4789502173662186E-2</v>
      </c>
      <c r="BF451">
        <v>-4.57167848944664E-2</v>
      </c>
      <c r="BG451">
        <v>-8.4331505000591278E-2</v>
      </c>
      <c r="BH451">
        <v>-5.6736230850219727E-2</v>
      </c>
      <c r="BI451">
        <v>-8.0635674297809601E-2</v>
      </c>
      <c r="BJ451">
        <v>-3.7341836839914322E-2</v>
      </c>
      <c r="BK451">
        <v>-3.0344845727086067E-2</v>
      </c>
      <c r="BL451">
        <v>-5.7837087661027908E-2</v>
      </c>
      <c r="BM451">
        <v>-0.1759505420923233</v>
      </c>
      <c r="BN451">
        <v>-0.20065277814865112</v>
      </c>
      <c r="BO451">
        <v>-0.20401750504970551</v>
      </c>
      <c r="BP451">
        <v>-0.1222810372710228</v>
      </c>
      <c r="BQ451">
        <v>6.491629034280777E-2</v>
      </c>
      <c r="BR451">
        <v>0.16906838119029999</v>
      </c>
      <c r="BS451">
        <v>0.17676922678947449</v>
      </c>
      <c r="BT451">
        <v>0.17396016418933868</v>
      </c>
      <c r="BU451">
        <v>0.18901582062244415</v>
      </c>
      <c r="BV451">
        <v>0.27133223414421082</v>
      </c>
      <c r="BW451">
        <v>8.6102671921253204E-2</v>
      </c>
      <c r="BX451">
        <v>2.3365838453173637E-2</v>
      </c>
      <c r="BY451">
        <v>4.3344128876924515E-2</v>
      </c>
      <c r="BZ451">
        <v>2.2899433970451355E-2</v>
      </c>
      <c r="CA451">
        <v>9.022835292853415E-4</v>
      </c>
      <c r="CB451">
        <v>-4.5230869203805923E-2</v>
      </c>
      <c r="CC451">
        <v>-1.9402472302317619E-2</v>
      </c>
      <c r="CD451">
        <v>-1.151011697947979E-2</v>
      </c>
      <c r="CE451">
        <v>-5.0371702760457993E-2</v>
      </c>
      <c r="CF451">
        <v>-2.2783985361456871E-2</v>
      </c>
      <c r="CG451">
        <v>-4.5061640441417694E-2</v>
      </c>
      <c r="CH451">
        <v>9.0034608729183674E-4</v>
      </c>
      <c r="CI451">
        <v>1.2083360925316811E-2</v>
      </c>
      <c r="CJ451">
        <v>-1.4022365212440491E-2</v>
      </c>
      <c r="CK451">
        <v>-0.13147424161434174</v>
      </c>
      <c r="CL451">
        <v>-0.15652836859226227</v>
      </c>
      <c r="CM451">
        <v>-0.15963608026504517</v>
      </c>
      <c r="CN451">
        <v>-7.912483811378479E-2</v>
      </c>
      <c r="CO451">
        <v>0.10604147613048553</v>
      </c>
      <c r="CP451">
        <v>0.21223430335521698</v>
      </c>
      <c r="CQ451">
        <v>0.22044850885868073</v>
      </c>
      <c r="CR451">
        <v>0.21955186128616333</v>
      </c>
      <c r="CS451">
        <v>0.23652359843254089</v>
      </c>
      <c r="CT451">
        <v>0.31886503100395203</v>
      </c>
      <c r="CU451">
        <v>0.13447146117687225</v>
      </c>
      <c r="CV451">
        <v>7.1068182587623596E-2</v>
      </c>
      <c r="CW451">
        <v>9.0189285576343536E-2</v>
      </c>
      <c r="CX451">
        <v>6.9042779505252838E-2</v>
      </c>
      <c r="CY451">
        <v>4.3039407581090927E-2</v>
      </c>
      <c r="CZ451">
        <v>-6.2814154662191868E-3</v>
      </c>
      <c r="DA451">
        <v>1.5984561294317245E-2</v>
      </c>
      <c r="DB451">
        <v>2.2696550935506821E-2</v>
      </c>
      <c r="DC451">
        <v>-1.6411894932389259E-2</v>
      </c>
      <c r="DD451">
        <v>1.1168257333338261E-2</v>
      </c>
      <c r="DE451">
        <v>-9.4876028597354889E-3</v>
      </c>
      <c r="DF451">
        <v>3.9142530411481857E-2</v>
      </c>
      <c r="DG451">
        <v>5.4511565715074539E-2</v>
      </c>
      <c r="DH451">
        <v>2.9792359098792076E-2</v>
      </c>
      <c r="DI451">
        <v>-8.6997963488101959E-2</v>
      </c>
      <c r="DJ451">
        <v>-0.11240395903587341</v>
      </c>
      <c r="DK451">
        <v>-0.11525467038154602</v>
      </c>
      <c r="DL451">
        <v>-3.5968653857707977E-2</v>
      </c>
      <c r="DM451">
        <v>0.1471666544675827</v>
      </c>
      <c r="DN451">
        <v>0.25540024042129517</v>
      </c>
      <c r="DO451">
        <v>0.26412776112556458</v>
      </c>
      <c r="DP451">
        <v>0.26514354348182678</v>
      </c>
      <c r="DQ451">
        <v>0.28403139114379883</v>
      </c>
      <c r="DR451">
        <v>0.36639782786369324</v>
      </c>
      <c r="DS451">
        <v>0.18284024298191071</v>
      </c>
      <c r="DT451">
        <v>0.11877052485942841</v>
      </c>
      <c r="DU451">
        <v>0.13703444600105286</v>
      </c>
      <c r="DV451">
        <v>0.11518612504005432</v>
      </c>
      <c r="DW451">
        <v>8.5176520049571991E-2</v>
      </c>
      <c r="DX451">
        <v>3.2668042927980423E-2</v>
      </c>
      <c r="DY451">
        <v>6.7077808082103729E-2</v>
      </c>
      <c r="DZ451">
        <v>7.2085544466972351E-2</v>
      </c>
      <c r="EA451">
        <v>3.2620668411254883E-2</v>
      </c>
      <c r="EB451">
        <v>6.0189902782440186E-2</v>
      </c>
      <c r="EC451">
        <v>4.1875656694173813E-2</v>
      </c>
      <c r="ED451">
        <v>9.4358168542385101E-2</v>
      </c>
      <c r="EE451">
        <v>0.11577115952968597</v>
      </c>
      <c r="EF451">
        <v>9.3053862452507019E-2</v>
      </c>
      <c r="EG451">
        <v>-2.278127521276474E-2</v>
      </c>
      <c r="EH451">
        <v>-4.8695318400859833E-2</v>
      </c>
      <c r="EI451">
        <v>-5.1174946129322052E-2</v>
      </c>
      <c r="EJ451">
        <v>2.6342028751969337E-2</v>
      </c>
      <c r="EK451">
        <v>0.20654486119747162</v>
      </c>
      <c r="EL451">
        <v>0.31772491335868835</v>
      </c>
      <c r="EM451">
        <v>0.3271937370300293</v>
      </c>
      <c r="EN451">
        <v>0.33097067475318909</v>
      </c>
      <c r="EO451">
        <v>0.35262507200241089</v>
      </c>
      <c r="EP451">
        <v>0.43502765893936157</v>
      </c>
      <c r="EQ451">
        <v>0.25267708301544189</v>
      </c>
      <c r="ER451">
        <v>0.18764512240886688</v>
      </c>
      <c r="ES451">
        <v>0.20467142760753632</v>
      </c>
      <c r="ET451">
        <v>0.18180978298187256</v>
      </c>
      <c r="EU451">
        <v>0.14601583778858185</v>
      </c>
      <c r="EV451">
        <v>8.8904857635498047E-2</v>
      </c>
      <c r="EW451">
        <v>59.503173828125</v>
      </c>
      <c r="EX451">
        <v>58.407203674316406</v>
      </c>
      <c r="EY451">
        <v>57.446189880371094</v>
      </c>
      <c r="EZ451">
        <v>57.981212615966797</v>
      </c>
      <c r="FA451">
        <v>56.150909423828125</v>
      </c>
      <c r="FB451">
        <v>54.272937774658203</v>
      </c>
      <c r="FC451">
        <v>55.124767303466797</v>
      </c>
      <c r="FD451">
        <v>60.604099273681641</v>
      </c>
      <c r="FE451">
        <v>68.081184387207031</v>
      </c>
      <c r="FF451">
        <v>74.748306274414063</v>
      </c>
      <c r="FG451">
        <v>78.84027099609375</v>
      </c>
      <c r="FH451">
        <v>82.045280456542969</v>
      </c>
      <c r="FI451">
        <v>84.193359375</v>
      </c>
      <c r="FJ451">
        <v>84.514305114746094</v>
      </c>
      <c r="FK451">
        <v>85.652603149414063</v>
      </c>
      <c r="FL451">
        <v>85.852462768554688</v>
      </c>
      <c r="FM451">
        <v>86.313346862792969</v>
      </c>
      <c r="FN451">
        <v>86.670547485351563</v>
      </c>
      <c r="FO451">
        <v>82.846466064453125</v>
      </c>
      <c r="FP451">
        <v>74.155738830566406</v>
      </c>
      <c r="FQ451">
        <v>67.358467102050781</v>
      </c>
      <c r="FR451">
        <v>63.660366058349609</v>
      </c>
      <c r="FS451">
        <v>61.767795562744141</v>
      </c>
      <c r="FT451">
        <v>59.96856689453125</v>
      </c>
      <c r="FU451">
        <v>3.751843050122261E-2</v>
      </c>
      <c r="FV451">
        <v>5.4952405393123627E-2</v>
      </c>
      <c r="FW451">
        <v>0</v>
      </c>
      <c r="FX451">
        <v>3.9749611169099808E-2</v>
      </c>
      <c r="FY451">
        <v>7</v>
      </c>
      <c r="FZ451">
        <v>8.5100002288818359</v>
      </c>
      <c r="GA451">
        <v>1096.57</v>
      </c>
      <c r="GB451">
        <v>1</v>
      </c>
    </row>
    <row r="452" spans="1:184" x14ac:dyDescent="0.2">
      <c r="A452" t="s">
        <v>186</v>
      </c>
      <c r="B452" t="s">
        <v>237</v>
      </c>
      <c r="C452" t="s">
        <v>194</v>
      </c>
      <c r="D452" t="s">
        <v>203</v>
      </c>
      <c r="E452" t="s">
        <v>208</v>
      </c>
      <c r="F452" t="s">
        <v>185</v>
      </c>
      <c r="G452" t="s">
        <v>1</v>
      </c>
      <c r="H452">
        <v>2242</v>
      </c>
      <c r="I452">
        <v>0.83941829204559326</v>
      </c>
      <c r="J452">
        <v>0.71505832672119141</v>
      </c>
      <c r="K452">
        <v>0.72287362813949585</v>
      </c>
      <c r="L452">
        <v>0.72018033266067505</v>
      </c>
      <c r="M452">
        <v>0.74704372882843018</v>
      </c>
      <c r="N452">
        <v>0.84289395809173584</v>
      </c>
      <c r="O452">
        <v>1.0186059474945068</v>
      </c>
      <c r="P452">
        <v>1.0717366933822632</v>
      </c>
      <c r="Q452">
        <v>1.0651811361312866</v>
      </c>
      <c r="R452">
        <v>1.0365892648696899</v>
      </c>
      <c r="S452">
        <v>1.0728054046630859</v>
      </c>
      <c r="T452">
        <v>1.086745023727417</v>
      </c>
      <c r="U452">
        <v>1.1145519018173218</v>
      </c>
      <c r="V452">
        <v>1.1295264959335327</v>
      </c>
      <c r="W452">
        <v>1.1973545551300049</v>
      </c>
      <c r="X452">
        <v>1.3676048517227173</v>
      </c>
      <c r="Y452">
        <v>1.5810065269470215</v>
      </c>
      <c r="Z452">
        <v>1.6555904150009155</v>
      </c>
      <c r="AA452">
        <v>1.6338882446289063</v>
      </c>
      <c r="AB452">
        <v>1.5929226875305176</v>
      </c>
      <c r="AC452">
        <v>1.6027098894119263</v>
      </c>
      <c r="AD452">
        <v>1.4714534282684326</v>
      </c>
      <c r="AE452">
        <v>1.4069919586181641</v>
      </c>
      <c r="AF452">
        <v>1.0828150510787964</v>
      </c>
      <c r="AG452">
        <v>-0.112720787525177</v>
      </c>
      <c r="AH452">
        <v>-0.14602482318878174</v>
      </c>
      <c r="AI452">
        <v>-0.10943490266799927</v>
      </c>
      <c r="AJ452">
        <v>-0.13790434598922729</v>
      </c>
      <c r="AK452">
        <v>-0.14849333465099335</v>
      </c>
      <c r="AL452">
        <v>-0.17798811197280884</v>
      </c>
      <c r="AM452">
        <v>-0.21324203908443451</v>
      </c>
      <c r="AN452">
        <v>-0.32578781247138977</v>
      </c>
      <c r="AO452">
        <v>-0.35051241517066956</v>
      </c>
      <c r="AP452">
        <v>-0.34698820114135742</v>
      </c>
      <c r="AQ452">
        <v>-0.29705527424812317</v>
      </c>
      <c r="AR452">
        <v>-0.20388329029083252</v>
      </c>
      <c r="AS452">
        <v>-2.2748369723558426E-2</v>
      </c>
      <c r="AT452">
        <v>-5.8816440403461456E-2</v>
      </c>
      <c r="AU452">
        <v>-3.6408722400665283E-2</v>
      </c>
      <c r="AV452">
        <v>-8.7585765868425369E-3</v>
      </c>
      <c r="AW452">
        <v>8.4159247577190399E-2</v>
      </c>
      <c r="AX452">
        <v>-4.8162151128053665E-2</v>
      </c>
      <c r="AY452">
        <v>-0.23488101363182068</v>
      </c>
      <c r="AZ452">
        <v>-0.35661381483078003</v>
      </c>
      <c r="BA452">
        <v>-0.24474732577800751</v>
      </c>
      <c r="BB452">
        <v>-0.16775675117969513</v>
      </c>
      <c r="BC452">
        <v>-6.3368551433086395E-2</v>
      </c>
      <c r="BD452">
        <v>-5.376531183719635E-2</v>
      </c>
      <c r="BE452">
        <v>-2.0959176123142242E-2</v>
      </c>
      <c r="BF452">
        <v>-6.3420690596103668E-2</v>
      </c>
      <c r="BG452">
        <v>-2.7105644345283508E-2</v>
      </c>
      <c r="BH452">
        <v>-5.6531243026256561E-2</v>
      </c>
      <c r="BI452">
        <v>-6.6719837486743927E-2</v>
      </c>
      <c r="BJ452">
        <v>-8.9665651321411133E-2</v>
      </c>
      <c r="BK452">
        <v>-0.11547794193029404</v>
      </c>
      <c r="BL452">
        <v>-0.22081494331359863</v>
      </c>
      <c r="BM452">
        <v>-0.24416123330593109</v>
      </c>
      <c r="BN452">
        <v>-0.23925463855266571</v>
      </c>
      <c r="BO452">
        <v>-0.18681105971336365</v>
      </c>
      <c r="BP452">
        <v>-9.5832616090774536E-2</v>
      </c>
      <c r="BQ452">
        <v>8.2256920635700226E-2</v>
      </c>
      <c r="BR452">
        <v>5.1243618130683899E-2</v>
      </c>
      <c r="BS452">
        <v>7.4125766754150391E-2</v>
      </c>
      <c r="BT452">
        <v>0.10708313435316086</v>
      </c>
      <c r="BU452">
        <v>0.20668978989124298</v>
      </c>
      <c r="BV452">
        <v>7.7038861811161041E-2</v>
      </c>
      <c r="BW452">
        <v>-0.10849857330322266</v>
      </c>
      <c r="BX452">
        <v>-0.23291753232479095</v>
      </c>
      <c r="BY452">
        <v>-0.12542447447776794</v>
      </c>
      <c r="BZ452">
        <v>-5.4351270198822021E-2</v>
      </c>
      <c r="CA452">
        <v>5.0941787660121918E-2</v>
      </c>
      <c r="CB452">
        <v>4.668862372636795E-2</v>
      </c>
      <c r="CC452">
        <v>4.2594630271196365E-2</v>
      </c>
      <c r="CD452">
        <v>-6.2093273736536503E-3</v>
      </c>
      <c r="CE452">
        <v>2.9915351420640945E-2</v>
      </c>
      <c r="CF452">
        <v>-1.7248700896743685E-4</v>
      </c>
      <c r="CG452">
        <v>-1.0083780623972416E-2</v>
      </c>
      <c r="CH452">
        <v>-2.8493776917457581E-2</v>
      </c>
      <c r="CI452">
        <v>-4.7766812145709991E-2</v>
      </c>
      <c r="CJ452">
        <v>-0.1481110155582428</v>
      </c>
      <c r="CK452">
        <v>-0.17050270736217499</v>
      </c>
      <c r="CL452">
        <v>-0.1646387130022049</v>
      </c>
      <c r="CM452">
        <v>-0.11045624315738678</v>
      </c>
      <c r="CN452">
        <v>-2.0997053012251854E-2</v>
      </c>
      <c r="CO452">
        <v>0.1549832671880722</v>
      </c>
      <c r="CP452">
        <v>0.12747088074684143</v>
      </c>
      <c r="CQ452">
        <v>0.15068161487579346</v>
      </c>
      <c r="CR452">
        <v>0.18731473386287689</v>
      </c>
      <c r="CS452">
        <v>0.29155406355857849</v>
      </c>
      <c r="CT452">
        <v>0.16375270485877991</v>
      </c>
      <c r="CU452">
        <v>-2.096647210419178E-2</v>
      </c>
      <c r="CV452">
        <v>-0.14724589884281158</v>
      </c>
      <c r="CW452">
        <v>-4.2781814932823181E-2</v>
      </c>
      <c r="CX452">
        <v>2.4193029850721359E-2</v>
      </c>
      <c r="CY452">
        <v>0.13011278212070465</v>
      </c>
      <c r="CZ452">
        <v>0.11626271903514862</v>
      </c>
      <c r="DA452">
        <v>0.10614843666553497</v>
      </c>
      <c r="DB452">
        <v>5.1002033054828644E-2</v>
      </c>
      <c r="DC452">
        <v>8.6936339735984802E-2</v>
      </c>
      <c r="DD452">
        <v>5.6186269968748093E-2</v>
      </c>
      <c r="DE452">
        <v>4.6552281826734543E-2</v>
      </c>
      <c r="DF452">
        <v>3.2678090035915375E-2</v>
      </c>
      <c r="DG452">
        <v>1.9944312050938606E-2</v>
      </c>
      <c r="DH452">
        <v>-7.5407125055789948E-2</v>
      </c>
      <c r="DI452">
        <v>-9.6844203770160675E-2</v>
      </c>
      <c r="DJ452">
        <v>-9.0022757649421692E-2</v>
      </c>
      <c r="DK452">
        <v>-3.4101415425539017E-2</v>
      </c>
      <c r="DL452">
        <v>5.383850634098053E-2</v>
      </c>
      <c r="DM452">
        <v>0.22770960628986359</v>
      </c>
      <c r="DN452">
        <v>0.20369812846183777</v>
      </c>
      <c r="DO452">
        <v>0.22723746299743652</v>
      </c>
      <c r="DP452">
        <v>0.26754635572433472</v>
      </c>
      <c r="DQ452">
        <v>0.37641832232475281</v>
      </c>
      <c r="DR452">
        <v>0.25046655535697937</v>
      </c>
      <c r="DS452">
        <v>6.6565625369548798E-2</v>
      </c>
      <c r="DT452">
        <v>-6.1574246734380722E-2</v>
      </c>
      <c r="DU452">
        <v>3.9860833436250687E-2</v>
      </c>
      <c r="DV452">
        <v>0.10273732244968414</v>
      </c>
      <c r="DW452">
        <v>0.20928376913070679</v>
      </c>
      <c r="DX452">
        <v>0.18583680689334869</v>
      </c>
      <c r="DY452">
        <v>0.19791005551815033</v>
      </c>
      <c r="DZ452">
        <v>0.13360615074634552</v>
      </c>
      <c r="EA452">
        <v>0.16926559805870056</v>
      </c>
      <c r="EB452">
        <v>0.13755935430526733</v>
      </c>
      <c r="EC452">
        <v>0.12832577526569366</v>
      </c>
      <c r="ED452">
        <v>0.12100055068731308</v>
      </c>
      <c r="EE452">
        <v>0.11770842224359512</v>
      </c>
      <c r="EF452">
        <v>2.9565775766968727E-2</v>
      </c>
      <c r="EG452">
        <v>9.5069911330938339E-3</v>
      </c>
      <c r="EH452">
        <v>1.7710806801915169E-2</v>
      </c>
      <c r="EI452">
        <v>7.6142825186252594E-2</v>
      </c>
      <c r="EJ452">
        <v>0.16188916563987732</v>
      </c>
      <c r="EK452">
        <v>0.33271491527557373</v>
      </c>
      <c r="EL452">
        <v>0.31375819444656372</v>
      </c>
      <c r="EM452">
        <v>0.3377719521522522</v>
      </c>
      <c r="EN452">
        <v>0.38338807225227356</v>
      </c>
      <c r="EO452">
        <v>0.4989488422870636</v>
      </c>
      <c r="EP452">
        <v>0.37566757202148438</v>
      </c>
      <c r="EQ452">
        <v>0.19294807314872742</v>
      </c>
      <c r="ER452">
        <v>6.2122002243995667E-2</v>
      </c>
      <c r="ES452">
        <v>0.15918369591236115</v>
      </c>
      <c r="ET452">
        <v>0.21614281833171844</v>
      </c>
      <c r="EU452">
        <v>0.32359412312507629</v>
      </c>
      <c r="EV452">
        <v>0.2862907350063324</v>
      </c>
      <c r="EW452">
        <v>68.962814331054688</v>
      </c>
      <c r="EX452">
        <v>68.475730895996094</v>
      </c>
      <c r="EY452">
        <v>67.600433349609375</v>
      </c>
      <c r="EZ452">
        <v>65.941261291503906</v>
      </c>
      <c r="FA452">
        <v>64.748077392578125</v>
      </c>
      <c r="FB452">
        <v>64.1085205078125</v>
      </c>
      <c r="FC452">
        <v>62.818088531494141</v>
      </c>
      <c r="FD452">
        <v>67.378791809082031</v>
      </c>
      <c r="FE452">
        <v>71.474205017089844</v>
      </c>
      <c r="FF452">
        <v>76.265327453613281</v>
      </c>
      <c r="FG452">
        <v>79.874046325683594</v>
      </c>
      <c r="FH452">
        <v>83.336212158203125</v>
      </c>
      <c r="FI452">
        <v>85.335655212402344</v>
      </c>
      <c r="FJ452">
        <v>87.661666870117188</v>
      </c>
      <c r="FK452">
        <v>89.160743713378906</v>
      </c>
      <c r="FL452">
        <v>90.590644836425781</v>
      </c>
      <c r="FM452">
        <v>90.419471740722656</v>
      </c>
      <c r="FN452">
        <v>88.964179992675781</v>
      </c>
      <c r="FO452">
        <v>85.957099914550781</v>
      </c>
      <c r="FP452">
        <v>80.999458312988281</v>
      </c>
      <c r="FQ452">
        <v>76.512008666992188</v>
      </c>
      <c r="FR452">
        <v>73.16229248046875</v>
      </c>
      <c r="FS452">
        <v>70.490219116210938</v>
      </c>
      <c r="FT452">
        <v>67.66943359375</v>
      </c>
      <c r="FU452">
        <v>6.5842121839523315E-2</v>
      </c>
      <c r="FV452">
        <v>9.8204024136066437E-2</v>
      </c>
      <c r="FW452">
        <v>0</v>
      </c>
      <c r="FX452">
        <v>6.9198884069919586E-2</v>
      </c>
      <c r="FY452">
        <v>7</v>
      </c>
      <c r="FZ452">
        <v>6.5399999618530273</v>
      </c>
      <c r="GA452">
        <v>638.58000000000004</v>
      </c>
      <c r="GB452">
        <v>1</v>
      </c>
    </row>
    <row r="453" spans="1:184" x14ac:dyDescent="0.2">
      <c r="A453" t="s">
        <v>186</v>
      </c>
      <c r="B453" t="s">
        <v>237</v>
      </c>
      <c r="C453" t="s">
        <v>194</v>
      </c>
      <c r="D453" t="s">
        <v>203</v>
      </c>
      <c r="E453" t="s">
        <v>209</v>
      </c>
      <c r="F453" t="s">
        <v>1</v>
      </c>
      <c r="G453" t="s">
        <v>198</v>
      </c>
      <c r="H453">
        <v>43619</v>
      </c>
      <c r="I453">
        <v>0.97116982936859131</v>
      </c>
      <c r="J453">
        <v>0.85557681322097778</v>
      </c>
      <c r="K453">
        <v>0.79479163885116577</v>
      </c>
      <c r="L453">
        <v>0.75790083408355713</v>
      </c>
      <c r="M453">
        <v>0.76033097505569458</v>
      </c>
      <c r="N453">
        <v>0.80826908349990845</v>
      </c>
      <c r="O453">
        <v>0.89327043294906616</v>
      </c>
      <c r="P453">
        <v>0.99235051870346069</v>
      </c>
      <c r="Q453">
        <v>1.0634571313858032</v>
      </c>
      <c r="R453">
        <v>1.1437346935272217</v>
      </c>
      <c r="S453">
        <v>1.2533965110778809</v>
      </c>
      <c r="T453">
        <v>1.4135657548904419</v>
      </c>
      <c r="U453">
        <v>1.5885477066040039</v>
      </c>
      <c r="V453">
        <v>1.7844189405441284</v>
      </c>
      <c r="W453">
        <v>1.9609720706939697</v>
      </c>
      <c r="X453">
        <v>2.1371505260467529</v>
      </c>
      <c r="Y453">
        <v>2.3065571784973145</v>
      </c>
      <c r="Z453">
        <v>2.4299719333648682</v>
      </c>
      <c r="AA453">
        <v>2.4812617301940918</v>
      </c>
      <c r="AB453">
        <v>2.3824098110198975</v>
      </c>
      <c r="AC453">
        <v>2.2824280261993408</v>
      </c>
      <c r="AD453">
        <v>2.1308891773223877</v>
      </c>
      <c r="AE453">
        <v>1.8166919946670532</v>
      </c>
      <c r="AF453">
        <v>1.4533200263977051</v>
      </c>
      <c r="AG453">
        <v>-4.8169256187975407E-3</v>
      </c>
      <c r="AH453">
        <v>-2.5292268022894859E-2</v>
      </c>
      <c r="AI453">
        <v>-4.1773416101932526E-2</v>
      </c>
      <c r="AJ453">
        <v>-4.9414359033107758E-2</v>
      </c>
      <c r="AK453">
        <v>-5.926092341542244E-2</v>
      </c>
      <c r="AL453">
        <v>-8.2308165729045868E-2</v>
      </c>
      <c r="AM453">
        <v>-0.13276393711566925</v>
      </c>
      <c r="AN453">
        <v>-0.1650385707616806</v>
      </c>
      <c r="AO453">
        <v>-0.20515519380569458</v>
      </c>
      <c r="AP453">
        <v>-0.22559472918510437</v>
      </c>
      <c r="AQ453">
        <v>-0.16100786626338959</v>
      </c>
      <c r="AR453">
        <v>-6.7435868084430695E-2</v>
      </c>
      <c r="AS453">
        <v>0.11372227966785431</v>
      </c>
      <c r="AT453">
        <v>0.1638694703578949</v>
      </c>
      <c r="AU453">
        <v>0.15465286374092102</v>
      </c>
      <c r="AV453">
        <v>0.18084403872489929</v>
      </c>
      <c r="AW453">
        <v>0.19705885648727417</v>
      </c>
      <c r="AX453">
        <v>0.16074164211750031</v>
      </c>
      <c r="AY453">
        <v>-4.8741225153207779E-2</v>
      </c>
      <c r="AZ453">
        <v>-0.12390625476837158</v>
      </c>
      <c r="BA453">
        <v>-0.1057574674487114</v>
      </c>
      <c r="BB453">
        <v>-7.33790323138237E-2</v>
      </c>
      <c r="BC453">
        <v>-1.7446760088205338E-2</v>
      </c>
      <c r="BD453">
        <v>-2.6188910007476807E-2</v>
      </c>
      <c r="BE453">
        <v>1.0258072055876255E-2</v>
      </c>
      <c r="BF453">
        <v>-1.0951543226838112E-2</v>
      </c>
      <c r="BG453">
        <v>-2.7743091806769371E-2</v>
      </c>
      <c r="BH453">
        <v>-3.568580374121666E-2</v>
      </c>
      <c r="BI453">
        <v>-4.5526046305894852E-2</v>
      </c>
      <c r="BJ453">
        <v>-6.8242602050304413E-2</v>
      </c>
      <c r="BK453">
        <v>-0.1177934855222702</v>
      </c>
      <c r="BL453">
        <v>-0.1491423100233078</v>
      </c>
      <c r="BM453">
        <v>-0.18841400742530823</v>
      </c>
      <c r="BN453">
        <v>-0.20797653496265411</v>
      </c>
      <c r="BO453">
        <v>-0.14264997839927673</v>
      </c>
      <c r="BP453">
        <v>-4.8311669379472733E-2</v>
      </c>
      <c r="BQ453">
        <v>0.1334257572889328</v>
      </c>
      <c r="BR453">
        <v>0.18465390801429749</v>
      </c>
      <c r="BS453">
        <v>0.17629972100257874</v>
      </c>
      <c r="BT453">
        <v>0.20311854779720306</v>
      </c>
      <c r="BU453">
        <v>0.21975195407867432</v>
      </c>
      <c r="BV453">
        <v>0.18378357589244843</v>
      </c>
      <c r="BW453">
        <v>-2.560977078974247E-2</v>
      </c>
      <c r="BX453">
        <v>-0.10115355998277664</v>
      </c>
      <c r="BY453">
        <v>-8.3811409771442413E-2</v>
      </c>
      <c r="BZ453">
        <v>-5.2336473017930984E-2</v>
      </c>
      <c r="CA453">
        <v>2.2891524713486433E-3</v>
      </c>
      <c r="CB453">
        <v>-7.9591395333409309E-3</v>
      </c>
      <c r="CC453">
        <v>2.0698970183730125E-2</v>
      </c>
      <c r="CD453">
        <v>-1.0192004265263677E-3</v>
      </c>
      <c r="CE453">
        <v>-1.8025731667876244E-2</v>
      </c>
      <c r="CF453">
        <v>-2.6177449151873589E-2</v>
      </c>
      <c r="CG453">
        <v>-3.6013305187225342E-2</v>
      </c>
      <c r="CH453">
        <v>-5.8500830084085464E-2</v>
      </c>
      <c r="CI453">
        <v>-0.10742499679327011</v>
      </c>
      <c r="CJ453">
        <v>-0.13813260197639465</v>
      </c>
      <c r="CK453">
        <v>-0.17681911587715149</v>
      </c>
      <c r="CL453">
        <v>-0.19577425718307495</v>
      </c>
      <c r="CM453">
        <v>-0.1299353688955307</v>
      </c>
      <c r="CN453">
        <v>-3.5066310316324234E-2</v>
      </c>
      <c r="CO453">
        <v>0.14707231521606445</v>
      </c>
      <c r="CP453">
        <v>0.19904914498329163</v>
      </c>
      <c r="CQ453">
        <v>0.19129227101802826</v>
      </c>
      <c r="CR453">
        <v>0.21854579448699951</v>
      </c>
      <c r="CS453">
        <v>0.23546913266181946</v>
      </c>
      <c r="CT453">
        <v>0.19974231719970703</v>
      </c>
      <c r="CU453">
        <v>-9.588995948433876E-3</v>
      </c>
      <c r="CV453">
        <v>-8.5395105183124542E-2</v>
      </c>
      <c r="CW453">
        <v>-6.8611621856689453E-2</v>
      </c>
      <c r="CX453">
        <v>-3.7762463092803955E-2</v>
      </c>
      <c r="CY453">
        <v>1.5958184376358986E-2</v>
      </c>
      <c r="CZ453">
        <v>4.6667442657053471E-3</v>
      </c>
      <c r="DA453">
        <v>3.1139865517616272E-2</v>
      </c>
      <c r="DB453">
        <v>8.9131416752934456E-3</v>
      </c>
      <c r="DC453">
        <v>-8.3083733916282654E-3</v>
      </c>
      <c r="DD453">
        <v>-1.6669092699885368E-2</v>
      </c>
      <c r="DE453">
        <v>-2.6500571519136429E-2</v>
      </c>
      <c r="DF453">
        <v>-4.8759061843156815E-2</v>
      </c>
      <c r="DG453">
        <v>-9.7056515514850616E-2</v>
      </c>
      <c r="DH453">
        <v>-0.12712289392948151</v>
      </c>
      <c r="DI453">
        <v>-0.16522420942783356</v>
      </c>
      <c r="DJ453">
        <v>-0.18357197940349579</v>
      </c>
      <c r="DK453">
        <v>-0.11722076684236526</v>
      </c>
      <c r="DL453">
        <v>-2.1820954978466034E-2</v>
      </c>
      <c r="DM453">
        <v>0.1607188880443573</v>
      </c>
      <c r="DN453">
        <v>0.21344438195228577</v>
      </c>
      <c r="DO453">
        <v>0.20628483593463898</v>
      </c>
      <c r="DP453">
        <v>0.23397304117679596</v>
      </c>
      <c r="DQ453">
        <v>0.2511863112449646</v>
      </c>
      <c r="DR453">
        <v>0.21570108830928802</v>
      </c>
      <c r="DS453">
        <v>6.4317784272134304E-3</v>
      </c>
      <c r="DT453">
        <v>-6.9636665284633636E-2</v>
      </c>
      <c r="DU453">
        <v>-5.3411845117807388E-2</v>
      </c>
      <c r="DV453">
        <v>-2.3188451305031776E-2</v>
      </c>
      <c r="DW453">
        <v>2.9627218842506409E-2</v>
      </c>
      <c r="DX453">
        <v>1.7292628064751625E-2</v>
      </c>
      <c r="DY453">
        <v>4.6214859932661057E-2</v>
      </c>
      <c r="DZ453">
        <v>2.3253865540027618E-2</v>
      </c>
      <c r="EA453">
        <v>5.7219509035348892E-3</v>
      </c>
      <c r="EB453">
        <v>-2.9405383393168449E-3</v>
      </c>
      <c r="EC453">
        <v>-1.2765689752995968E-2</v>
      </c>
      <c r="ED453">
        <v>-3.4693498164415359E-2</v>
      </c>
      <c r="EE453">
        <v>-8.2086063921451569E-2</v>
      </c>
      <c r="EF453">
        <v>-0.11122661828994751</v>
      </c>
      <c r="EG453">
        <v>-0.14848300814628601</v>
      </c>
      <c r="EH453">
        <v>-0.16595380008220673</v>
      </c>
      <c r="EI453">
        <v>-9.8862886428833008E-2</v>
      </c>
      <c r="EJ453">
        <v>-2.6967606972903013E-3</v>
      </c>
      <c r="EK453">
        <v>0.1804223507642746</v>
      </c>
      <c r="EL453">
        <v>0.23422880470752716</v>
      </c>
      <c r="EM453">
        <v>0.2279316782951355</v>
      </c>
      <c r="EN453">
        <v>0.25624755024909973</v>
      </c>
      <c r="EO453">
        <v>0.27387940883636475</v>
      </c>
      <c r="EP453">
        <v>0.23874300718307495</v>
      </c>
      <c r="EQ453">
        <v>2.9563231393694878E-2</v>
      </c>
      <c r="ER453">
        <v>-4.6883959323167801E-2</v>
      </c>
      <c r="ES453">
        <v>-3.1465779989957809E-2</v>
      </c>
      <c r="ET453">
        <v>-2.1458962000906467E-3</v>
      </c>
      <c r="EU453">
        <v>4.9363128840923309E-2</v>
      </c>
      <c r="EV453">
        <v>3.5522397607564926E-2</v>
      </c>
      <c r="EW453">
        <v>70.831733703613281</v>
      </c>
      <c r="EX453">
        <v>69.487358093261719</v>
      </c>
      <c r="EY453">
        <v>68.450187683105469</v>
      </c>
      <c r="EZ453">
        <v>67.304824829101563</v>
      </c>
      <c r="FA453">
        <v>66.446380615234375</v>
      </c>
      <c r="FB453">
        <v>65.894813537597656</v>
      </c>
      <c r="FC453">
        <v>66.353782653808594</v>
      </c>
      <c r="FD453">
        <v>69.777442932128906</v>
      </c>
      <c r="FE453">
        <v>74.636306762695313</v>
      </c>
      <c r="FF453">
        <v>79.344329833984375</v>
      </c>
      <c r="FG453">
        <v>83.935379028320313</v>
      </c>
      <c r="FH453">
        <v>88.131065368652344</v>
      </c>
      <c r="FI453">
        <v>92.087425231933594</v>
      </c>
      <c r="FJ453">
        <v>95.017295837402344</v>
      </c>
      <c r="FK453">
        <v>97.142509460449219</v>
      </c>
      <c r="FL453">
        <v>98.650413513183594</v>
      </c>
      <c r="FM453">
        <v>98.845504760742188</v>
      </c>
      <c r="FN453">
        <v>98.524337768554688</v>
      </c>
      <c r="FO453">
        <v>96.464775085449219</v>
      </c>
      <c r="FP453">
        <v>92.984283447265625</v>
      </c>
      <c r="FQ453">
        <v>87.374526977539063</v>
      </c>
      <c r="FR453">
        <v>83.204246520996094</v>
      </c>
      <c r="FS453">
        <v>80.334182739257813</v>
      </c>
      <c r="FT453">
        <v>78.366065979003906</v>
      </c>
      <c r="FU453">
        <v>1.2034941464662552E-2</v>
      </c>
      <c r="FV453">
        <v>1.8497951328754425E-2</v>
      </c>
      <c r="FW453">
        <v>0</v>
      </c>
      <c r="FX453">
        <v>1.2344185262918472E-2</v>
      </c>
      <c r="FY453">
        <v>7</v>
      </c>
      <c r="FZ453">
        <v>18.030000686645508</v>
      </c>
      <c r="GA453">
        <v>17055.12</v>
      </c>
      <c r="GB453">
        <v>1</v>
      </c>
    </row>
    <row r="454" spans="1:184" x14ac:dyDescent="0.2">
      <c r="A454" t="s">
        <v>186</v>
      </c>
      <c r="B454" t="s">
        <v>237</v>
      </c>
      <c r="C454" t="s">
        <v>194</v>
      </c>
      <c r="D454" t="s">
        <v>203</v>
      </c>
      <c r="E454" t="s">
        <v>209</v>
      </c>
      <c r="F454" t="s">
        <v>1</v>
      </c>
      <c r="G454" t="s">
        <v>200</v>
      </c>
      <c r="H454">
        <v>5010</v>
      </c>
      <c r="I454">
        <v>1.0422118902206421</v>
      </c>
      <c r="J454">
        <v>0.90805965662002563</v>
      </c>
      <c r="K454">
        <v>0.82019948959350586</v>
      </c>
      <c r="L454">
        <v>0.78355157375335693</v>
      </c>
      <c r="M454">
        <v>0.76736390590667725</v>
      </c>
      <c r="N454">
        <v>0.79419738054275513</v>
      </c>
      <c r="O454">
        <v>0.88621115684509277</v>
      </c>
      <c r="P454">
        <v>0.95198434591293335</v>
      </c>
      <c r="Q454">
        <v>1.0393973588943481</v>
      </c>
      <c r="R454">
        <v>1.1397022008895874</v>
      </c>
      <c r="S454">
        <v>1.2905732393264771</v>
      </c>
      <c r="T454">
        <v>1.4791302680969238</v>
      </c>
      <c r="U454">
        <v>1.6403383016586304</v>
      </c>
      <c r="V454">
        <v>1.7827086448669434</v>
      </c>
      <c r="W454">
        <v>1.9207878112792969</v>
      </c>
      <c r="X454">
        <v>2.0612907409667969</v>
      </c>
      <c r="Y454">
        <v>2.1774811744689941</v>
      </c>
      <c r="Z454">
        <v>2.3163731098175049</v>
      </c>
      <c r="AA454">
        <v>2.3378684520721436</v>
      </c>
      <c r="AB454">
        <v>2.2834024429321289</v>
      </c>
      <c r="AC454">
        <v>2.1145246028900146</v>
      </c>
      <c r="AD454">
        <v>2.0219595432281494</v>
      </c>
      <c r="AE454">
        <v>1.7973473072052002</v>
      </c>
      <c r="AF454">
        <v>1.4896196126937866</v>
      </c>
      <c r="AG454">
        <v>-0.13964900374412537</v>
      </c>
      <c r="AH454">
        <v>-0.13348817825317383</v>
      </c>
      <c r="AI454">
        <v>-0.15662555396556854</v>
      </c>
      <c r="AJ454">
        <v>-0.1633378267288208</v>
      </c>
      <c r="AK454">
        <v>-0.169782355427742</v>
      </c>
      <c r="AL454">
        <v>-0.16650931537151337</v>
      </c>
      <c r="AM454">
        <v>-0.17550148069858551</v>
      </c>
      <c r="AN454">
        <v>-0.2467462569475174</v>
      </c>
      <c r="AO454">
        <v>-0.25959989428520203</v>
      </c>
      <c r="AP454">
        <v>-0.30237853527069092</v>
      </c>
      <c r="AQ454">
        <v>-0.27305310964584351</v>
      </c>
      <c r="AR454">
        <v>-0.20501986145973206</v>
      </c>
      <c r="AS454">
        <v>-4.2027618736028671E-2</v>
      </c>
      <c r="AT454">
        <v>-7.8678086400032043E-2</v>
      </c>
      <c r="AU454">
        <v>-0.12745693325996399</v>
      </c>
      <c r="AV454">
        <v>-0.11211974918842316</v>
      </c>
      <c r="AW454">
        <v>-0.1280723512172699</v>
      </c>
      <c r="AX454">
        <v>-7.447359710931778E-2</v>
      </c>
      <c r="AY454">
        <v>-0.21503804624080658</v>
      </c>
      <c r="AZ454">
        <v>-0.26990175247192383</v>
      </c>
      <c r="BA454">
        <v>-0.29543080925941467</v>
      </c>
      <c r="BB454">
        <v>-0.20758715271949768</v>
      </c>
      <c r="BC454">
        <v>-0.1649850457906723</v>
      </c>
      <c r="BD454">
        <v>-0.15266460180282593</v>
      </c>
      <c r="BE454">
        <v>-6.5414436161518097E-2</v>
      </c>
      <c r="BF454">
        <v>-6.4657248556613922E-2</v>
      </c>
      <c r="BG454">
        <v>-9.0263381600379944E-2</v>
      </c>
      <c r="BH454">
        <v>-9.7082048654556274E-2</v>
      </c>
      <c r="BI454">
        <v>-0.10359151661396027</v>
      </c>
      <c r="BJ454">
        <v>-0.10121700167655945</v>
      </c>
      <c r="BK454">
        <v>-0.10673624277114868</v>
      </c>
      <c r="BL454">
        <v>-0.17307604849338531</v>
      </c>
      <c r="BM454">
        <v>-0.18432304263114929</v>
      </c>
      <c r="BN454">
        <v>-0.22240751981735229</v>
      </c>
      <c r="BO454">
        <v>-0.18842470645904541</v>
      </c>
      <c r="BP454">
        <v>-0.11649017781019211</v>
      </c>
      <c r="BQ454">
        <v>4.8754937946796417E-2</v>
      </c>
      <c r="BR454">
        <v>1.5943247824907303E-2</v>
      </c>
      <c r="BS454">
        <v>-2.9325725510716438E-2</v>
      </c>
      <c r="BT454">
        <v>-1.2173356488347054E-2</v>
      </c>
      <c r="BU454">
        <v>-2.6375923305749893E-2</v>
      </c>
      <c r="BV454">
        <v>2.9182570055127144E-2</v>
      </c>
      <c r="BW454">
        <v>-0.11090972274541855</v>
      </c>
      <c r="BX454">
        <v>-0.16729541122913361</v>
      </c>
      <c r="BY454">
        <v>-0.19680657982826233</v>
      </c>
      <c r="BZ454">
        <v>-0.11195042729377747</v>
      </c>
      <c r="CA454">
        <v>-7.3186151683330536E-2</v>
      </c>
      <c r="CB454">
        <v>-6.6506065428256989E-2</v>
      </c>
      <c r="CC454">
        <v>-1.3999815098941326E-2</v>
      </c>
      <c r="CD454">
        <v>-1.6985153779387474E-2</v>
      </c>
      <c r="CE454">
        <v>-4.4301144778728485E-2</v>
      </c>
      <c r="CF454">
        <v>-5.1193494349718094E-2</v>
      </c>
      <c r="CG454">
        <v>-5.7747930288314819E-2</v>
      </c>
      <c r="CH454">
        <v>-5.5995754897594452E-2</v>
      </c>
      <c r="CI454">
        <v>-5.9109646826982498E-2</v>
      </c>
      <c r="CJ454">
        <v>-0.12205226719379425</v>
      </c>
      <c r="CK454">
        <v>-0.13218653202056885</v>
      </c>
      <c r="CL454">
        <v>-0.16701981425285339</v>
      </c>
      <c r="CM454">
        <v>-0.12981134653091431</v>
      </c>
      <c r="CN454">
        <v>-5.5174782872200012E-2</v>
      </c>
      <c r="CO454">
        <v>0.11163065582513809</v>
      </c>
      <c r="CP454">
        <v>8.1477701663970947E-2</v>
      </c>
      <c r="CQ454">
        <v>3.8639653474092484E-2</v>
      </c>
      <c r="CR454">
        <v>5.7049211114645004E-2</v>
      </c>
      <c r="CS454">
        <v>4.4058714061975479E-2</v>
      </c>
      <c r="CT454">
        <v>0.10097451508045197</v>
      </c>
      <c r="CU454">
        <v>-3.8790762424468994E-2</v>
      </c>
      <c r="CV454">
        <v>-9.6230551600456238E-2</v>
      </c>
      <c r="CW454">
        <v>-0.12849974632263184</v>
      </c>
      <c r="CX454">
        <v>-4.5712728053331375E-2</v>
      </c>
      <c r="CY454">
        <v>-9.6065178513526917E-3</v>
      </c>
      <c r="CZ454">
        <v>-6.8329162895679474E-3</v>
      </c>
      <c r="DA454">
        <v>3.7414807826280594E-2</v>
      </c>
      <c r="DB454">
        <v>3.0686940997838974E-2</v>
      </c>
      <c r="DC454">
        <v>1.6610885504633188E-3</v>
      </c>
      <c r="DD454">
        <v>-5.3049447014927864E-3</v>
      </c>
      <c r="DE454">
        <v>-1.1904345825314522E-2</v>
      </c>
      <c r="DF454">
        <v>-1.0774504393339157E-2</v>
      </c>
      <c r="DG454">
        <v>-1.1483050882816315E-2</v>
      </c>
      <c r="DH454">
        <v>-7.1028493344783783E-2</v>
      </c>
      <c r="DI454">
        <v>-8.0050021409988403E-2</v>
      </c>
      <c r="DJ454">
        <v>-0.11163212358951569</v>
      </c>
      <c r="DK454">
        <v>-7.11979940533638E-2</v>
      </c>
      <c r="DL454">
        <v>6.1406120657920837E-3</v>
      </c>
      <c r="DM454">
        <v>0.17450639605522156</v>
      </c>
      <c r="DN454">
        <v>0.1470121443271637</v>
      </c>
      <c r="DO454">
        <v>0.10660503804683685</v>
      </c>
      <c r="DP454">
        <v>0.12627176940441132</v>
      </c>
      <c r="DQ454">
        <v>0.11449334770441055</v>
      </c>
      <c r="DR454">
        <v>0.17276644706726074</v>
      </c>
      <c r="DS454">
        <v>3.3328190445899963E-2</v>
      </c>
      <c r="DT454">
        <v>-2.516569197177887E-2</v>
      </c>
      <c r="DU454">
        <v>-6.0192905366420746E-2</v>
      </c>
      <c r="DV454">
        <v>2.0524973049759865E-2</v>
      </c>
      <c r="DW454">
        <v>5.3973119705915451E-2</v>
      </c>
      <c r="DX454">
        <v>5.2840236574411392E-2</v>
      </c>
      <c r="DY454">
        <v>0.11164936423301697</v>
      </c>
      <c r="DZ454">
        <v>9.9517874419689178E-2</v>
      </c>
      <c r="EA454">
        <v>6.8023256957530975E-2</v>
      </c>
      <c r="EB454">
        <v>6.0950834304094315E-2</v>
      </c>
      <c r="EC454">
        <v>5.4286506026983261E-2</v>
      </c>
      <c r="ED454">
        <v>5.4517798125743866E-2</v>
      </c>
      <c r="EE454">
        <v>5.7282187044620514E-2</v>
      </c>
      <c r="EF454">
        <v>2.6417297776788473E-3</v>
      </c>
      <c r="EG454">
        <v>-4.7731781378388405E-3</v>
      </c>
      <c r="EH454">
        <v>-3.1661104410886765E-2</v>
      </c>
      <c r="EI454">
        <v>1.3430383056402206E-2</v>
      </c>
      <c r="EJ454">
        <v>9.4670303165912628E-2</v>
      </c>
      <c r="EK454">
        <v>0.26528894901275635</v>
      </c>
      <c r="EL454">
        <v>0.24163348972797394</v>
      </c>
      <c r="EM454">
        <v>0.20473624765872955</v>
      </c>
      <c r="EN454">
        <v>0.22621816396713257</v>
      </c>
      <c r="EO454">
        <v>0.21618978679180145</v>
      </c>
      <c r="EP454">
        <v>0.27642261981964111</v>
      </c>
      <c r="EQ454">
        <v>0.1374565064907074</v>
      </c>
      <c r="ER454">
        <v>7.744067907333374E-2</v>
      </c>
      <c r="ES454">
        <v>3.8431312888860703E-2</v>
      </c>
      <c r="ET454">
        <v>0.11616169661283493</v>
      </c>
      <c r="EU454">
        <v>0.14577201008796692</v>
      </c>
      <c r="EV454">
        <v>0.13899879157543182</v>
      </c>
      <c r="EW454">
        <v>73.506576538085938</v>
      </c>
      <c r="EX454">
        <v>71.848976135253906</v>
      </c>
      <c r="EY454">
        <v>70.770576477050781</v>
      </c>
      <c r="EZ454">
        <v>69.520233154296875</v>
      </c>
      <c r="FA454">
        <v>68.572784423828125</v>
      </c>
      <c r="FB454">
        <v>67.983299255371094</v>
      </c>
      <c r="FC454">
        <v>68.203842163085938</v>
      </c>
      <c r="FD454">
        <v>71.341758728027344</v>
      </c>
      <c r="FE454">
        <v>76.579559326171875</v>
      </c>
      <c r="FF454">
        <v>81.52276611328125</v>
      </c>
      <c r="FG454">
        <v>85.805061340332031</v>
      </c>
      <c r="FH454">
        <v>89.925888061523438</v>
      </c>
      <c r="FI454">
        <v>93.831008911132813</v>
      </c>
      <c r="FJ454">
        <v>96.621101379394531</v>
      </c>
      <c r="FK454">
        <v>98.669837951660156</v>
      </c>
      <c r="FL454">
        <v>100.24109649658203</v>
      </c>
      <c r="FM454">
        <v>100.67459106445313</v>
      </c>
      <c r="FN454">
        <v>99.972724914550781</v>
      </c>
      <c r="FO454">
        <v>98.076881408691406</v>
      </c>
      <c r="FP454">
        <v>95.157363891601563</v>
      </c>
      <c r="FQ454">
        <v>89.822341918945313</v>
      </c>
      <c r="FR454">
        <v>85.605224609375</v>
      </c>
      <c r="FS454">
        <v>82.948524475097656</v>
      </c>
      <c r="FT454">
        <v>80.809364318847656</v>
      </c>
      <c r="FU454">
        <v>5.5174112319946289E-2</v>
      </c>
      <c r="FV454">
        <v>8.359258621931076E-2</v>
      </c>
      <c r="FW454">
        <v>0</v>
      </c>
      <c r="FX454">
        <v>5.6780468672513962E-2</v>
      </c>
      <c r="FY454">
        <v>7</v>
      </c>
      <c r="FZ454">
        <v>11.039999961853027</v>
      </c>
      <c r="GA454">
        <v>2679.01</v>
      </c>
      <c r="GB454">
        <v>1</v>
      </c>
    </row>
    <row r="455" spans="1:184" x14ac:dyDescent="0.2">
      <c r="A455" t="s">
        <v>186</v>
      </c>
      <c r="B455" t="s">
        <v>237</v>
      </c>
      <c r="C455" t="s">
        <v>194</v>
      </c>
      <c r="D455" t="s">
        <v>203</v>
      </c>
      <c r="E455" t="s">
        <v>209</v>
      </c>
      <c r="F455" t="s">
        <v>1</v>
      </c>
      <c r="G455" t="s">
        <v>1</v>
      </c>
      <c r="H455">
        <v>48629</v>
      </c>
      <c r="I455">
        <v>0.98005819320678711</v>
      </c>
      <c r="J455">
        <v>0.86214315891265869</v>
      </c>
      <c r="K455">
        <v>0.7979704737663269</v>
      </c>
      <c r="L455">
        <v>0.76111012697219849</v>
      </c>
      <c r="M455">
        <v>0.76121091842651367</v>
      </c>
      <c r="N455">
        <v>0.80650854110717773</v>
      </c>
      <c r="O455">
        <v>0.89238715171813965</v>
      </c>
      <c r="P455">
        <v>0.98730003833770752</v>
      </c>
      <c r="Q455">
        <v>1.0604469776153564</v>
      </c>
      <c r="R455">
        <v>1.1432300806045532</v>
      </c>
      <c r="S455">
        <v>1.2580479383468628</v>
      </c>
      <c r="T455">
        <v>1.4217686653137207</v>
      </c>
      <c r="U455">
        <v>1.5950276851654053</v>
      </c>
      <c r="V455">
        <v>1.7842050790786743</v>
      </c>
      <c r="W455">
        <v>1.9559445381164551</v>
      </c>
      <c r="X455">
        <v>2.1276595592498779</v>
      </c>
      <c r="Y455">
        <v>2.2904081344604492</v>
      </c>
      <c r="Z455">
        <v>2.4157590866088867</v>
      </c>
      <c r="AA455">
        <v>2.4633212089538574</v>
      </c>
      <c r="AB455">
        <v>2.3700222969055176</v>
      </c>
      <c r="AC455">
        <v>2.2614209651947021</v>
      </c>
      <c r="AD455">
        <v>2.1172604560852051</v>
      </c>
      <c r="AE455">
        <v>1.8142715692520142</v>
      </c>
      <c r="AF455">
        <v>1.4578615427017212</v>
      </c>
      <c r="AG455">
        <v>-1.0371038690209389E-2</v>
      </c>
      <c r="AH455">
        <v>-2.8261872008442879E-2</v>
      </c>
      <c r="AI455">
        <v>-4.5913804322481155E-2</v>
      </c>
      <c r="AJ455">
        <v>-5.3511392325162888E-2</v>
      </c>
      <c r="AK455">
        <v>-6.2938205897808075E-2</v>
      </c>
      <c r="AL455">
        <v>-8.2727499306201935E-2</v>
      </c>
      <c r="AM455">
        <v>-0.12742766737937927</v>
      </c>
      <c r="AN455">
        <v>-0.16384300589561462</v>
      </c>
      <c r="AO455">
        <v>-0.20020666718482971</v>
      </c>
      <c r="AP455">
        <v>-0.2227383553981781</v>
      </c>
      <c r="AQ455">
        <v>-0.16189099848270416</v>
      </c>
      <c r="AR455">
        <v>-7.0923984050750732E-2</v>
      </c>
      <c r="AS455">
        <v>0.10832827538251877</v>
      </c>
      <c r="AT455">
        <v>0.14825823903083801</v>
      </c>
      <c r="AU455">
        <v>0.13465532660484314</v>
      </c>
      <c r="AV455">
        <v>0.15981300175189972</v>
      </c>
      <c r="AW455">
        <v>0.17228193581104279</v>
      </c>
      <c r="AX455">
        <v>0.14750492572784424</v>
      </c>
      <c r="AY455">
        <v>-5.3284317255020142E-2</v>
      </c>
      <c r="AZ455">
        <v>-0.12615448236465454</v>
      </c>
      <c r="BA455">
        <v>-0.11407816410064697</v>
      </c>
      <c r="BB455">
        <v>-7.5270801782608032E-2</v>
      </c>
      <c r="BC455">
        <v>-2.1691601723432541E-2</v>
      </c>
      <c r="BD455">
        <v>-2.872929722070694E-2</v>
      </c>
      <c r="BE455">
        <v>5.4204859770834446E-3</v>
      </c>
      <c r="BF455">
        <v>-1.3346861116588116E-2</v>
      </c>
      <c r="BG455">
        <v>-3.1379546970129013E-2</v>
      </c>
      <c r="BH455">
        <v>-3.921142965555191E-2</v>
      </c>
      <c r="BI455">
        <v>-4.8637349158525467E-2</v>
      </c>
      <c r="BJ455">
        <v>-6.8229012191295624E-2</v>
      </c>
      <c r="BK455">
        <v>-0.11203852295875549</v>
      </c>
      <c r="BL455">
        <v>-0.14746445417404175</v>
      </c>
      <c r="BM455">
        <v>-0.18308991193771362</v>
      </c>
      <c r="BN455">
        <v>-0.20468224585056305</v>
      </c>
      <c r="BO455">
        <v>-0.14300219714641571</v>
      </c>
      <c r="BP455">
        <v>-5.1225371658802032E-2</v>
      </c>
      <c r="BQ455">
        <v>0.12859876453876495</v>
      </c>
      <c r="BR455">
        <v>0.16957519948482513</v>
      </c>
      <c r="BS455">
        <v>0.15683303773403168</v>
      </c>
      <c r="BT455">
        <v>0.18257519602775574</v>
      </c>
      <c r="BU455">
        <v>0.19546464085578918</v>
      </c>
      <c r="BV455">
        <v>0.17106643319129944</v>
      </c>
      <c r="BW455">
        <v>-2.9627325013279915E-2</v>
      </c>
      <c r="BX455">
        <v>-0.10287445038557053</v>
      </c>
      <c r="BY455">
        <v>-9.1643005609512329E-2</v>
      </c>
      <c r="BZ455">
        <v>-5.369824543595314E-2</v>
      </c>
      <c r="CA455">
        <v>-1.3375108828768134E-3</v>
      </c>
      <c r="CB455">
        <v>-9.8486840724945068E-3</v>
      </c>
      <c r="CC455">
        <v>1.6357647255063057E-2</v>
      </c>
      <c r="CD455">
        <v>-3.0167724471539259E-3</v>
      </c>
      <c r="CE455">
        <v>-2.1313169971108437E-2</v>
      </c>
      <c r="CF455">
        <v>-2.9307320713996887E-2</v>
      </c>
      <c r="CG455">
        <v>-3.8732621818780899E-2</v>
      </c>
      <c r="CH455">
        <v>-5.818740651011467E-2</v>
      </c>
      <c r="CI455">
        <v>-0.10138005018234253</v>
      </c>
      <c r="CJ455">
        <v>-0.13612070679664612</v>
      </c>
      <c r="CK455">
        <v>-0.17123493552207947</v>
      </c>
      <c r="CL455">
        <v>-0.19217666983604431</v>
      </c>
      <c r="CM455">
        <v>-0.12991985678672791</v>
      </c>
      <c r="CN455">
        <v>-3.7582173943519592E-2</v>
      </c>
      <c r="CO455">
        <v>0.14263805747032166</v>
      </c>
      <c r="CP455">
        <v>0.1843392550945282</v>
      </c>
      <c r="CQ455">
        <v>0.17219322919845581</v>
      </c>
      <c r="CR455">
        <v>0.19834023714065552</v>
      </c>
      <c r="CS455">
        <v>0.21152092516422272</v>
      </c>
      <c r="CT455">
        <v>0.18738505244255066</v>
      </c>
      <c r="CU455">
        <v>-1.3242561370134354E-2</v>
      </c>
      <c r="CV455">
        <v>-8.6750775575637817E-2</v>
      </c>
      <c r="CW455">
        <v>-7.6104491949081421E-2</v>
      </c>
      <c r="CX455">
        <v>-3.8757160305976868E-2</v>
      </c>
      <c r="CY455">
        <v>1.2759670615196228E-2</v>
      </c>
      <c r="CZ455">
        <v>3.2279696315526962E-3</v>
      </c>
      <c r="DA455">
        <v>2.7294808998703957E-2</v>
      </c>
      <c r="DB455">
        <v>7.3133171536028385E-3</v>
      </c>
      <c r="DC455">
        <v>-1.1246790178120136E-2</v>
      </c>
      <c r="DD455">
        <v>-1.9403209909796715E-2</v>
      </c>
      <c r="DE455">
        <v>-2.8827894479036331E-2</v>
      </c>
      <c r="DF455">
        <v>-4.8145804554224014E-2</v>
      </c>
      <c r="DG455">
        <v>-9.0721569955348969E-2</v>
      </c>
      <c r="DH455">
        <v>-0.12477696686983109</v>
      </c>
      <c r="DI455">
        <v>-0.15937994420528412</v>
      </c>
      <c r="DJ455">
        <v>-0.17967106401920319</v>
      </c>
      <c r="DK455">
        <v>-0.11683753132820129</v>
      </c>
      <c r="DL455">
        <v>-2.3938976228237152E-2</v>
      </c>
      <c r="DM455">
        <v>0.15667733550071716</v>
      </c>
      <c r="DN455">
        <v>0.19910331070423126</v>
      </c>
      <c r="DO455">
        <v>0.18755343556404114</v>
      </c>
      <c r="DP455">
        <v>0.2141052633523941</v>
      </c>
      <c r="DQ455">
        <v>0.22757719457149506</v>
      </c>
      <c r="DR455">
        <v>0.20370367169380188</v>
      </c>
      <c r="DS455">
        <v>3.1422015745192766E-3</v>
      </c>
      <c r="DT455">
        <v>-7.0627100765705109E-2</v>
      </c>
      <c r="DU455">
        <v>-6.0565974563360214E-2</v>
      </c>
      <c r="DV455">
        <v>-2.3816073313355446E-2</v>
      </c>
      <c r="DW455">
        <v>2.6856850832700729E-2</v>
      </c>
      <c r="DX455">
        <v>1.6304625198245049E-2</v>
      </c>
      <c r="DY455">
        <v>4.3086331337690353E-2</v>
      </c>
      <c r="DZ455">
        <v>2.222832478582859E-2</v>
      </c>
      <c r="EA455">
        <v>3.2874615862965584E-3</v>
      </c>
      <c r="EB455">
        <v>-5.1032458432018757E-3</v>
      </c>
      <c r="EC455">
        <v>-1.4527040533721447E-2</v>
      </c>
      <c r="ED455">
        <v>-3.3647328615188599E-2</v>
      </c>
      <c r="EE455">
        <v>-7.5332425534725189E-2</v>
      </c>
      <c r="EF455">
        <v>-0.10839842259883881</v>
      </c>
      <c r="EG455">
        <v>-0.14226321876049042</v>
      </c>
      <c r="EH455">
        <v>-0.16161498427391052</v>
      </c>
      <c r="EI455">
        <v>-9.7948722541332245E-2</v>
      </c>
      <c r="EJ455">
        <v>-4.2403638362884521E-3</v>
      </c>
      <c r="EK455">
        <v>0.17694784700870514</v>
      </c>
      <c r="EL455">
        <v>0.22042025625705719</v>
      </c>
      <c r="EM455">
        <v>0.20973111689090729</v>
      </c>
      <c r="EN455">
        <v>0.23686745762825012</v>
      </c>
      <c r="EO455">
        <v>0.25075989961624146</v>
      </c>
      <c r="EP455">
        <v>0.22726519405841827</v>
      </c>
      <c r="EQ455">
        <v>2.6799196377396584E-2</v>
      </c>
      <c r="ER455">
        <v>-4.7347079962491989E-2</v>
      </c>
      <c r="ES455">
        <v>-3.8130823522806168E-2</v>
      </c>
      <c r="ET455">
        <v>-2.2435204591602087E-3</v>
      </c>
      <c r="EU455">
        <v>4.7210942953824997E-2</v>
      </c>
      <c r="EV455">
        <v>3.5185236483812332E-2</v>
      </c>
      <c r="EW455">
        <v>71.198524475097656</v>
      </c>
      <c r="EX455">
        <v>69.80328369140625</v>
      </c>
      <c r="EY455">
        <v>68.756523132324219</v>
      </c>
      <c r="EZ455">
        <v>67.597549438476563</v>
      </c>
      <c r="FA455">
        <v>66.720802307128906</v>
      </c>
      <c r="FB455">
        <v>66.1517333984375</v>
      </c>
      <c r="FC455">
        <v>66.573966979980469</v>
      </c>
      <c r="FD455">
        <v>69.964553833007813</v>
      </c>
      <c r="FE455">
        <v>74.867568969726563</v>
      </c>
      <c r="FF455">
        <v>79.611030578613281</v>
      </c>
      <c r="FG455">
        <v>84.174766540527344</v>
      </c>
      <c r="FH455">
        <v>88.367156982421875</v>
      </c>
      <c r="FI455">
        <v>92.317031860351563</v>
      </c>
      <c r="FJ455">
        <v>95.230674743652344</v>
      </c>
      <c r="FK455">
        <v>97.344139099121094</v>
      </c>
      <c r="FL455">
        <v>98.857154846191406</v>
      </c>
      <c r="FM455">
        <v>99.080352783203125</v>
      </c>
      <c r="FN455">
        <v>98.704498291015625</v>
      </c>
      <c r="FO455">
        <v>96.658340454101563</v>
      </c>
      <c r="FP455">
        <v>93.247634887695313</v>
      </c>
      <c r="FQ455">
        <v>87.668403625488281</v>
      </c>
      <c r="FR455">
        <v>83.492332458496094</v>
      </c>
      <c r="FS455">
        <v>80.662261962890625</v>
      </c>
      <c r="FT455">
        <v>78.6805419921875</v>
      </c>
      <c r="FU455">
        <v>1.2365370057523251E-2</v>
      </c>
      <c r="FV455">
        <v>1.8936539068818092E-2</v>
      </c>
      <c r="FW455">
        <v>0</v>
      </c>
      <c r="FX455">
        <v>1.2693966738879681E-2</v>
      </c>
      <c r="FY455">
        <v>7</v>
      </c>
      <c r="FZ455">
        <v>18.030000686645508</v>
      </c>
      <c r="GA455">
        <v>19734.13</v>
      </c>
      <c r="GB455">
        <v>1</v>
      </c>
    </row>
    <row r="456" spans="1:184" x14ac:dyDescent="0.2">
      <c r="A456" t="s">
        <v>186</v>
      </c>
      <c r="B456" t="s">
        <v>237</v>
      </c>
      <c r="C456" t="s">
        <v>194</v>
      </c>
      <c r="D456" t="s">
        <v>203</v>
      </c>
      <c r="E456" t="s">
        <v>209</v>
      </c>
      <c r="F456" t="s">
        <v>178</v>
      </c>
      <c r="G456" t="s">
        <v>1</v>
      </c>
      <c r="H456">
        <v>17364</v>
      </c>
      <c r="I456">
        <v>0.84360319375991821</v>
      </c>
      <c r="J456">
        <v>0.74256283044815063</v>
      </c>
      <c r="K456">
        <v>0.67534726858139038</v>
      </c>
      <c r="L456">
        <v>0.65000027418136597</v>
      </c>
      <c r="M456">
        <v>0.65057528018951416</v>
      </c>
      <c r="N456">
        <v>0.67304831743240356</v>
      </c>
      <c r="O456">
        <v>0.70969694852828979</v>
      </c>
      <c r="P456">
        <v>0.77771979570388794</v>
      </c>
      <c r="Q456">
        <v>0.83560025691986084</v>
      </c>
      <c r="R456">
        <v>0.88316696882247925</v>
      </c>
      <c r="S456">
        <v>0.97624921798706055</v>
      </c>
      <c r="T456">
        <v>1.1198649406433105</v>
      </c>
      <c r="U456">
        <v>1.2362582683563232</v>
      </c>
      <c r="V456">
        <v>1.395477294921875</v>
      </c>
      <c r="W456">
        <v>1.5335921049118042</v>
      </c>
      <c r="X456">
        <v>1.6931957006454468</v>
      </c>
      <c r="Y456">
        <v>1.8651813268661499</v>
      </c>
      <c r="Z456">
        <v>1.9822248220443726</v>
      </c>
      <c r="AA456">
        <v>2.0172884464263916</v>
      </c>
      <c r="AB456">
        <v>1.9786074161529541</v>
      </c>
      <c r="AC456">
        <v>1.8963854312896729</v>
      </c>
      <c r="AD456">
        <v>1.842455267906189</v>
      </c>
      <c r="AE456">
        <v>1.5895042419433594</v>
      </c>
      <c r="AF456">
        <v>1.283930778503418</v>
      </c>
      <c r="AG456">
        <v>1.4092874713242054E-2</v>
      </c>
      <c r="AH456">
        <v>-5.0561963580548763E-3</v>
      </c>
      <c r="AI456">
        <v>-3.8375325500965118E-2</v>
      </c>
      <c r="AJ456">
        <v>-4.6736665070056915E-2</v>
      </c>
      <c r="AK456">
        <v>-3.6902450025081635E-2</v>
      </c>
      <c r="AL456">
        <v>-4.1212499141693115E-2</v>
      </c>
      <c r="AM456">
        <v>-8.8699832558631897E-2</v>
      </c>
      <c r="AN456">
        <v>-0.11584733426570892</v>
      </c>
      <c r="AO456">
        <v>-0.16874758899211884</v>
      </c>
      <c r="AP456">
        <v>-0.19473560154438019</v>
      </c>
      <c r="AQ456">
        <v>-0.11612517386674881</v>
      </c>
      <c r="AR456">
        <v>-5.4587841033935547E-2</v>
      </c>
      <c r="AS456">
        <v>2.3527372628450394E-2</v>
      </c>
      <c r="AT456">
        <v>4.5572612434625626E-2</v>
      </c>
      <c r="AU456">
        <v>1.7876725643873215E-2</v>
      </c>
      <c r="AV456">
        <v>1.0212566703557968E-2</v>
      </c>
      <c r="AW456">
        <v>6.2190737575292587E-2</v>
      </c>
      <c r="AX456">
        <v>5.9813398867845535E-2</v>
      </c>
      <c r="AY456">
        <v>-5.6714184582233429E-2</v>
      </c>
      <c r="AZ456">
        <v>-9.4782158732414246E-2</v>
      </c>
      <c r="BA456">
        <v>-9.4044938683509827E-2</v>
      </c>
      <c r="BB456">
        <v>-5.4797276854515076E-2</v>
      </c>
      <c r="BC456">
        <v>-2.1240480244159698E-2</v>
      </c>
      <c r="BD456">
        <v>-5.3964704275131226E-3</v>
      </c>
      <c r="BE456">
        <v>3.2630108296871185E-2</v>
      </c>
      <c r="BF456">
        <v>1.2398736551403999E-2</v>
      </c>
      <c r="BG456">
        <v>-2.1605715155601501E-2</v>
      </c>
      <c r="BH456">
        <v>-3.027731366455555E-2</v>
      </c>
      <c r="BI456">
        <v>-2.0583832636475563E-2</v>
      </c>
      <c r="BJ456">
        <v>-2.478392980992794E-2</v>
      </c>
      <c r="BK456">
        <v>-7.1436770260334015E-2</v>
      </c>
      <c r="BL456">
        <v>-9.7534105181694031E-2</v>
      </c>
      <c r="BM456">
        <v>-0.14905714988708496</v>
      </c>
      <c r="BN456">
        <v>-0.17355193197727203</v>
      </c>
      <c r="BO456">
        <v>-9.3955516815185547E-2</v>
      </c>
      <c r="BP456">
        <v>-3.0729442834854126E-2</v>
      </c>
      <c r="BQ456">
        <v>4.8281818628311157E-2</v>
      </c>
      <c r="BR456">
        <v>7.1997351944446564E-2</v>
      </c>
      <c r="BS456">
        <v>4.5842673629522324E-2</v>
      </c>
      <c r="BT456">
        <v>3.9499707520008087E-2</v>
      </c>
      <c r="BU456">
        <v>9.2217825353145599E-2</v>
      </c>
      <c r="BV456">
        <v>9.0364880859851837E-2</v>
      </c>
      <c r="BW456">
        <v>-2.6173099875450134E-2</v>
      </c>
      <c r="BX456">
        <v>-6.5015919506549835E-2</v>
      </c>
      <c r="BY456">
        <v>-6.5661273896694183E-2</v>
      </c>
      <c r="BZ456">
        <v>-2.7566481381654739E-2</v>
      </c>
      <c r="CA456">
        <v>4.159342497587204E-3</v>
      </c>
      <c r="CB456">
        <v>1.8077164888381958E-2</v>
      </c>
      <c r="CC456">
        <v>4.5468948781490326E-2</v>
      </c>
      <c r="CD456">
        <v>2.4487970396876335E-2</v>
      </c>
      <c r="CE456">
        <v>-9.9911373108625412E-3</v>
      </c>
      <c r="CF456">
        <v>-1.8877618014812469E-2</v>
      </c>
      <c r="CG456">
        <v>-9.2816082760691643E-3</v>
      </c>
      <c r="CH456">
        <v>-1.340554840862751E-2</v>
      </c>
      <c r="CI456">
        <v>-5.9480421245098114E-2</v>
      </c>
      <c r="CJ456">
        <v>-8.4850415587425232E-2</v>
      </c>
      <c r="CK456">
        <v>-0.13541960716247559</v>
      </c>
      <c r="CL456">
        <v>-0.15888018906116486</v>
      </c>
      <c r="CM456">
        <v>-7.8600890934467316E-2</v>
      </c>
      <c r="CN456">
        <v>-1.4205189421772957E-2</v>
      </c>
      <c r="CO456">
        <v>6.5426670014858246E-2</v>
      </c>
      <c r="CP456">
        <v>9.0299040079116821E-2</v>
      </c>
      <c r="CQ456">
        <v>6.521180272102356E-2</v>
      </c>
      <c r="CR456">
        <v>5.9783890843391418E-2</v>
      </c>
      <c r="CS456">
        <v>0.11301448941230774</v>
      </c>
      <c r="CT456">
        <v>0.11152475327253342</v>
      </c>
      <c r="CU456">
        <v>-5.020439624786377E-3</v>
      </c>
      <c r="CV456">
        <v>-4.4399905949831009E-2</v>
      </c>
      <c r="CW456">
        <v>-4.6002842485904694E-2</v>
      </c>
      <c r="CX456">
        <v>-8.7065128609538078E-3</v>
      </c>
      <c r="CY456">
        <v>2.1751180291175842E-2</v>
      </c>
      <c r="CZ456">
        <v>3.4334931522607803E-2</v>
      </c>
      <c r="DA456">
        <v>5.830778181552887E-2</v>
      </c>
      <c r="DB456">
        <v>3.6577202379703522E-2</v>
      </c>
      <c r="DC456">
        <v>1.6234406502917409E-3</v>
      </c>
      <c r="DD456">
        <v>-7.4779209680855274E-3</v>
      </c>
      <c r="DE456">
        <v>2.0206158515065908E-3</v>
      </c>
      <c r="DF456">
        <v>-2.02716956846416E-3</v>
      </c>
      <c r="DG456">
        <v>-4.752407968044281E-2</v>
      </c>
      <c r="DH456">
        <v>-7.2166718542575836E-2</v>
      </c>
      <c r="DI456">
        <v>-0.1217820793390274</v>
      </c>
      <c r="DJ456">
        <v>-0.14420843124389648</v>
      </c>
      <c r="DK456">
        <v>-6.3246265053749084E-2</v>
      </c>
      <c r="DL456">
        <v>2.319063525646925E-3</v>
      </c>
      <c r="DM456">
        <v>8.2571521401405334E-2</v>
      </c>
      <c r="DN456">
        <v>0.10860074311494827</v>
      </c>
      <c r="DO456">
        <v>8.4580928087234497E-2</v>
      </c>
      <c r="DP456">
        <v>8.006807416677475E-2</v>
      </c>
      <c r="DQ456">
        <v>0.13381116092205048</v>
      </c>
      <c r="DR456">
        <v>0.1326846182346344</v>
      </c>
      <c r="DS456">
        <v>1.613222248852253E-2</v>
      </c>
      <c r="DT456">
        <v>-2.3783896118402481E-2</v>
      </c>
      <c r="DU456">
        <v>-2.6344407349824905E-2</v>
      </c>
      <c r="DV456">
        <v>1.0153455659747124E-2</v>
      </c>
      <c r="DW456">
        <v>3.9343021810054779E-2</v>
      </c>
      <c r="DX456">
        <v>5.0592698156833649E-2</v>
      </c>
      <c r="DY456">
        <v>7.6845020055770874E-2</v>
      </c>
      <c r="DZ456">
        <v>5.4032135754823685E-2</v>
      </c>
      <c r="EA456">
        <v>1.8393045291304588E-2</v>
      </c>
      <c r="EB456">
        <v>8.9814299717545509E-3</v>
      </c>
      <c r="EC456">
        <v>1.8339233472943306E-2</v>
      </c>
      <c r="ED456">
        <v>1.4401402324438095E-2</v>
      </c>
      <c r="EE456">
        <v>-3.0261015519499779E-2</v>
      </c>
      <c r="EF456">
        <v>-5.3853493183851242E-2</v>
      </c>
      <c r="EG456">
        <v>-0.10209163278341293</v>
      </c>
      <c r="EH456">
        <v>-0.12302476167678833</v>
      </c>
      <c r="EI456">
        <v>-4.107661172747612E-2</v>
      </c>
      <c r="EJ456">
        <v>2.6177460327744484E-2</v>
      </c>
      <c r="EK456">
        <v>0.1073259711265564</v>
      </c>
      <c r="EL456">
        <v>0.13502547144889832</v>
      </c>
      <c r="EM456">
        <v>0.11254687607288361</v>
      </c>
      <c r="EN456">
        <v>0.10935521870851517</v>
      </c>
      <c r="EO456">
        <v>0.16383823752403259</v>
      </c>
      <c r="EP456">
        <v>0.1632360965013504</v>
      </c>
      <c r="EQ456">
        <v>4.6673305332660675E-2</v>
      </c>
      <c r="ER456">
        <v>5.9823482297360897E-3</v>
      </c>
      <c r="ES456">
        <v>2.0392518490552902E-3</v>
      </c>
      <c r="ET456">
        <v>3.7384252995252609E-2</v>
      </c>
      <c r="EU456">
        <v>6.474284827709198E-2</v>
      </c>
      <c r="EV456">
        <v>7.4066340923309326E-2</v>
      </c>
      <c r="EW456">
        <v>65.4632568359375</v>
      </c>
      <c r="EX456">
        <v>64.239395141601563</v>
      </c>
      <c r="EY456">
        <v>63.700424194335938</v>
      </c>
      <c r="EZ456">
        <v>62.677089691162109</v>
      </c>
      <c r="FA456">
        <v>62.035640716552734</v>
      </c>
      <c r="FB456">
        <v>61.627189636230469</v>
      </c>
      <c r="FC456">
        <v>62.276638031005859</v>
      </c>
      <c r="FD456">
        <v>64.7769775390625</v>
      </c>
      <c r="FE456">
        <v>68.399276733398438</v>
      </c>
      <c r="FF456">
        <v>72.855560302734375</v>
      </c>
      <c r="FG456">
        <v>77.346412658691406</v>
      </c>
      <c r="FH456">
        <v>82.397659301757813</v>
      </c>
      <c r="FI456">
        <v>86.778144836425781</v>
      </c>
      <c r="FJ456">
        <v>90.396217346191406</v>
      </c>
      <c r="FK456">
        <v>92.864974975585938</v>
      </c>
      <c r="FL456">
        <v>94.588615417480469</v>
      </c>
      <c r="FM456">
        <v>95.429313659667969</v>
      </c>
      <c r="FN456">
        <v>94.732315063476563</v>
      </c>
      <c r="FO456">
        <v>92.064872741699219</v>
      </c>
      <c r="FP456">
        <v>87.880538940429688</v>
      </c>
      <c r="FQ456">
        <v>82.307861328125</v>
      </c>
      <c r="FR456">
        <v>78.774505615234375</v>
      </c>
      <c r="FS456">
        <v>76.04681396484375</v>
      </c>
      <c r="FT456">
        <v>74.57452392578125</v>
      </c>
      <c r="FU456">
        <v>1.5208310447633266E-2</v>
      </c>
      <c r="FV456">
        <v>2.4055788293480873E-2</v>
      </c>
      <c r="FW456">
        <v>0</v>
      </c>
      <c r="FX456">
        <v>1.5410571359097958E-2</v>
      </c>
      <c r="FY456">
        <v>7</v>
      </c>
      <c r="FZ456">
        <v>18.030000686645508</v>
      </c>
      <c r="GA456">
        <v>6337.6900000000005</v>
      </c>
      <c r="GB456">
        <v>1</v>
      </c>
    </row>
    <row r="457" spans="1:184" x14ac:dyDescent="0.2">
      <c r="A457" t="s">
        <v>186</v>
      </c>
      <c r="B457" t="s">
        <v>237</v>
      </c>
      <c r="C457" t="s">
        <v>194</v>
      </c>
      <c r="D457" t="s">
        <v>203</v>
      </c>
      <c r="E457" t="s">
        <v>209</v>
      </c>
      <c r="F457" t="s">
        <v>179</v>
      </c>
      <c r="G457" t="s">
        <v>1</v>
      </c>
      <c r="H457">
        <v>2935</v>
      </c>
      <c r="I457">
        <v>1.5492018461227417</v>
      </c>
      <c r="J457">
        <v>1.3725895881652832</v>
      </c>
      <c r="K457">
        <v>1.2586889266967773</v>
      </c>
      <c r="L457">
        <v>1.1490459442138672</v>
      </c>
      <c r="M457">
        <v>1.143929123878479</v>
      </c>
      <c r="N457">
        <v>1.1394895315170288</v>
      </c>
      <c r="O457">
        <v>1.226385235786438</v>
      </c>
      <c r="P457">
        <v>1.3946168422698975</v>
      </c>
      <c r="Q457">
        <v>1.6869137287139893</v>
      </c>
      <c r="R457">
        <v>1.9051693677902222</v>
      </c>
      <c r="S457">
        <v>2.1032865047454834</v>
      </c>
      <c r="T457">
        <v>2.4091567993164063</v>
      </c>
      <c r="U457">
        <v>2.6529181003570557</v>
      </c>
      <c r="V457">
        <v>2.9647235870361328</v>
      </c>
      <c r="W457">
        <v>3.3031139373779297</v>
      </c>
      <c r="X457">
        <v>3.6940979957580566</v>
      </c>
      <c r="Y457">
        <v>3.9065861701965332</v>
      </c>
      <c r="Z457">
        <v>4.1374149322509766</v>
      </c>
      <c r="AA457">
        <v>4.1782593727111816</v>
      </c>
      <c r="AB457">
        <v>3.8969032764434814</v>
      </c>
      <c r="AC457">
        <v>3.6977956295013428</v>
      </c>
      <c r="AD457">
        <v>3.3322455883026123</v>
      </c>
      <c r="AE457">
        <v>2.9102952480316162</v>
      </c>
      <c r="AF457">
        <v>2.3647351264953613</v>
      </c>
      <c r="AG457">
        <v>-0.19151301681995392</v>
      </c>
      <c r="AH457">
        <v>-0.18633043766021729</v>
      </c>
      <c r="AI457">
        <v>-0.14201992750167847</v>
      </c>
      <c r="AJ457">
        <v>-0.19310867786407471</v>
      </c>
      <c r="AK457">
        <v>-0.24575279653072357</v>
      </c>
      <c r="AL457">
        <v>-0.36357951164245605</v>
      </c>
      <c r="AM457">
        <v>-0.48709797859191895</v>
      </c>
      <c r="AN457">
        <v>-0.52999413013458252</v>
      </c>
      <c r="AO457">
        <v>-0.35789185762405396</v>
      </c>
      <c r="AP457">
        <v>-0.42918431758880615</v>
      </c>
      <c r="AQ457">
        <v>-0.33483311533927917</v>
      </c>
      <c r="AR457">
        <v>-0.1134200319647789</v>
      </c>
      <c r="AS457">
        <v>0.12025958299636841</v>
      </c>
      <c r="AT457">
        <v>7.0356175303459167E-2</v>
      </c>
      <c r="AU457">
        <v>0.12997592985630035</v>
      </c>
      <c r="AV457">
        <v>0.33436146378517151</v>
      </c>
      <c r="AW457">
        <v>0.27561908960342407</v>
      </c>
      <c r="AX457">
        <v>0.22525842487812042</v>
      </c>
      <c r="AY457">
        <v>-0.17122352123260498</v>
      </c>
      <c r="AZ457">
        <v>-0.48125609755516052</v>
      </c>
      <c r="BA457">
        <v>-0.43889236450195313</v>
      </c>
      <c r="BB457">
        <v>-0.50111931562423706</v>
      </c>
      <c r="BC457">
        <v>-0.31214991211891174</v>
      </c>
      <c r="BD457">
        <v>-0.1766798347234726</v>
      </c>
      <c r="BE457">
        <v>-9.8138712346553802E-2</v>
      </c>
      <c r="BF457">
        <v>-9.7512230277061462E-2</v>
      </c>
      <c r="BG457">
        <v>-5.4592244327068329E-2</v>
      </c>
      <c r="BH457">
        <v>-0.10857194662094116</v>
      </c>
      <c r="BI457">
        <v>-0.16059184074401855</v>
      </c>
      <c r="BJ457">
        <v>-0.27726230025291443</v>
      </c>
      <c r="BK457">
        <v>-0.39923974871635437</v>
      </c>
      <c r="BL457">
        <v>-0.43529269099235535</v>
      </c>
      <c r="BM457">
        <v>-0.25702697038650513</v>
      </c>
      <c r="BN457">
        <v>-0.32011157274246216</v>
      </c>
      <c r="BO457">
        <v>-0.22261837124824524</v>
      </c>
      <c r="BP457">
        <v>1.9101452780887485E-3</v>
      </c>
      <c r="BQ457">
        <v>0.23817029595375061</v>
      </c>
      <c r="BR457">
        <v>0.19533601403236389</v>
      </c>
      <c r="BS457">
        <v>0.25761806964874268</v>
      </c>
      <c r="BT457">
        <v>0.46234968304634094</v>
      </c>
      <c r="BU457">
        <v>0.40465062856674194</v>
      </c>
      <c r="BV457">
        <v>0.35550621151924133</v>
      </c>
      <c r="BW457">
        <v>-4.0070433169603348E-2</v>
      </c>
      <c r="BX457">
        <v>-0.35254919528961182</v>
      </c>
      <c r="BY457">
        <v>-0.31290653347969055</v>
      </c>
      <c r="BZ457">
        <v>-0.37732121348381042</v>
      </c>
      <c r="CA457">
        <v>-0.19389714300632477</v>
      </c>
      <c r="CB457">
        <v>-6.9427214562892914E-2</v>
      </c>
      <c r="CC457">
        <v>-3.3467967063188553E-2</v>
      </c>
      <c r="CD457">
        <v>-3.5997025668621063E-2</v>
      </c>
      <c r="CE457">
        <v>5.9598949737846851E-3</v>
      </c>
      <c r="CF457">
        <v>-5.0022069364786148E-2</v>
      </c>
      <c r="CG457">
        <v>-0.10160958766937256</v>
      </c>
      <c r="CH457">
        <v>-0.21747921407222748</v>
      </c>
      <c r="CI457">
        <v>-0.33838939666748047</v>
      </c>
      <c r="CJ457">
        <v>-0.36970272660255432</v>
      </c>
      <c r="CK457">
        <v>-0.18716821074485779</v>
      </c>
      <c r="CL457">
        <v>-0.24456815421581268</v>
      </c>
      <c r="CM457">
        <v>-0.14489880204200745</v>
      </c>
      <c r="CN457">
        <v>8.1787474453449249E-2</v>
      </c>
      <c r="CO457">
        <v>0.31983488798141479</v>
      </c>
      <c r="CP457">
        <v>0.2818966805934906</v>
      </c>
      <c r="CQ457">
        <v>0.34602260589599609</v>
      </c>
      <c r="CR457">
        <v>0.55099391937255859</v>
      </c>
      <c r="CS457">
        <v>0.49401751160621643</v>
      </c>
      <c r="CT457">
        <v>0.44571536779403687</v>
      </c>
      <c r="CU457">
        <v>5.0765804946422577E-2</v>
      </c>
      <c r="CV457">
        <v>-0.2634071409702301</v>
      </c>
      <c r="CW457">
        <v>-0.2256491631269455</v>
      </c>
      <c r="CX457">
        <v>-0.29157903790473938</v>
      </c>
      <c r="CY457">
        <v>-0.1119956448674202</v>
      </c>
      <c r="CZ457">
        <v>4.8556285910308361E-3</v>
      </c>
      <c r="DA457">
        <v>3.1202780082821846E-2</v>
      </c>
      <c r="DB457">
        <v>2.5518186390399933E-2</v>
      </c>
      <c r="DC457">
        <v>6.6512040793895721E-2</v>
      </c>
      <c r="DD457">
        <v>8.5278097540140152E-3</v>
      </c>
      <c r="DE457">
        <v>-4.2627334594726563E-2</v>
      </c>
      <c r="DF457">
        <v>-0.15769615769386292</v>
      </c>
      <c r="DG457">
        <v>-0.27753904461860657</v>
      </c>
      <c r="DH457">
        <v>-0.30411279201507568</v>
      </c>
      <c r="DI457">
        <v>-0.11730948090553284</v>
      </c>
      <c r="DJ457">
        <v>-0.16902473568916321</v>
      </c>
      <c r="DK457">
        <v>-6.717924028635025E-2</v>
      </c>
      <c r="DL457">
        <v>0.16166481375694275</v>
      </c>
      <c r="DM457">
        <v>0.40149948000907898</v>
      </c>
      <c r="DN457">
        <v>0.36845734715461731</v>
      </c>
      <c r="DO457">
        <v>0.4344271719455719</v>
      </c>
      <c r="DP457">
        <v>0.63963818550109863</v>
      </c>
      <c r="DQ457">
        <v>0.58338439464569092</v>
      </c>
      <c r="DR457">
        <v>0.53592455387115479</v>
      </c>
      <c r="DS457">
        <v>0.1416020393371582</v>
      </c>
      <c r="DT457">
        <v>-0.17426511645317078</v>
      </c>
      <c r="DU457">
        <v>-0.13839174807071686</v>
      </c>
      <c r="DV457">
        <v>-0.20583686232566833</v>
      </c>
      <c r="DW457">
        <v>-3.0094144865870476E-2</v>
      </c>
      <c r="DX457">
        <v>7.9138472676277161E-2</v>
      </c>
      <c r="DY457">
        <v>0.12457706779241562</v>
      </c>
      <c r="DZ457">
        <v>0.11433638632297516</v>
      </c>
      <c r="EA457">
        <v>0.15393972396850586</v>
      </c>
      <c r="EB457">
        <v>9.3064539134502411E-2</v>
      </c>
      <c r="EC457">
        <v>4.2533662170171738E-2</v>
      </c>
      <c r="ED457">
        <v>-7.1378886699676514E-2</v>
      </c>
      <c r="EE457">
        <v>-0.18968082964420319</v>
      </c>
      <c r="EF457">
        <v>-0.20941129326820374</v>
      </c>
      <c r="EG457">
        <v>-1.6444562003016472E-2</v>
      </c>
      <c r="EH457">
        <v>-5.9952013194561005E-2</v>
      </c>
      <c r="EI457">
        <v>4.5035477727651596E-2</v>
      </c>
      <c r="EJ457">
        <v>0.2769949734210968</v>
      </c>
      <c r="EK457">
        <v>0.51941019296646118</v>
      </c>
      <c r="EL457">
        <v>0.49343717098236084</v>
      </c>
      <c r="EM457">
        <v>0.56206929683685303</v>
      </c>
      <c r="EN457">
        <v>0.76762634515762329</v>
      </c>
      <c r="EO457">
        <v>0.71241587400436401</v>
      </c>
      <c r="EP457">
        <v>0.66617238521575928</v>
      </c>
      <c r="EQ457">
        <v>0.27275514602661133</v>
      </c>
      <c r="ER457">
        <v>-4.5558173209428787E-2</v>
      </c>
      <c r="ES457">
        <v>-1.2405930086970329E-2</v>
      </c>
      <c r="ET457">
        <v>-8.2038775086402893E-2</v>
      </c>
      <c r="EU457">
        <v>8.8158607482910156E-2</v>
      </c>
      <c r="EV457">
        <v>0.18639110028743744</v>
      </c>
      <c r="EW457">
        <v>87</v>
      </c>
      <c r="EX457">
        <v>85</v>
      </c>
      <c r="EY457">
        <v>82.5</v>
      </c>
      <c r="EZ457">
        <v>80.5</v>
      </c>
      <c r="FA457">
        <v>79</v>
      </c>
      <c r="FB457">
        <v>78.5</v>
      </c>
      <c r="FC457">
        <v>78.5</v>
      </c>
      <c r="FD457">
        <v>80.5</v>
      </c>
      <c r="FE457">
        <v>85.5</v>
      </c>
      <c r="FF457">
        <v>90</v>
      </c>
      <c r="FG457">
        <v>93</v>
      </c>
      <c r="FH457">
        <v>96</v>
      </c>
      <c r="FI457">
        <v>99</v>
      </c>
      <c r="FJ457">
        <v>101.5</v>
      </c>
      <c r="FK457">
        <v>103.5</v>
      </c>
      <c r="FL457">
        <v>105.5</v>
      </c>
      <c r="FM457">
        <v>106.5</v>
      </c>
      <c r="FN457">
        <v>106</v>
      </c>
      <c r="FO457">
        <v>105.5</v>
      </c>
      <c r="FP457">
        <v>104.5</v>
      </c>
      <c r="FQ457">
        <v>101.5</v>
      </c>
      <c r="FR457">
        <v>97.5</v>
      </c>
      <c r="FS457">
        <v>95</v>
      </c>
      <c r="FT457">
        <v>92.5</v>
      </c>
      <c r="FU457">
        <v>7.2371669113636017E-2</v>
      </c>
      <c r="FV457">
        <v>0.1079324334859848</v>
      </c>
      <c r="FW457">
        <v>0</v>
      </c>
      <c r="FX457">
        <v>7.4804574251174927E-2</v>
      </c>
      <c r="FY457">
        <v>7</v>
      </c>
      <c r="FZ457">
        <v>15.399999618530273</v>
      </c>
      <c r="GA457">
        <v>1840.73</v>
      </c>
      <c r="GB457">
        <v>1</v>
      </c>
    </row>
    <row r="458" spans="1:184" x14ac:dyDescent="0.2">
      <c r="A458" t="s">
        <v>186</v>
      </c>
      <c r="B458" t="s">
        <v>237</v>
      </c>
      <c r="C458" t="s">
        <v>194</v>
      </c>
      <c r="D458" t="s">
        <v>203</v>
      </c>
      <c r="E458" t="s">
        <v>209</v>
      </c>
      <c r="F458" t="s">
        <v>180</v>
      </c>
      <c r="G458" t="s">
        <v>1</v>
      </c>
      <c r="H458">
        <v>3303</v>
      </c>
      <c r="I458">
        <v>0.76609671115875244</v>
      </c>
      <c r="J458">
        <v>0.68030297756195068</v>
      </c>
      <c r="K458">
        <v>0.64804130792617798</v>
      </c>
      <c r="L458">
        <v>0.61809921264648438</v>
      </c>
      <c r="M458">
        <v>0.63374036550521851</v>
      </c>
      <c r="N458">
        <v>0.71882331371307373</v>
      </c>
      <c r="O458">
        <v>0.84024780988693237</v>
      </c>
      <c r="P458">
        <v>1.0007116794586182</v>
      </c>
      <c r="Q458">
        <v>0.95691829919815063</v>
      </c>
      <c r="R458">
        <v>0.98187780380249023</v>
      </c>
      <c r="S458">
        <v>0.98156279325485229</v>
      </c>
      <c r="T458">
        <v>1.0646488666534424</v>
      </c>
      <c r="U458">
        <v>1.1211721897125244</v>
      </c>
      <c r="V458">
        <v>1.1670217514038086</v>
      </c>
      <c r="W458">
        <v>1.2056045532226563</v>
      </c>
      <c r="X458">
        <v>1.3037279844284058</v>
      </c>
      <c r="Y458">
        <v>1.3629671335220337</v>
      </c>
      <c r="Z458">
        <v>1.505846381187439</v>
      </c>
      <c r="AA458">
        <v>1.5734075307846069</v>
      </c>
      <c r="AB458">
        <v>1.6304137706756592</v>
      </c>
      <c r="AC458">
        <v>1.5485429763793945</v>
      </c>
      <c r="AD458">
        <v>1.474590539932251</v>
      </c>
      <c r="AE458">
        <v>1.2366207838058472</v>
      </c>
      <c r="AF458">
        <v>1.0010992288589478</v>
      </c>
      <c r="AG458">
        <v>-9.4769090414047241E-2</v>
      </c>
      <c r="AH458">
        <v>-9.8732426762580872E-2</v>
      </c>
      <c r="AI458">
        <v>-9.9866181612014771E-2</v>
      </c>
      <c r="AJ458">
        <v>-0.1372402161359787</v>
      </c>
      <c r="AK458">
        <v>-0.17680324614048004</v>
      </c>
      <c r="AL458">
        <v>-0.18873879313468933</v>
      </c>
      <c r="AM458">
        <v>-0.31505858898162842</v>
      </c>
      <c r="AN458">
        <v>-0.25644829869270325</v>
      </c>
      <c r="AO458">
        <v>-0.27785900235176086</v>
      </c>
      <c r="AP458">
        <v>-0.24178484082221985</v>
      </c>
      <c r="AQ458">
        <v>-0.26268878579139709</v>
      </c>
      <c r="AR458">
        <v>-0.1258217841386795</v>
      </c>
      <c r="AS458">
        <v>5.397617444396019E-2</v>
      </c>
      <c r="AT458">
        <v>3.0494062229990959E-2</v>
      </c>
      <c r="AU458">
        <v>-4.9809262156486511E-2</v>
      </c>
      <c r="AV458">
        <v>2.5760883465409279E-2</v>
      </c>
      <c r="AW458">
        <v>-2.1257925778627396E-2</v>
      </c>
      <c r="AX458">
        <v>-9.0619765222072601E-2</v>
      </c>
      <c r="AY458">
        <v>-0.30953145027160645</v>
      </c>
      <c r="AZ458">
        <v>-0.28681677579879761</v>
      </c>
      <c r="BA458">
        <v>-0.27931445837020874</v>
      </c>
      <c r="BB458">
        <v>-0.13351264595985413</v>
      </c>
      <c r="BC458">
        <v>-0.10288181900978088</v>
      </c>
      <c r="BD458">
        <v>-0.1108703538775444</v>
      </c>
      <c r="BE458">
        <v>-1.8367668613791466E-2</v>
      </c>
      <c r="BF458">
        <v>-2.7170775458216667E-2</v>
      </c>
      <c r="BG458">
        <v>-2.8497824445366859E-2</v>
      </c>
      <c r="BH458">
        <v>-6.3852012157440186E-2</v>
      </c>
      <c r="BI458">
        <v>-0.10315233469009399</v>
      </c>
      <c r="BJ458">
        <v>-0.11682964116334915</v>
      </c>
      <c r="BK458">
        <v>-0.23898649215698242</v>
      </c>
      <c r="BL458">
        <v>-0.17357400059700012</v>
      </c>
      <c r="BM458">
        <v>-0.199962317943573</v>
      </c>
      <c r="BN458">
        <v>-0.16335117816925049</v>
      </c>
      <c r="BO458">
        <v>-0.17979438602924347</v>
      </c>
      <c r="BP458">
        <v>-4.2716559022665024E-2</v>
      </c>
      <c r="BQ458">
        <v>0.13850542902946472</v>
      </c>
      <c r="BR458">
        <v>0.11728806793689728</v>
      </c>
      <c r="BS458">
        <v>3.9877578616142273E-2</v>
      </c>
      <c r="BT458">
        <v>0.11839745193719864</v>
      </c>
      <c r="BU458">
        <v>7.4241161346435547E-2</v>
      </c>
      <c r="BV458">
        <v>8.4267975762486458E-3</v>
      </c>
      <c r="BW458">
        <v>-0.2068115621805191</v>
      </c>
      <c r="BX458">
        <v>-0.18140074610710144</v>
      </c>
      <c r="BY458">
        <v>-0.17922191321849823</v>
      </c>
      <c r="BZ458">
        <v>-3.9616037160158157E-2</v>
      </c>
      <c r="CA458">
        <v>-1.3565716333687305E-2</v>
      </c>
      <c r="CB458">
        <v>-2.8376555070281029E-2</v>
      </c>
      <c r="CC458">
        <v>3.4547723829746246E-2</v>
      </c>
      <c r="CD458">
        <v>2.2392604500055313E-2</v>
      </c>
      <c r="CE458">
        <v>2.0931674167513847E-2</v>
      </c>
      <c r="CF458">
        <v>-1.3023572042584419E-2</v>
      </c>
      <c r="CG458">
        <v>-5.2141923457384109E-2</v>
      </c>
      <c r="CH458">
        <v>-6.7025594413280487E-2</v>
      </c>
      <c r="CI458">
        <v>-0.18629917502403259</v>
      </c>
      <c r="CJ458">
        <v>-0.11617550253868103</v>
      </c>
      <c r="CK458">
        <v>-0.14601127803325653</v>
      </c>
      <c r="CL458">
        <v>-0.10902824997901917</v>
      </c>
      <c r="CM458">
        <v>-0.12238198518753052</v>
      </c>
      <c r="CN458">
        <v>1.4841873198747635E-2</v>
      </c>
      <c r="CO458">
        <v>0.19705015420913696</v>
      </c>
      <c r="CP458">
        <v>0.17740131914615631</v>
      </c>
      <c r="CQ458">
        <v>0.10199441015720367</v>
      </c>
      <c r="CR458">
        <v>0.18255725502967834</v>
      </c>
      <c r="CS458">
        <v>0.14038354158401489</v>
      </c>
      <c r="CT458">
        <v>7.7026143670082092E-2</v>
      </c>
      <c r="CU458">
        <v>-0.13566805422306061</v>
      </c>
      <c r="CV458">
        <v>-0.10838990658521652</v>
      </c>
      <c r="CW458">
        <v>-0.10989810526371002</v>
      </c>
      <c r="CX458">
        <v>2.541646920144558E-2</v>
      </c>
      <c r="CY458">
        <v>4.8294346779584885E-2</v>
      </c>
      <c r="CZ458">
        <v>2.8758395463228226E-2</v>
      </c>
      <c r="DA458">
        <v>8.7463125586509705E-2</v>
      </c>
      <c r="DB458">
        <v>7.1955986320972443E-2</v>
      </c>
      <c r="DC458">
        <v>7.0361174643039703E-2</v>
      </c>
      <c r="DD458">
        <v>3.7804871797561646E-2</v>
      </c>
      <c r="DE458">
        <v>-1.1315139709040523E-3</v>
      </c>
      <c r="DF458">
        <v>-1.7221543937921524E-2</v>
      </c>
      <c r="DG458">
        <v>-0.13361187279224396</v>
      </c>
      <c r="DH458">
        <v>-5.8777008205652237E-2</v>
      </c>
      <c r="DI458">
        <v>-9.2060260474681854E-2</v>
      </c>
      <c r="DJ458">
        <v>-5.4705336689949036E-2</v>
      </c>
      <c r="DK458">
        <v>-6.4969576895236969E-2</v>
      </c>
      <c r="DL458">
        <v>7.2400301694869995E-2</v>
      </c>
      <c r="DM458">
        <v>0.2555948793888092</v>
      </c>
      <c r="DN458">
        <v>0.23751458525657654</v>
      </c>
      <c r="DO458">
        <v>0.16411122679710388</v>
      </c>
      <c r="DP458">
        <v>0.24671706557273865</v>
      </c>
      <c r="DQ458">
        <v>0.20652593672275543</v>
      </c>
      <c r="DR458">
        <v>0.14562550187110901</v>
      </c>
      <c r="DS458">
        <v>-6.45245760679245E-2</v>
      </c>
      <c r="DT458">
        <v>-3.5379070788621902E-2</v>
      </c>
      <c r="DU458">
        <v>-4.0574308484792709E-2</v>
      </c>
      <c r="DV458">
        <v>9.0448968112468719E-2</v>
      </c>
      <c r="DW458">
        <v>0.1101544126868248</v>
      </c>
      <c r="DX458">
        <v>8.5893340408802032E-2</v>
      </c>
      <c r="DY458">
        <v>0.16386453807353973</v>
      </c>
      <c r="DZ458">
        <v>0.14351764321327209</v>
      </c>
      <c r="EA458">
        <v>0.14172953367233276</v>
      </c>
      <c r="EB458">
        <v>0.11119306832551956</v>
      </c>
      <c r="EC458">
        <v>7.2519421577453613E-2</v>
      </c>
      <c r="ED458">
        <v>5.468759685754776E-2</v>
      </c>
      <c r="EE458">
        <v>-5.7539753615856171E-2</v>
      </c>
      <c r="EF458">
        <v>2.4097291752696037E-2</v>
      </c>
      <c r="EG458">
        <v>-1.4163538813591003E-2</v>
      </c>
      <c r="EH458">
        <v>2.3728335276246071E-2</v>
      </c>
      <c r="EI458">
        <v>1.7924811691045761E-2</v>
      </c>
      <c r="EJ458">
        <v>0.15550553798675537</v>
      </c>
      <c r="EK458">
        <v>0.34012413024902344</v>
      </c>
      <c r="EL458">
        <v>0.3243086040019989</v>
      </c>
      <c r="EM458">
        <v>0.25379806756973267</v>
      </c>
      <c r="EN458">
        <v>0.33935362100601196</v>
      </c>
      <c r="EO458">
        <v>0.30202502012252808</v>
      </c>
      <c r="EP458">
        <v>0.24467206001281738</v>
      </c>
      <c r="EQ458">
        <v>3.8195323199033737E-2</v>
      </c>
      <c r="ER458">
        <v>7.003697007894516E-2</v>
      </c>
      <c r="ES458">
        <v>5.9518244117498398E-2</v>
      </c>
      <c r="ET458">
        <v>0.18434558808803558</v>
      </c>
      <c r="EU458">
        <v>0.19947052001953125</v>
      </c>
      <c r="EV458">
        <v>0.16838715970516205</v>
      </c>
      <c r="EW458">
        <v>59.771930694580078</v>
      </c>
      <c r="EX458">
        <v>57.516918182373047</v>
      </c>
      <c r="EY458">
        <v>56.812469482421875</v>
      </c>
      <c r="EZ458">
        <v>56.410915374755859</v>
      </c>
      <c r="FA458">
        <v>55.902458190917969</v>
      </c>
      <c r="FB458">
        <v>55.215286254882813</v>
      </c>
      <c r="FC458">
        <v>56.462772369384766</v>
      </c>
      <c r="FD458">
        <v>58.88446044921875</v>
      </c>
      <c r="FE458">
        <v>60.973457336425781</v>
      </c>
      <c r="FF458">
        <v>64.874931335449219</v>
      </c>
      <c r="FG458">
        <v>68.202232360839844</v>
      </c>
      <c r="FH458">
        <v>74.552154541015625</v>
      </c>
      <c r="FI458">
        <v>80.659400939941406</v>
      </c>
      <c r="FJ458">
        <v>83.669303894042969</v>
      </c>
      <c r="FK458">
        <v>87.25335693359375</v>
      </c>
      <c r="FL458">
        <v>88.3087158203125</v>
      </c>
      <c r="FM458">
        <v>86.971099853515625</v>
      </c>
      <c r="FN458">
        <v>85.9549560546875</v>
      </c>
      <c r="FO458">
        <v>81.687461853027344</v>
      </c>
      <c r="FP458">
        <v>80.291885375976563</v>
      </c>
      <c r="FQ458">
        <v>74.023788452148438</v>
      </c>
      <c r="FR458">
        <v>68.932586669921875</v>
      </c>
      <c r="FS458">
        <v>65.981246948242188</v>
      </c>
      <c r="FT458">
        <v>62.814552307128906</v>
      </c>
      <c r="FU458">
        <v>5.2808571606874466E-2</v>
      </c>
      <c r="FV458">
        <v>7.7706649899482727E-2</v>
      </c>
      <c r="FW458">
        <v>0</v>
      </c>
      <c r="FX458">
        <v>5.5817987769842148E-2</v>
      </c>
      <c r="FY458">
        <v>7</v>
      </c>
      <c r="FZ458">
        <v>8.9200000762939453</v>
      </c>
      <c r="GA458">
        <v>797.29</v>
      </c>
      <c r="GB458">
        <v>1</v>
      </c>
    </row>
    <row r="459" spans="1:184" x14ac:dyDescent="0.2">
      <c r="A459" t="s">
        <v>186</v>
      </c>
      <c r="B459" t="s">
        <v>237</v>
      </c>
      <c r="C459" t="s">
        <v>194</v>
      </c>
      <c r="D459" t="s">
        <v>203</v>
      </c>
      <c r="E459" t="s">
        <v>209</v>
      </c>
      <c r="F459" t="s">
        <v>181</v>
      </c>
      <c r="G459" t="s">
        <v>1</v>
      </c>
      <c r="H459">
        <v>1077</v>
      </c>
      <c r="I459">
        <v>1.7509808540344238</v>
      </c>
      <c r="J459">
        <v>1.4271008968353271</v>
      </c>
      <c r="K459">
        <v>1.3291568756103516</v>
      </c>
      <c r="L459">
        <v>1.2262570858001709</v>
      </c>
      <c r="M459">
        <v>1.2064237594604492</v>
      </c>
      <c r="N459">
        <v>1.2322992086410522</v>
      </c>
      <c r="O459">
        <v>1.3786780834197998</v>
      </c>
      <c r="P459">
        <v>1.4815059900283813</v>
      </c>
      <c r="Q459">
        <v>1.4946613311767578</v>
      </c>
      <c r="R459">
        <v>1.6687134504318237</v>
      </c>
      <c r="S459">
        <v>2.0048658847808838</v>
      </c>
      <c r="T459">
        <v>2.2329795360565186</v>
      </c>
      <c r="U459">
        <v>2.4560196399688721</v>
      </c>
      <c r="V459">
        <v>3.0363054275512695</v>
      </c>
      <c r="W459">
        <v>3.2248020172119141</v>
      </c>
      <c r="X459">
        <v>3.3933677673339844</v>
      </c>
      <c r="Y459">
        <v>3.8214128017425537</v>
      </c>
      <c r="Z459">
        <v>4.0883970260620117</v>
      </c>
      <c r="AA459">
        <v>4.0210509300231934</v>
      </c>
      <c r="AB459">
        <v>4.0267415046691895</v>
      </c>
      <c r="AC459">
        <v>3.714862585067749</v>
      </c>
      <c r="AD459">
        <v>3.1898214817047119</v>
      </c>
      <c r="AE459">
        <v>2.9096114635467529</v>
      </c>
      <c r="AF459">
        <v>2.456122875213623</v>
      </c>
      <c r="AG459">
        <v>-0.21779827773571014</v>
      </c>
      <c r="AH459">
        <v>-0.38090792298316956</v>
      </c>
      <c r="AI459">
        <v>-0.32142329216003418</v>
      </c>
      <c r="AJ459">
        <v>-0.36401623487472534</v>
      </c>
      <c r="AK459">
        <v>-0.28481584787368774</v>
      </c>
      <c r="AL459">
        <v>-0.33896178007125854</v>
      </c>
      <c r="AM459">
        <v>-0.43475240468978882</v>
      </c>
      <c r="AN459">
        <v>-0.59550780057907104</v>
      </c>
      <c r="AO459">
        <v>-0.85151112079620361</v>
      </c>
      <c r="AP459">
        <v>-0.94837754964828491</v>
      </c>
      <c r="AQ459">
        <v>-0.86429601907730103</v>
      </c>
      <c r="AR459">
        <v>-0.7956656813621521</v>
      </c>
      <c r="AS459">
        <v>-0.34581103920936584</v>
      </c>
      <c r="AT459">
        <v>4.1135199368000031E-2</v>
      </c>
      <c r="AU459">
        <v>-2.2342247888445854E-2</v>
      </c>
      <c r="AV459">
        <v>-0.12463758885860443</v>
      </c>
      <c r="AW459">
        <v>0.1083710715174675</v>
      </c>
      <c r="AX459">
        <v>3.2517991960048676E-2</v>
      </c>
      <c r="AY459">
        <v>-0.56721502542495728</v>
      </c>
      <c r="AZ459">
        <v>-0.41784802079200745</v>
      </c>
      <c r="BA459">
        <v>-0.65923362970352173</v>
      </c>
      <c r="BB459">
        <v>-0.67270737886428833</v>
      </c>
      <c r="BC459">
        <v>-0.43411827087402344</v>
      </c>
      <c r="BD459">
        <v>-0.33461445569992065</v>
      </c>
      <c r="BE459">
        <v>-2.5117680430412292E-2</v>
      </c>
      <c r="BF459">
        <v>-0.19995948672294617</v>
      </c>
      <c r="BG459">
        <v>-0.14809000492095947</v>
      </c>
      <c r="BH459">
        <v>-0.19371457397937775</v>
      </c>
      <c r="BI459">
        <v>-0.11474770307540894</v>
      </c>
      <c r="BJ459">
        <v>-0.16868261992931366</v>
      </c>
      <c r="BK459">
        <v>-0.25008559226989746</v>
      </c>
      <c r="BL459">
        <v>-0.40492093563079834</v>
      </c>
      <c r="BM459">
        <v>-0.64688408374786377</v>
      </c>
      <c r="BN459">
        <v>-0.73454886674880981</v>
      </c>
      <c r="BO459">
        <v>-0.63379091024398804</v>
      </c>
      <c r="BP459">
        <v>-0.56087350845336914</v>
      </c>
      <c r="BQ459">
        <v>-0.10348339378833771</v>
      </c>
      <c r="BR459">
        <v>0.29055717587471008</v>
      </c>
      <c r="BS459">
        <v>0.23378413915634155</v>
      </c>
      <c r="BT459">
        <v>0.13726522028446198</v>
      </c>
      <c r="BU459">
        <v>0.36822709441184998</v>
      </c>
      <c r="BV459">
        <v>0.29676169157028198</v>
      </c>
      <c r="BW459">
        <v>-0.30561074614524841</v>
      </c>
      <c r="BX459">
        <v>-0.16086971759796143</v>
      </c>
      <c r="BY459">
        <v>-0.40601128339767456</v>
      </c>
      <c r="BZ459">
        <v>-0.42674237489700317</v>
      </c>
      <c r="CA459">
        <v>-0.19689534604549408</v>
      </c>
      <c r="CB459">
        <v>-0.11335097998380661</v>
      </c>
      <c r="CC459">
        <v>0.1083323210477829</v>
      </c>
      <c r="CD459">
        <v>-7.4635133147239685E-2</v>
      </c>
      <c r="CE459">
        <v>-2.8039934113621712E-2</v>
      </c>
      <c r="CF459">
        <v>-7.5764141976833344E-2</v>
      </c>
      <c r="CG459">
        <v>3.040974959731102E-3</v>
      </c>
      <c r="CH459">
        <v>-5.074780061841011E-2</v>
      </c>
      <c r="CI459">
        <v>-0.12218593060970306</v>
      </c>
      <c r="CJ459">
        <v>-0.27292102575302124</v>
      </c>
      <c r="CK459">
        <v>-0.50516003370285034</v>
      </c>
      <c r="CL459">
        <v>-0.58645170927047729</v>
      </c>
      <c r="CM459">
        <v>-0.47414383292198181</v>
      </c>
      <c r="CN459">
        <v>-0.39825725555419922</v>
      </c>
      <c r="CO459">
        <v>6.435200572013855E-2</v>
      </c>
      <c r="CP459">
        <v>0.46330612897872925</v>
      </c>
      <c r="CQ459">
        <v>0.41117650270462036</v>
      </c>
      <c r="CR459">
        <v>0.31865829229354858</v>
      </c>
      <c r="CS459">
        <v>0.54820257425308228</v>
      </c>
      <c r="CT459">
        <v>0.4797760546207428</v>
      </c>
      <c r="CU459">
        <v>-0.12442446500062943</v>
      </c>
      <c r="CV459">
        <v>1.7112661153078079E-2</v>
      </c>
      <c r="CW459">
        <v>-0.23063018918037415</v>
      </c>
      <c r="CX459">
        <v>-0.25638774037361145</v>
      </c>
      <c r="CY459">
        <v>-3.2595477998256683E-2</v>
      </c>
      <c r="CZ459">
        <v>3.9895426481962204E-2</v>
      </c>
      <c r="DA459">
        <v>0.24178230762481689</v>
      </c>
      <c r="DB459">
        <v>5.0689209252595901E-2</v>
      </c>
      <c r="DC459">
        <v>9.2010147869586945E-2</v>
      </c>
      <c r="DD459">
        <v>4.2186293751001358E-2</v>
      </c>
      <c r="DE459">
        <v>0.12082964926958084</v>
      </c>
      <c r="DF459">
        <v>6.7187011241912842E-2</v>
      </c>
      <c r="DG459">
        <v>5.7137464173138142E-3</v>
      </c>
      <c r="DH459">
        <v>-0.14092116057872772</v>
      </c>
      <c r="DI459">
        <v>-0.36343589425086975</v>
      </c>
      <c r="DJ459">
        <v>-0.43835461139678955</v>
      </c>
      <c r="DK459">
        <v>-0.3144967257976532</v>
      </c>
      <c r="DL459">
        <v>-0.23564095795154572</v>
      </c>
      <c r="DM459">
        <v>0.23218740522861481</v>
      </c>
      <c r="DN459">
        <v>0.63605505228042603</v>
      </c>
      <c r="DO459">
        <v>0.58856886625289917</v>
      </c>
      <c r="DP459">
        <v>0.50005137920379639</v>
      </c>
      <c r="DQ459">
        <v>0.72817814350128174</v>
      </c>
      <c r="DR459">
        <v>0.66279041767120361</v>
      </c>
      <c r="DS459">
        <v>5.6761845946311951E-2</v>
      </c>
      <c r="DT459">
        <v>0.19509504735469818</v>
      </c>
      <c r="DU459">
        <v>-5.524912104010582E-2</v>
      </c>
      <c r="DV459">
        <v>-8.6033128201961517E-2</v>
      </c>
      <c r="DW459">
        <v>0.13170437514781952</v>
      </c>
      <c r="DX459">
        <v>0.19314183294773102</v>
      </c>
      <c r="DY459">
        <v>0.43446293473243713</v>
      </c>
      <c r="DZ459">
        <v>0.23163764178752899</v>
      </c>
      <c r="EA459">
        <v>0.26534336805343628</v>
      </c>
      <c r="EB459">
        <v>0.21248798072338104</v>
      </c>
      <c r="EC459">
        <v>0.29089778661727905</v>
      </c>
      <c r="ED459">
        <v>0.23746615648269653</v>
      </c>
      <c r="EE459">
        <v>0.19038055837154388</v>
      </c>
      <c r="EF459">
        <v>4.9665722995996475E-2</v>
      </c>
      <c r="EG459">
        <v>-0.15880882740020752</v>
      </c>
      <c r="EH459">
        <v>-0.22452591359615326</v>
      </c>
      <c r="EI459">
        <v>-8.3991646766662598E-2</v>
      </c>
      <c r="EJ459">
        <v>-8.4886641707271338E-4</v>
      </c>
      <c r="EK459">
        <v>0.47451508045196533</v>
      </c>
      <c r="EL459">
        <v>0.88547706604003906</v>
      </c>
      <c r="EM459">
        <v>0.84469521045684814</v>
      </c>
      <c r="EN459">
        <v>0.76195418834686279</v>
      </c>
      <c r="EO459">
        <v>0.98803418874740601</v>
      </c>
      <c r="EP459">
        <v>0.92703408002853394</v>
      </c>
      <c r="EQ459">
        <v>0.31836611032485962</v>
      </c>
      <c r="ER459">
        <v>0.4520733654499054</v>
      </c>
      <c r="ES459">
        <v>0.19797331094741821</v>
      </c>
      <c r="ET459">
        <v>0.15993189811706543</v>
      </c>
      <c r="EU459">
        <v>0.36892729997634888</v>
      </c>
      <c r="EV459">
        <v>0.41440531611442566</v>
      </c>
      <c r="EW459">
        <v>87</v>
      </c>
      <c r="EX459">
        <v>85.5</v>
      </c>
      <c r="EY459">
        <v>83.5</v>
      </c>
      <c r="EZ459">
        <v>82</v>
      </c>
      <c r="FA459">
        <v>81.5</v>
      </c>
      <c r="FB459">
        <v>78.5</v>
      </c>
      <c r="FC459">
        <v>78.5</v>
      </c>
      <c r="FD459">
        <v>81</v>
      </c>
      <c r="FE459">
        <v>86</v>
      </c>
      <c r="FF459">
        <v>89</v>
      </c>
      <c r="FG459">
        <v>93</v>
      </c>
      <c r="FH459">
        <v>95.5</v>
      </c>
      <c r="FI459">
        <v>98</v>
      </c>
      <c r="FJ459">
        <v>99.5</v>
      </c>
      <c r="FK459">
        <v>101</v>
      </c>
      <c r="FL459">
        <v>103.5</v>
      </c>
      <c r="FM459">
        <v>104</v>
      </c>
      <c r="FN459">
        <v>105</v>
      </c>
      <c r="FO459">
        <v>104</v>
      </c>
      <c r="FP459">
        <v>103</v>
      </c>
      <c r="FQ459">
        <v>101.5</v>
      </c>
      <c r="FR459">
        <v>99</v>
      </c>
      <c r="FS459">
        <v>95</v>
      </c>
      <c r="FT459">
        <v>92.5</v>
      </c>
      <c r="FU459">
        <v>0.14656603336334229</v>
      </c>
      <c r="FV459">
        <v>0.21840463578701019</v>
      </c>
      <c r="FW459">
        <v>0</v>
      </c>
      <c r="FX459">
        <v>0.15154093503952026</v>
      </c>
      <c r="FY459">
        <v>7</v>
      </c>
      <c r="FZ459">
        <v>11.449999809265137</v>
      </c>
      <c r="GA459">
        <v>1058.48</v>
      </c>
      <c r="GB459">
        <v>1</v>
      </c>
    </row>
    <row r="460" spans="1:184" x14ac:dyDescent="0.2">
      <c r="A460" t="s">
        <v>186</v>
      </c>
      <c r="B460" t="s">
        <v>237</v>
      </c>
      <c r="C460" t="s">
        <v>194</v>
      </c>
      <c r="D460" t="s">
        <v>203</v>
      </c>
      <c r="E460" t="s">
        <v>209</v>
      </c>
      <c r="F460" t="s">
        <v>182</v>
      </c>
      <c r="G460" t="s">
        <v>1</v>
      </c>
      <c r="H460">
        <v>6184</v>
      </c>
      <c r="I460">
        <v>0.78900730609893799</v>
      </c>
      <c r="J460">
        <v>0.71620434522628784</v>
      </c>
      <c r="K460">
        <v>0.6655200719833374</v>
      </c>
      <c r="L460">
        <v>0.64516806602478027</v>
      </c>
      <c r="M460">
        <v>0.6548691987991333</v>
      </c>
      <c r="N460">
        <v>0.70116269588470459</v>
      </c>
      <c r="O460">
        <v>0.7790493369102478</v>
      </c>
      <c r="P460">
        <v>0.90425264835357666</v>
      </c>
      <c r="Q460">
        <v>0.93112683296203613</v>
      </c>
      <c r="R460">
        <v>0.97935307025909424</v>
      </c>
      <c r="S460">
        <v>0.99107563495635986</v>
      </c>
      <c r="T460">
        <v>1.1086255311965942</v>
      </c>
      <c r="U460">
        <v>1.2034982442855835</v>
      </c>
      <c r="V460">
        <v>1.3048908710479736</v>
      </c>
      <c r="W460">
        <v>1.4326257705688477</v>
      </c>
      <c r="X460">
        <v>1.5531332492828369</v>
      </c>
      <c r="Y460">
        <v>1.6936390399932861</v>
      </c>
      <c r="Z460">
        <v>1.7677080631256104</v>
      </c>
      <c r="AA460">
        <v>1.8230035305023193</v>
      </c>
      <c r="AB460">
        <v>1.7569187879562378</v>
      </c>
      <c r="AC460">
        <v>1.7348361015319824</v>
      </c>
      <c r="AD460">
        <v>1.6480410099029541</v>
      </c>
      <c r="AE460">
        <v>1.3798139095306396</v>
      </c>
      <c r="AF460">
        <v>1.0709807872772217</v>
      </c>
      <c r="AG460">
        <v>-4.580925777554512E-2</v>
      </c>
      <c r="AH460">
        <v>-5.059356614947319E-2</v>
      </c>
      <c r="AI460">
        <v>-8.6940877139568329E-2</v>
      </c>
      <c r="AJ460">
        <v>-7.5773335993289948E-2</v>
      </c>
      <c r="AK460">
        <v>-8.0325961112976074E-2</v>
      </c>
      <c r="AL460">
        <v>-9.5256850123405457E-2</v>
      </c>
      <c r="AM460">
        <v>-0.14267288148403168</v>
      </c>
      <c r="AN460">
        <v>-0.15156124532222748</v>
      </c>
      <c r="AO460">
        <v>-0.22177496552467346</v>
      </c>
      <c r="AP460">
        <v>-0.22221063077449799</v>
      </c>
      <c r="AQ460">
        <v>-0.22921450436115265</v>
      </c>
      <c r="AR460">
        <v>-8.921176940202713E-2</v>
      </c>
      <c r="AS460">
        <v>4.9080800265073776E-2</v>
      </c>
      <c r="AT460">
        <v>1.1977898888289928E-2</v>
      </c>
      <c r="AU460">
        <v>-2.2563382983207703E-2</v>
      </c>
      <c r="AV460">
        <v>-1.0459037497639656E-2</v>
      </c>
      <c r="AW460">
        <v>4.1571982204914093E-2</v>
      </c>
      <c r="AX460">
        <v>1.3178697787225246E-2</v>
      </c>
      <c r="AY460">
        <v>-4.5359250158071518E-2</v>
      </c>
      <c r="AZ460">
        <v>-9.6308566629886627E-2</v>
      </c>
      <c r="BA460">
        <v>-2.1973935887217522E-2</v>
      </c>
      <c r="BB460">
        <v>-1.4172110706567764E-2</v>
      </c>
      <c r="BC460">
        <v>-7.1324080228805542E-2</v>
      </c>
      <c r="BD460">
        <v>-8.8677972555160522E-2</v>
      </c>
      <c r="BE460">
        <v>-4.7410791739821434E-3</v>
      </c>
      <c r="BF460">
        <v>-1.0921765118837357E-2</v>
      </c>
      <c r="BG460">
        <v>-4.8286695033311844E-2</v>
      </c>
      <c r="BH460">
        <v>-3.7461433559656143E-2</v>
      </c>
      <c r="BI460">
        <v>-4.1826359927654266E-2</v>
      </c>
      <c r="BJ460">
        <v>-5.6064579635858536E-2</v>
      </c>
      <c r="BK460">
        <v>-0.10067988187074661</v>
      </c>
      <c r="BL460">
        <v>-0.10615689307451248</v>
      </c>
      <c r="BM460">
        <v>-0.17498637735843658</v>
      </c>
      <c r="BN460">
        <v>-0.17361807823181152</v>
      </c>
      <c r="BO460">
        <v>-0.17970861494541168</v>
      </c>
      <c r="BP460">
        <v>-3.8307610899209976E-2</v>
      </c>
      <c r="BQ460">
        <v>0.10125913470983505</v>
      </c>
      <c r="BR460">
        <v>6.7802473902702332E-2</v>
      </c>
      <c r="BS460">
        <v>3.651835024356842E-2</v>
      </c>
      <c r="BT460">
        <v>5.1369968801736832E-2</v>
      </c>
      <c r="BU460">
        <v>0.10449554771184921</v>
      </c>
      <c r="BV460">
        <v>7.7415905892848969E-2</v>
      </c>
      <c r="BW460">
        <v>1.8156370148062706E-2</v>
      </c>
      <c r="BX460">
        <v>-3.4259159117937088E-2</v>
      </c>
      <c r="BY460">
        <v>3.7159226834774017E-2</v>
      </c>
      <c r="BZ460">
        <v>4.1781414300203323E-2</v>
      </c>
      <c r="CA460">
        <v>-1.9100181758403778E-2</v>
      </c>
      <c r="CB460">
        <v>-4.1367180645465851E-2</v>
      </c>
      <c r="CC460">
        <v>2.3702617734670639E-2</v>
      </c>
      <c r="CD460">
        <v>1.6554802656173706E-2</v>
      </c>
      <c r="CE460">
        <v>-2.1514929831027985E-2</v>
      </c>
      <c r="CF460">
        <v>-1.0926725342869759E-2</v>
      </c>
      <c r="CG460">
        <v>-1.516165304929018E-2</v>
      </c>
      <c r="CH460">
        <v>-2.8920134529471397E-2</v>
      </c>
      <c r="CI460">
        <v>-7.1595676243305206E-2</v>
      </c>
      <c r="CJ460">
        <v>-7.4709974229335785E-2</v>
      </c>
      <c r="CK460">
        <v>-0.14258073270320892</v>
      </c>
      <c r="CL460">
        <v>-0.13996301591396332</v>
      </c>
      <c r="CM460">
        <v>-0.14542098343372345</v>
      </c>
      <c r="CN460">
        <v>-3.0515482649207115E-3</v>
      </c>
      <c r="CO460">
        <v>0.13739769160747528</v>
      </c>
      <c r="CP460">
        <v>0.10646640509366989</v>
      </c>
      <c r="CQ460">
        <v>7.7438175678253174E-2</v>
      </c>
      <c r="CR460">
        <v>9.4192557036876678E-2</v>
      </c>
      <c r="CS460">
        <v>0.14807622134685516</v>
      </c>
      <c r="CT460">
        <v>0.12190639972686768</v>
      </c>
      <c r="CU460">
        <v>6.2147095799446106E-2</v>
      </c>
      <c r="CV460">
        <v>8.716067299246788E-3</v>
      </c>
      <c r="CW460">
        <v>7.811468094587326E-2</v>
      </c>
      <c r="CX460">
        <v>8.0534659326076508E-2</v>
      </c>
      <c r="CY460">
        <v>1.7069930210709572E-2</v>
      </c>
      <c r="CZ460">
        <v>-8.5998671129345894E-3</v>
      </c>
      <c r="DA460">
        <v>5.2146315574645996E-2</v>
      </c>
      <c r="DB460">
        <v>4.4031370431184769E-2</v>
      </c>
      <c r="DC460">
        <v>5.2568358369171619E-3</v>
      </c>
      <c r="DD460">
        <v>1.5607980079948902E-2</v>
      </c>
      <c r="DE460">
        <v>1.1503054760396481E-2</v>
      </c>
      <c r="DF460">
        <v>-1.7756893066689372E-3</v>
      </c>
      <c r="DG460">
        <v>-4.2511455714702606E-2</v>
      </c>
      <c r="DH460">
        <v>-4.3263062834739685E-2</v>
      </c>
      <c r="DI460">
        <v>-0.11017508804798126</v>
      </c>
      <c r="DJ460">
        <v>-0.10630796104669571</v>
      </c>
      <c r="DK460">
        <v>-0.11113336682319641</v>
      </c>
      <c r="DL460">
        <v>3.2204516232013702E-2</v>
      </c>
      <c r="DM460">
        <v>0.17353624105453491</v>
      </c>
      <c r="DN460">
        <v>0.14513033628463745</v>
      </c>
      <c r="DO460">
        <v>0.11835800111293793</v>
      </c>
      <c r="DP460">
        <v>0.13701513409614563</v>
      </c>
      <c r="DQ460">
        <v>0.19165690243244171</v>
      </c>
      <c r="DR460">
        <v>0.16639688611030579</v>
      </c>
      <c r="DS460">
        <v>0.10613781958818436</v>
      </c>
      <c r="DT460">
        <v>5.1691293716430664E-2</v>
      </c>
      <c r="DU460">
        <v>0.11907012760639191</v>
      </c>
      <c r="DV460">
        <v>0.11928790062665939</v>
      </c>
      <c r="DW460">
        <v>5.3240042179822922E-2</v>
      </c>
      <c r="DX460">
        <v>2.4167444556951523E-2</v>
      </c>
      <c r="DY460">
        <v>9.32144895195961E-2</v>
      </c>
      <c r="DZ460">
        <v>8.3703167736530304E-2</v>
      </c>
      <c r="EA460">
        <v>4.3911013752222061E-2</v>
      </c>
      <c r="EB460">
        <v>5.391988530755043E-2</v>
      </c>
      <c r="EC460">
        <v>5.0002656877040863E-2</v>
      </c>
      <c r="ED460">
        <v>3.7416581064462662E-2</v>
      </c>
      <c r="EE460">
        <v>-5.18469896633178E-4</v>
      </c>
      <c r="EF460">
        <v>2.141287550330162E-3</v>
      </c>
      <c r="EG460">
        <v>-6.3386484980583191E-2</v>
      </c>
      <c r="EH460">
        <v>-5.7715397328138351E-2</v>
      </c>
      <c r="EI460">
        <v>-6.1627492308616638E-2</v>
      </c>
      <c r="EJ460">
        <v>8.3108671009540558E-2</v>
      </c>
      <c r="EK460">
        <v>0.22571457922458649</v>
      </c>
      <c r="EL460">
        <v>0.20095491409301758</v>
      </c>
      <c r="EM460">
        <v>0.17743971943855286</v>
      </c>
      <c r="EN460">
        <v>0.19884413480758667</v>
      </c>
      <c r="EO460">
        <v>0.25458046793937683</v>
      </c>
      <c r="EP460">
        <v>0.23063410818576813</v>
      </c>
      <c r="EQ460">
        <v>0.16965344548225403</v>
      </c>
      <c r="ER460">
        <v>0.1137407049536705</v>
      </c>
      <c r="ES460">
        <v>0.17820329964160919</v>
      </c>
      <c r="ET460">
        <v>0.17524144053459167</v>
      </c>
      <c r="EU460">
        <v>0.10546394437551498</v>
      </c>
      <c r="EV460">
        <v>7.1478232741355896E-2</v>
      </c>
      <c r="EW460">
        <v>60.60052490234375</v>
      </c>
      <c r="EX460">
        <v>59.209037780761719</v>
      </c>
      <c r="EY460">
        <v>58.801174163818359</v>
      </c>
      <c r="EZ460">
        <v>58.30224609375</v>
      </c>
      <c r="FA460">
        <v>57.005420684814453</v>
      </c>
      <c r="FB460">
        <v>56.643653869628906</v>
      </c>
      <c r="FC460">
        <v>56.729434967041016</v>
      </c>
      <c r="FD460">
        <v>61.228649139404297</v>
      </c>
      <c r="FE460">
        <v>66.059829711914063</v>
      </c>
      <c r="FF460">
        <v>72.070945739746094</v>
      </c>
      <c r="FG460">
        <v>79.079574584960938</v>
      </c>
      <c r="FH460">
        <v>84.840568542480469</v>
      </c>
      <c r="FI460">
        <v>91.438743591308594</v>
      </c>
      <c r="FJ460">
        <v>95.341842651367188</v>
      </c>
      <c r="FK460">
        <v>98.649566650390625</v>
      </c>
      <c r="FL460">
        <v>100.26917266845703</v>
      </c>
      <c r="FM460">
        <v>97.886398315429688</v>
      </c>
      <c r="FN460">
        <v>97.229110717773438</v>
      </c>
      <c r="FO460">
        <v>93.462295532226563</v>
      </c>
      <c r="FP460">
        <v>87.2576904296875</v>
      </c>
      <c r="FQ460">
        <v>80.319099426269531</v>
      </c>
      <c r="FR460">
        <v>75.168907165527344</v>
      </c>
      <c r="FS460">
        <v>70.105911254882813</v>
      </c>
      <c r="FT460">
        <v>67.256439208984375</v>
      </c>
      <c r="FU460">
        <v>3.2196942716836929E-2</v>
      </c>
      <c r="FV460">
        <v>5.0653651356697083E-2</v>
      </c>
      <c r="FW460">
        <v>0</v>
      </c>
      <c r="FX460">
        <v>3.2780196517705917E-2</v>
      </c>
      <c r="FY460">
        <v>7</v>
      </c>
      <c r="FZ460">
        <v>10.840000152587891</v>
      </c>
      <c r="GA460">
        <v>1780.22</v>
      </c>
      <c r="GB460">
        <v>1</v>
      </c>
    </row>
    <row r="461" spans="1:184" x14ac:dyDescent="0.2">
      <c r="A461" t="s">
        <v>186</v>
      </c>
      <c r="B461" t="s">
        <v>237</v>
      </c>
      <c r="C461" t="s">
        <v>194</v>
      </c>
      <c r="D461" t="s">
        <v>203</v>
      </c>
      <c r="E461" t="s">
        <v>209</v>
      </c>
      <c r="F461" t="s">
        <v>183</v>
      </c>
      <c r="G461" t="s">
        <v>1</v>
      </c>
      <c r="H461">
        <v>11300</v>
      </c>
      <c r="I461">
        <v>1.0375339984893799</v>
      </c>
      <c r="J461">
        <v>0.90904092788696289</v>
      </c>
      <c r="K461">
        <v>0.83504539728164673</v>
      </c>
      <c r="L461">
        <v>0.81151151657104492</v>
      </c>
      <c r="M461">
        <v>0.81431871652603149</v>
      </c>
      <c r="N461">
        <v>0.87139099836349487</v>
      </c>
      <c r="O461">
        <v>0.99109846353530884</v>
      </c>
      <c r="P461">
        <v>1.0691331624984741</v>
      </c>
      <c r="Q461">
        <v>1.1405194997787476</v>
      </c>
      <c r="R461">
        <v>1.2333669662475586</v>
      </c>
      <c r="S461">
        <v>1.4025415182113647</v>
      </c>
      <c r="T461">
        <v>1.5602279901504517</v>
      </c>
      <c r="U461">
        <v>1.7497481107711792</v>
      </c>
      <c r="V461">
        <v>1.9574143886566162</v>
      </c>
      <c r="W461">
        <v>2.1219031810760498</v>
      </c>
      <c r="X461">
        <v>2.3085494041442871</v>
      </c>
      <c r="Y461">
        <v>2.4053680896759033</v>
      </c>
      <c r="Z461">
        <v>2.4993371963500977</v>
      </c>
      <c r="AA461">
        <v>2.5824790000915527</v>
      </c>
      <c r="AB461">
        <v>2.4577858448028564</v>
      </c>
      <c r="AC461">
        <v>2.3555233478546143</v>
      </c>
      <c r="AD461">
        <v>2.2231996059417725</v>
      </c>
      <c r="AE461">
        <v>1.9132729768753052</v>
      </c>
      <c r="AF461">
        <v>1.5022474527359009</v>
      </c>
      <c r="AG461">
        <v>-5.5553220212459564E-2</v>
      </c>
      <c r="AH461">
        <v>-7.6773270964622498E-2</v>
      </c>
      <c r="AI461">
        <v>-8.2234695553779602E-2</v>
      </c>
      <c r="AJ461">
        <v>-7.1374833583831787E-2</v>
      </c>
      <c r="AK461">
        <v>-9.8098039627075195E-2</v>
      </c>
      <c r="AL461">
        <v>-0.14640173316001892</v>
      </c>
      <c r="AM461">
        <v>-0.1601763516664505</v>
      </c>
      <c r="AN461">
        <v>-0.22091694176197052</v>
      </c>
      <c r="AO461">
        <v>-0.25175592303276062</v>
      </c>
      <c r="AP461">
        <v>-0.27724480628967285</v>
      </c>
      <c r="AQ461">
        <v>-0.17500653862953186</v>
      </c>
      <c r="AR461">
        <v>-0.11118922382593155</v>
      </c>
      <c r="AS461">
        <v>7.8957632184028625E-2</v>
      </c>
      <c r="AT461">
        <v>0.16686227917671204</v>
      </c>
      <c r="AU461">
        <v>0.14691665768623352</v>
      </c>
      <c r="AV461">
        <v>0.21397782862186432</v>
      </c>
      <c r="AW461">
        <v>0.16269823908805847</v>
      </c>
      <c r="AX461">
        <v>0.14323960244655609</v>
      </c>
      <c r="AY461">
        <v>-0.11075074970722198</v>
      </c>
      <c r="AZ461">
        <v>-0.18456776440143585</v>
      </c>
      <c r="BA461">
        <v>-0.18944187462329865</v>
      </c>
      <c r="BB461">
        <v>-7.4398815631866455E-2</v>
      </c>
      <c r="BC461">
        <v>2.6715310290455818E-2</v>
      </c>
      <c r="BD461">
        <v>-5.9453390538692474E-2</v>
      </c>
      <c r="BE461">
        <v>-2.4910697713494301E-2</v>
      </c>
      <c r="BF461">
        <v>-4.7651946544647217E-2</v>
      </c>
      <c r="BG461">
        <v>-5.4477483034133911E-2</v>
      </c>
      <c r="BH461">
        <v>-4.4049773365259171E-2</v>
      </c>
      <c r="BI461">
        <v>-7.0469170808792114E-2</v>
      </c>
      <c r="BJ461">
        <v>-0.11779211461544037</v>
      </c>
      <c r="BK461">
        <v>-0.12989650666713715</v>
      </c>
      <c r="BL461">
        <v>-0.18937554955482483</v>
      </c>
      <c r="BM461">
        <v>-0.21887004375457764</v>
      </c>
      <c r="BN461">
        <v>-0.24241088330745697</v>
      </c>
      <c r="BO461">
        <v>-0.13843999803066254</v>
      </c>
      <c r="BP461">
        <v>-7.2613589465618134E-2</v>
      </c>
      <c r="BQ461">
        <v>0.11869648098945618</v>
      </c>
      <c r="BR461">
        <v>0.20849835872650146</v>
      </c>
      <c r="BS461">
        <v>0.19010281562805176</v>
      </c>
      <c r="BT461">
        <v>0.25802445411682129</v>
      </c>
      <c r="BU461">
        <v>0.20762665569782257</v>
      </c>
      <c r="BV461">
        <v>0.18854807317256927</v>
      </c>
      <c r="BW461">
        <v>-6.4788743853569031E-2</v>
      </c>
      <c r="BX461">
        <v>-0.13954250514507294</v>
      </c>
      <c r="BY461">
        <v>-0.14567175507545471</v>
      </c>
      <c r="BZ461">
        <v>-3.2618146389722824E-2</v>
      </c>
      <c r="CA461">
        <v>6.5866880118846893E-2</v>
      </c>
      <c r="CB461">
        <v>-2.2940132766962051E-2</v>
      </c>
      <c r="CC461">
        <v>-3.687780350446701E-3</v>
      </c>
      <c r="CD461">
        <v>-2.7482610195875168E-2</v>
      </c>
      <c r="CE461">
        <v>-3.525291383266449E-2</v>
      </c>
      <c r="CF461">
        <v>-2.5124518200755119E-2</v>
      </c>
      <c r="CG461">
        <v>-5.133349820971489E-2</v>
      </c>
      <c r="CH461">
        <v>-9.7977176308631897E-2</v>
      </c>
      <c r="CI461">
        <v>-0.10892477631568909</v>
      </c>
      <c r="CJ461">
        <v>-0.16753007471561432</v>
      </c>
      <c r="CK461">
        <v>-0.19609338045120239</v>
      </c>
      <c r="CL461">
        <v>-0.21828500926494598</v>
      </c>
      <c r="CM461">
        <v>-0.11311411112546921</v>
      </c>
      <c r="CN461">
        <v>-4.5896220952272415E-2</v>
      </c>
      <c r="CO461">
        <v>0.14621949195861816</v>
      </c>
      <c r="CP461">
        <v>0.23733538389205933</v>
      </c>
      <c r="CQ461">
        <v>0.22001342475414276</v>
      </c>
      <c r="CR461">
        <v>0.28853100538253784</v>
      </c>
      <c r="CS461">
        <v>0.23874394595623016</v>
      </c>
      <c r="CT461">
        <v>0.21992860734462738</v>
      </c>
      <c r="CU461">
        <v>-3.2955601811408997E-2</v>
      </c>
      <c r="CV461">
        <v>-0.10835814476013184</v>
      </c>
      <c r="CW461">
        <v>-0.11535670608282089</v>
      </c>
      <c r="CX461">
        <v>-3.6809844896197319E-3</v>
      </c>
      <c r="CY461">
        <v>9.2983126640319824E-2</v>
      </c>
      <c r="CZ461">
        <v>2.3488383740186691E-3</v>
      </c>
      <c r="DA461">
        <v>1.7535137012600899E-2</v>
      </c>
      <c r="DB461">
        <v>-7.3132710531353951E-3</v>
      </c>
      <c r="DC461">
        <v>-1.6028348356485367E-2</v>
      </c>
      <c r="DD461">
        <v>-6.1992653645575047E-3</v>
      </c>
      <c r="DE461">
        <v>-3.2197825610637665E-2</v>
      </c>
      <c r="DF461">
        <v>-7.8162238001823425E-2</v>
      </c>
      <c r="DG461">
        <v>-8.7953045964241028E-2</v>
      </c>
      <c r="DH461">
        <v>-0.145684614777565</v>
      </c>
      <c r="DI461">
        <v>-0.17331674695014954</v>
      </c>
      <c r="DJ461">
        <v>-0.19415915012359619</v>
      </c>
      <c r="DK461">
        <v>-8.7788224220275879E-2</v>
      </c>
      <c r="DL461">
        <v>-1.9178850576281548E-2</v>
      </c>
      <c r="DM461">
        <v>0.17374248802661896</v>
      </c>
      <c r="DN461">
        <v>0.26617240905761719</v>
      </c>
      <c r="DO461">
        <v>0.24992401897907257</v>
      </c>
      <c r="DP461">
        <v>0.31903758645057678</v>
      </c>
      <c r="DQ461">
        <v>0.26986125111579895</v>
      </c>
      <c r="DR461">
        <v>0.25130912661552429</v>
      </c>
      <c r="DS461">
        <v>-1.1224570916965604E-3</v>
      </c>
      <c r="DT461">
        <v>-7.7173784375190735E-2</v>
      </c>
      <c r="DU461">
        <v>-8.504166454076767E-2</v>
      </c>
      <c r="DV461">
        <v>2.525617927312851E-2</v>
      </c>
      <c r="DW461">
        <v>0.12009938061237335</v>
      </c>
      <c r="DX461">
        <v>2.763780951499939E-2</v>
      </c>
      <c r="DY461">
        <v>4.8177659511566162E-2</v>
      </c>
      <c r="DZ461">
        <v>2.1808048710227013E-2</v>
      </c>
      <c r="EA461">
        <v>1.1728871613740921E-2</v>
      </c>
      <c r="EB461">
        <v>2.1125791594386101E-2</v>
      </c>
      <c r="EC461">
        <v>-4.5689539983868599E-3</v>
      </c>
      <c r="ED461">
        <v>-4.9552623182535172E-2</v>
      </c>
      <c r="EE461">
        <v>-5.7673200964927673E-2</v>
      </c>
      <c r="EF461">
        <v>-0.11414320766925812</v>
      </c>
      <c r="EG461">
        <v>-0.14043085277080536</v>
      </c>
      <c r="EH461">
        <v>-0.15932522714138031</v>
      </c>
      <c r="EI461">
        <v>-5.122167244553566E-2</v>
      </c>
      <c r="EJ461">
        <v>1.9396787509322166E-2</v>
      </c>
      <c r="EK461">
        <v>0.21348133683204651</v>
      </c>
      <c r="EL461">
        <v>0.30780848860740662</v>
      </c>
      <c r="EM461">
        <v>0.293110191822052</v>
      </c>
      <c r="EN461">
        <v>0.36308422684669495</v>
      </c>
      <c r="EO461">
        <v>0.31478965282440186</v>
      </c>
      <c r="EP461">
        <v>0.29661759734153748</v>
      </c>
      <c r="EQ461">
        <v>4.4839542359113693E-2</v>
      </c>
      <c r="ER461">
        <v>-3.2148528844118118E-2</v>
      </c>
      <c r="ES461">
        <v>-4.1271548718214035E-2</v>
      </c>
      <c r="ET461">
        <v>6.7036844789981842E-2</v>
      </c>
      <c r="EU461">
        <v>0.15925094485282898</v>
      </c>
      <c r="EV461">
        <v>6.4151063561439514E-2</v>
      </c>
      <c r="EW461">
        <v>73.290542602539063</v>
      </c>
      <c r="EX461">
        <v>71.717453002929688</v>
      </c>
      <c r="EY461">
        <v>70.9031982421875</v>
      </c>
      <c r="EZ461">
        <v>69.54437255859375</v>
      </c>
      <c r="FA461">
        <v>68.644935607910156</v>
      </c>
      <c r="FB461">
        <v>68.0443115234375</v>
      </c>
      <c r="FC461">
        <v>68.70501708984375</v>
      </c>
      <c r="FD461">
        <v>72.303092956542969</v>
      </c>
      <c r="FE461">
        <v>77.330947875976563</v>
      </c>
      <c r="FF461">
        <v>81.938308715820313</v>
      </c>
      <c r="FG461">
        <v>86.310249328613281</v>
      </c>
      <c r="FH461">
        <v>90.652000427246094</v>
      </c>
      <c r="FI461">
        <v>93.938484191894531</v>
      </c>
      <c r="FJ461">
        <v>96.737380981445313</v>
      </c>
      <c r="FK461">
        <v>98.731719970703125</v>
      </c>
      <c r="FL461">
        <v>99.839546203613281</v>
      </c>
      <c r="FM461">
        <v>99.892173767089844</v>
      </c>
      <c r="FN461">
        <v>99.061103820800781</v>
      </c>
      <c r="FO461">
        <v>97.147720336914063</v>
      </c>
      <c r="FP461">
        <v>94.252975463867188</v>
      </c>
      <c r="FQ461">
        <v>89.027122497558594</v>
      </c>
      <c r="FR461">
        <v>85.253746032714844</v>
      </c>
      <c r="FS461">
        <v>83.211967468261719</v>
      </c>
      <c r="FT461">
        <v>81.559638977050781</v>
      </c>
      <c r="FU461">
        <v>2.3746183142066002E-2</v>
      </c>
      <c r="FV461">
        <v>3.6654084920883179E-2</v>
      </c>
      <c r="FW461">
        <v>0</v>
      </c>
      <c r="FX461">
        <v>2.4337993934750557E-2</v>
      </c>
      <c r="FY461">
        <v>7</v>
      </c>
      <c r="FZ461">
        <v>10.340000152587891</v>
      </c>
      <c r="GA461">
        <v>4777.2</v>
      </c>
      <c r="GB461">
        <v>1</v>
      </c>
    </row>
    <row r="462" spans="1:184" x14ac:dyDescent="0.2">
      <c r="A462" t="s">
        <v>186</v>
      </c>
      <c r="B462" t="s">
        <v>237</v>
      </c>
      <c r="C462" t="s">
        <v>194</v>
      </c>
      <c r="D462" t="s">
        <v>203</v>
      </c>
      <c r="E462" t="s">
        <v>209</v>
      </c>
      <c r="F462" t="s">
        <v>184</v>
      </c>
      <c r="G462" t="s">
        <v>1</v>
      </c>
      <c r="H462">
        <v>4248</v>
      </c>
      <c r="I462">
        <v>1.0819165706634521</v>
      </c>
      <c r="J462">
        <v>0.96089351177215576</v>
      </c>
      <c r="K462">
        <v>0.93454104661941528</v>
      </c>
      <c r="L462">
        <v>0.85357886552810669</v>
      </c>
      <c r="M462">
        <v>0.85529577732086182</v>
      </c>
      <c r="N462">
        <v>0.9825587272644043</v>
      </c>
      <c r="O462">
        <v>1.1245043277740479</v>
      </c>
      <c r="P462">
        <v>1.2604891061782837</v>
      </c>
      <c r="Q462">
        <v>1.422959566116333</v>
      </c>
      <c r="R462">
        <v>1.5137537717819214</v>
      </c>
      <c r="S462">
        <v>1.6968998908996582</v>
      </c>
      <c r="T462">
        <v>1.8945255279541016</v>
      </c>
      <c r="U462">
        <v>2.2874553203582764</v>
      </c>
      <c r="V462">
        <v>2.5400607585906982</v>
      </c>
      <c r="W462">
        <v>2.8768002986907959</v>
      </c>
      <c r="X462">
        <v>3.026639461517334</v>
      </c>
      <c r="Y462">
        <v>3.242318868637085</v>
      </c>
      <c r="Z462">
        <v>3.4109761714935303</v>
      </c>
      <c r="AA462">
        <v>3.4127113819122314</v>
      </c>
      <c r="AB462">
        <v>3.1541526317596436</v>
      </c>
      <c r="AC462">
        <v>2.9328885078430176</v>
      </c>
      <c r="AD462">
        <v>2.6053435802459717</v>
      </c>
      <c r="AE462">
        <v>2.1074314117431641</v>
      </c>
      <c r="AF462">
        <v>1.7411301136016846</v>
      </c>
      <c r="AG462">
        <v>-0.17696744203567505</v>
      </c>
      <c r="AH462">
        <v>-0.15198087692260742</v>
      </c>
      <c r="AI462">
        <v>-0.16466961801052094</v>
      </c>
      <c r="AJ462">
        <v>-0.19453217089176178</v>
      </c>
      <c r="AK462">
        <v>-0.19246518611907959</v>
      </c>
      <c r="AL462">
        <v>-0.15200184285640717</v>
      </c>
      <c r="AM462">
        <v>-0.2013198584318161</v>
      </c>
      <c r="AN462">
        <v>-0.2721385657787323</v>
      </c>
      <c r="AO462">
        <v>-0.27160409092903137</v>
      </c>
      <c r="AP462">
        <v>-0.39492827653884888</v>
      </c>
      <c r="AQ462">
        <v>-0.35739395022392273</v>
      </c>
      <c r="AR462">
        <v>-0.28275269269943237</v>
      </c>
      <c r="AS462">
        <v>0.14876946806907654</v>
      </c>
      <c r="AT462">
        <v>0.22927023470401764</v>
      </c>
      <c r="AU462">
        <v>0.31857234239578247</v>
      </c>
      <c r="AV462">
        <v>0.30202174186706543</v>
      </c>
      <c r="AW462">
        <v>0.23446989059448242</v>
      </c>
      <c r="AX462">
        <v>0.1898423433303833</v>
      </c>
      <c r="AY462">
        <v>-0.13350676000118256</v>
      </c>
      <c r="AZ462">
        <v>-0.31864994764328003</v>
      </c>
      <c r="BA462">
        <v>-0.19828104972839355</v>
      </c>
      <c r="BB462">
        <v>-0.22052700817584991</v>
      </c>
      <c r="BC462">
        <v>-0.24786396324634552</v>
      </c>
      <c r="BD462">
        <v>-0.2457786500453949</v>
      </c>
      <c r="BE462">
        <v>-0.11431693285703659</v>
      </c>
      <c r="BF462">
        <v>-9.3914777040481567E-2</v>
      </c>
      <c r="BG462">
        <v>-0.10728424042463303</v>
      </c>
      <c r="BH462">
        <v>-0.13936920464038849</v>
      </c>
      <c r="BI462">
        <v>-0.13730722665786743</v>
      </c>
      <c r="BJ462">
        <v>-9.4311811029911041E-2</v>
      </c>
      <c r="BK462">
        <v>-0.13904730975627899</v>
      </c>
      <c r="BL462">
        <v>-0.20462596416473389</v>
      </c>
      <c r="BM462">
        <v>-0.20078869163990021</v>
      </c>
      <c r="BN462">
        <v>-0.32033956050872803</v>
      </c>
      <c r="BO462">
        <v>-0.27919548749923706</v>
      </c>
      <c r="BP462">
        <v>-0.20125792920589447</v>
      </c>
      <c r="BQ462">
        <v>0.23135590553283691</v>
      </c>
      <c r="BR462">
        <v>0.31558039784431458</v>
      </c>
      <c r="BS462">
        <v>0.40842488408088684</v>
      </c>
      <c r="BT462">
        <v>0.39290326833724976</v>
      </c>
      <c r="BU462">
        <v>0.32713201642036438</v>
      </c>
      <c r="BV462">
        <v>0.28388747572898865</v>
      </c>
      <c r="BW462">
        <v>-3.9438724517822266E-2</v>
      </c>
      <c r="BX462">
        <v>-0.22587302327156067</v>
      </c>
      <c r="BY462">
        <v>-0.11010091751813889</v>
      </c>
      <c r="BZ462">
        <v>-0.13412334024906158</v>
      </c>
      <c r="CA462">
        <v>-0.16654302179813385</v>
      </c>
      <c r="CB462">
        <v>-0.16823375225067139</v>
      </c>
      <c r="CC462">
        <v>-7.0925392210483551E-2</v>
      </c>
      <c r="CD462">
        <v>-5.3698386996984482E-2</v>
      </c>
      <c r="CE462">
        <v>-6.7539311945438385E-2</v>
      </c>
      <c r="CF462">
        <v>-0.10116350650787354</v>
      </c>
      <c r="CG462">
        <v>-9.9104985594749451E-2</v>
      </c>
      <c r="CH462">
        <v>-5.4355878382921219E-2</v>
      </c>
      <c r="CI462">
        <v>-9.5917537808418274E-2</v>
      </c>
      <c r="CJ462">
        <v>-0.1578669399023056</v>
      </c>
      <c r="CK462">
        <v>-0.15174219012260437</v>
      </c>
      <c r="CL462">
        <v>-0.26867961883544922</v>
      </c>
      <c r="CM462">
        <v>-0.22503545880317688</v>
      </c>
      <c r="CN462">
        <v>-0.1448148787021637</v>
      </c>
      <c r="CO462">
        <v>0.28855505585670471</v>
      </c>
      <c r="CP462">
        <v>0.37535855174064636</v>
      </c>
      <c r="CQ462">
        <v>0.47065648436546326</v>
      </c>
      <c r="CR462">
        <v>0.45584753155708313</v>
      </c>
      <c r="CS462">
        <v>0.39130952954292297</v>
      </c>
      <c r="CT462">
        <v>0.34902283549308777</v>
      </c>
      <c r="CU462">
        <v>2.5712510570883751E-2</v>
      </c>
      <c r="CV462">
        <v>-0.16161598265171051</v>
      </c>
      <c r="CW462">
        <v>-4.9027629196643829E-2</v>
      </c>
      <c r="CX462">
        <v>-7.4280425906181335E-2</v>
      </c>
      <c r="CY462">
        <v>-0.11022034287452698</v>
      </c>
      <c r="CZ462">
        <v>-0.11452637612819672</v>
      </c>
      <c r="DA462">
        <v>-2.7533849701285362E-2</v>
      </c>
      <c r="DB462">
        <v>-1.3481991365551949E-2</v>
      </c>
      <c r="DC462">
        <v>-2.7794376015663147E-2</v>
      </c>
      <c r="DD462">
        <v>-6.2957808375358582E-2</v>
      </c>
      <c r="DE462">
        <v>-6.090274453163147E-2</v>
      </c>
      <c r="DF462">
        <v>-1.4399944804608822E-2</v>
      </c>
      <c r="DG462">
        <v>-5.2787769585847855E-2</v>
      </c>
      <c r="DH462">
        <v>-0.11110792309045792</v>
      </c>
      <c r="DI462">
        <v>-0.10269567370414734</v>
      </c>
      <c r="DJ462">
        <v>-0.21701966226100922</v>
      </c>
      <c r="DK462">
        <v>-0.1708754301071167</v>
      </c>
      <c r="DL462">
        <v>-8.8371843099594116E-2</v>
      </c>
      <c r="DM462">
        <v>0.34575417637825012</v>
      </c>
      <c r="DN462">
        <v>0.43513673543930054</v>
      </c>
      <c r="DO462">
        <v>0.53288811445236206</v>
      </c>
      <c r="DP462">
        <v>0.5187917947769165</v>
      </c>
      <c r="DQ462">
        <v>0.45548701286315918</v>
      </c>
      <c r="DR462">
        <v>0.41415819525718689</v>
      </c>
      <c r="DS462">
        <v>9.0863741934299469E-2</v>
      </c>
      <c r="DT462">
        <v>-9.7358956933021545E-2</v>
      </c>
      <c r="DU462">
        <v>1.2045660056173801E-2</v>
      </c>
      <c r="DV462">
        <v>-1.443750411272049E-2</v>
      </c>
      <c r="DW462">
        <v>-5.3897686302661896E-2</v>
      </c>
      <c r="DX462">
        <v>-6.0819011181592941E-2</v>
      </c>
      <c r="DY462">
        <v>3.511665016412735E-2</v>
      </c>
      <c r="DZ462">
        <v>4.4584095478057861E-2</v>
      </c>
      <c r="EA462">
        <v>2.9590994119644165E-2</v>
      </c>
      <c r="EB462">
        <v>-7.7948388643562794E-3</v>
      </c>
      <c r="EC462">
        <v>-5.7447780855000019E-3</v>
      </c>
      <c r="ED462">
        <v>4.3290078639984131E-2</v>
      </c>
      <c r="EE462">
        <v>9.4847679138183594E-3</v>
      </c>
      <c r="EF462">
        <v>-4.3595332652330399E-2</v>
      </c>
      <c r="EG462">
        <v>-3.1880296766757965E-2</v>
      </c>
      <c r="EH462">
        <v>-0.14243093132972717</v>
      </c>
      <c r="EI462">
        <v>-9.2676959931850433E-2</v>
      </c>
      <c r="EJ462">
        <v>-6.8770591169595718E-3</v>
      </c>
      <c r="EK462">
        <v>0.4283406138420105</v>
      </c>
      <c r="EL462">
        <v>0.52144694328308105</v>
      </c>
      <c r="EM462">
        <v>0.62274062633514404</v>
      </c>
      <c r="EN462">
        <v>0.60967332124710083</v>
      </c>
      <c r="EO462">
        <v>0.54814916849136353</v>
      </c>
      <c r="EP462">
        <v>0.50820326805114746</v>
      </c>
      <c r="EQ462">
        <v>0.18493178486824036</v>
      </c>
      <c r="ER462">
        <v>-4.5820032246410847E-3</v>
      </c>
      <c r="ES462">
        <v>0.1002257913351059</v>
      </c>
      <c r="ET462">
        <v>7.1966163814067841E-2</v>
      </c>
      <c r="EU462">
        <v>2.7423292398452759E-2</v>
      </c>
      <c r="EV462">
        <v>1.6725894063711166E-2</v>
      </c>
      <c r="EW462">
        <v>71.773101806640625</v>
      </c>
      <c r="EX462">
        <v>72.40740966796875</v>
      </c>
      <c r="EY462">
        <v>71.586708068847656</v>
      </c>
      <c r="EZ462">
        <v>70.760650634765625</v>
      </c>
      <c r="FA462">
        <v>70.073265075683594</v>
      </c>
      <c r="FB462">
        <v>69.535636901855469</v>
      </c>
      <c r="FC462">
        <v>69.672698974609375</v>
      </c>
      <c r="FD462">
        <v>75.365989685058594</v>
      </c>
      <c r="FE462">
        <v>84.647506713867188</v>
      </c>
      <c r="FF462">
        <v>89.211509704589844</v>
      </c>
      <c r="FG462">
        <v>93.272979736328125</v>
      </c>
      <c r="FH462">
        <v>94.673057556152344</v>
      </c>
      <c r="FI462">
        <v>97.646354675292969</v>
      </c>
      <c r="FJ462">
        <v>99.457847595214844</v>
      </c>
      <c r="FK462">
        <v>100.15883636474609</v>
      </c>
      <c r="FL462">
        <v>101.62291717529297</v>
      </c>
      <c r="FM462">
        <v>101.43074798583984</v>
      </c>
      <c r="FN462">
        <v>102.6025390625</v>
      </c>
      <c r="FO462">
        <v>101.59331512451172</v>
      </c>
      <c r="FP462">
        <v>97.272911071777344</v>
      </c>
      <c r="FQ462">
        <v>87.956535339355469</v>
      </c>
      <c r="FR462">
        <v>82.125175476074219</v>
      </c>
      <c r="FS462">
        <v>79.517181396484375</v>
      </c>
      <c r="FT462">
        <v>77.565452575683594</v>
      </c>
      <c r="FU462">
        <v>5.0428234040737152E-2</v>
      </c>
      <c r="FV462">
        <v>7.6240755617618561E-2</v>
      </c>
      <c r="FW462">
        <v>0</v>
      </c>
      <c r="FX462">
        <v>5.1683157682418823E-2</v>
      </c>
      <c r="FY462">
        <v>7</v>
      </c>
      <c r="FZ462">
        <v>11.760000228881836</v>
      </c>
      <c r="GA462">
        <v>2065.23</v>
      </c>
      <c r="GB462">
        <v>1</v>
      </c>
    </row>
    <row r="463" spans="1:184" x14ac:dyDescent="0.2">
      <c r="A463" t="s">
        <v>186</v>
      </c>
      <c r="B463" t="s">
        <v>237</v>
      </c>
      <c r="C463" t="s">
        <v>194</v>
      </c>
      <c r="D463" t="s">
        <v>203</v>
      </c>
      <c r="E463" t="s">
        <v>209</v>
      </c>
      <c r="F463" t="s">
        <v>185</v>
      </c>
      <c r="G463" t="s">
        <v>1</v>
      </c>
      <c r="H463">
        <v>2218</v>
      </c>
      <c r="I463">
        <v>1.1931374073028564</v>
      </c>
      <c r="J463">
        <v>1.0286881923675537</v>
      </c>
      <c r="K463">
        <v>0.97746378183364868</v>
      </c>
      <c r="L463">
        <v>0.94916790723800659</v>
      </c>
      <c r="M463">
        <v>0.90273821353912354</v>
      </c>
      <c r="N463">
        <v>0.94661194086074829</v>
      </c>
      <c r="O463">
        <v>1.1076912879943848</v>
      </c>
      <c r="P463">
        <v>1.1666465997695923</v>
      </c>
      <c r="Q463">
        <v>1.1951520442962646</v>
      </c>
      <c r="R463">
        <v>1.4305579662322998</v>
      </c>
      <c r="S463">
        <v>1.4966404438018799</v>
      </c>
      <c r="T463">
        <v>1.7795246839523315</v>
      </c>
      <c r="U463">
        <v>2.1402256488800049</v>
      </c>
      <c r="V463">
        <v>2.3916783332824707</v>
      </c>
      <c r="W463">
        <v>2.5998663902282715</v>
      </c>
      <c r="X463">
        <v>2.7604503631591797</v>
      </c>
      <c r="Y463">
        <v>3.0509233474731445</v>
      </c>
      <c r="Z463">
        <v>3.2027125358581543</v>
      </c>
      <c r="AA463">
        <v>3.2911088466644287</v>
      </c>
      <c r="AB463">
        <v>3.1677865982055664</v>
      </c>
      <c r="AC463">
        <v>3.0083889961242676</v>
      </c>
      <c r="AD463">
        <v>2.6816465854644775</v>
      </c>
      <c r="AE463">
        <v>2.3571557998657227</v>
      </c>
      <c r="AF463">
        <v>1.9071383476257324</v>
      </c>
      <c r="AG463">
        <v>-0.15467484295368195</v>
      </c>
      <c r="AH463">
        <v>-0.17665965855121613</v>
      </c>
      <c r="AI463">
        <v>-0.21159829199314117</v>
      </c>
      <c r="AJ463">
        <v>-0.17641493678092957</v>
      </c>
      <c r="AK463">
        <v>-0.24204777181148529</v>
      </c>
      <c r="AL463">
        <v>-0.24552927911281586</v>
      </c>
      <c r="AM463">
        <v>-0.22630703449249268</v>
      </c>
      <c r="AN463">
        <v>-0.33388680219650269</v>
      </c>
      <c r="AO463">
        <v>-0.48788788914680481</v>
      </c>
      <c r="AP463">
        <v>-0.35361722111701965</v>
      </c>
      <c r="AQ463">
        <v>-0.44299295544624329</v>
      </c>
      <c r="AR463">
        <v>-0.3368145227432251</v>
      </c>
      <c r="AS463">
        <v>-1.01966243237257E-2</v>
      </c>
      <c r="AT463">
        <v>1.1953581124544144E-2</v>
      </c>
      <c r="AU463">
        <v>-4.381214827299118E-2</v>
      </c>
      <c r="AV463">
        <v>-0.12145569920539856</v>
      </c>
      <c r="AW463">
        <v>-3.0993526801466942E-2</v>
      </c>
      <c r="AX463">
        <v>-0.12875230610370636</v>
      </c>
      <c r="AY463">
        <v>-0.38747525215148926</v>
      </c>
      <c r="AZ463">
        <v>-0.47109702229499817</v>
      </c>
      <c r="BA463">
        <v>-0.49534392356872559</v>
      </c>
      <c r="BB463">
        <v>-0.55715012550354004</v>
      </c>
      <c r="BC463">
        <v>-0.31908923387527466</v>
      </c>
      <c r="BD463">
        <v>-0.27055749297142029</v>
      </c>
      <c r="BE463">
        <v>-5.0378110259771347E-2</v>
      </c>
      <c r="BF463">
        <v>-7.8579358756542206E-2</v>
      </c>
      <c r="BG463">
        <v>-0.1128266230225563</v>
      </c>
      <c r="BH463">
        <v>-7.8866451978683472E-2</v>
      </c>
      <c r="BI463">
        <v>-0.14685142040252686</v>
      </c>
      <c r="BJ463">
        <v>-0.1515459418296814</v>
      </c>
      <c r="BK463">
        <v>-0.12276212871074677</v>
      </c>
      <c r="BL463">
        <v>-0.2247425764799118</v>
      </c>
      <c r="BM463">
        <v>-0.37166523933410645</v>
      </c>
      <c r="BN463">
        <v>-0.23304194211959839</v>
      </c>
      <c r="BO463">
        <v>-0.3156798779964447</v>
      </c>
      <c r="BP463">
        <v>-0.20442371070384979</v>
      </c>
      <c r="BQ463">
        <v>0.12878480553627014</v>
      </c>
      <c r="BR463">
        <v>0.15654318034648895</v>
      </c>
      <c r="BS463">
        <v>0.10491597652435303</v>
      </c>
      <c r="BT463">
        <v>3.0091360211372375E-2</v>
      </c>
      <c r="BU463">
        <v>0.12390311062335968</v>
      </c>
      <c r="BV463">
        <v>2.926308661699295E-2</v>
      </c>
      <c r="BW463">
        <v>-0.22999350726604462</v>
      </c>
      <c r="BX463">
        <v>-0.31494227051734924</v>
      </c>
      <c r="BY463">
        <v>-0.34279954433441162</v>
      </c>
      <c r="BZ463">
        <v>-0.41080492734909058</v>
      </c>
      <c r="CA463">
        <v>-0.17896504700183868</v>
      </c>
      <c r="CB463">
        <v>-0.13903443515300751</v>
      </c>
      <c r="CC463">
        <v>2.1857475861907005E-2</v>
      </c>
      <c r="CD463">
        <v>-1.0649249888956547E-2</v>
      </c>
      <c r="CE463">
        <v>-4.4417671859264374E-2</v>
      </c>
      <c r="CF463">
        <v>-1.1304685845971107E-2</v>
      </c>
      <c r="CG463">
        <v>-8.0918721854686737E-2</v>
      </c>
      <c r="CH463">
        <v>-8.6453370749950409E-2</v>
      </c>
      <c r="CI463">
        <v>-5.1047235727310181E-2</v>
      </c>
      <c r="CJ463">
        <v>-0.14914964139461517</v>
      </c>
      <c r="CK463">
        <v>-0.29116976261138916</v>
      </c>
      <c r="CL463">
        <v>-0.14953185617923737</v>
      </c>
      <c r="CM463">
        <v>-0.2275032103061676</v>
      </c>
      <c r="CN463">
        <v>-0.1127302274107933</v>
      </c>
      <c r="CO463">
        <v>0.22504289448261261</v>
      </c>
      <c r="CP463">
        <v>0.25668549537658691</v>
      </c>
      <c r="CQ463">
        <v>0.20792461931705475</v>
      </c>
      <c r="CR463">
        <v>0.1350523978471756</v>
      </c>
      <c r="CS463">
        <v>0.23118406534194946</v>
      </c>
      <c r="CT463">
        <v>0.13870406150817871</v>
      </c>
      <c r="CU463">
        <v>-0.12092213332653046</v>
      </c>
      <c r="CV463">
        <v>-0.20678997039794922</v>
      </c>
      <c r="CW463">
        <v>-0.23714777827262878</v>
      </c>
      <c r="CX463">
        <v>-0.30944675207138062</v>
      </c>
      <c r="CY463">
        <v>-8.191545307636261E-2</v>
      </c>
      <c r="CZ463">
        <v>-4.7941975295543671E-2</v>
      </c>
      <c r="DA463">
        <v>9.4093061983585358E-2</v>
      </c>
      <c r="DB463">
        <v>5.728086456656456E-2</v>
      </c>
      <c r="DC463">
        <v>2.3991277441382408E-2</v>
      </c>
      <c r="DD463">
        <v>5.6257084012031555E-2</v>
      </c>
      <c r="DE463">
        <v>-1.4986015856266022E-2</v>
      </c>
      <c r="DF463">
        <v>-2.1360795944929123E-2</v>
      </c>
      <c r="DG463">
        <v>2.0667657256126404E-2</v>
      </c>
      <c r="DH463">
        <v>-7.3556691408157349E-2</v>
      </c>
      <c r="DI463">
        <v>-0.21067430078983307</v>
      </c>
      <c r="DJ463">
        <v>-6.6021792590618134E-2</v>
      </c>
      <c r="DK463">
        <v>-0.1393265575170517</v>
      </c>
      <c r="DL463">
        <v>-2.1036742255091667E-2</v>
      </c>
      <c r="DM463">
        <v>0.32130101323127747</v>
      </c>
      <c r="DN463">
        <v>0.35682779550552368</v>
      </c>
      <c r="DO463">
        <v>0.31093326210975647</v>
      </c>
      <c r="DP463">
        <v>0.24001342058181763</v>
      </c>
      <c r="DQ463">
        <v>0.33846500515937805</v>
      </c>
      <c r="DR463">
        <v>0.24814504384994507</v>
      </c>
      <c r="DS463">
        <v>-1.1850761249661446E-2</v>
      </c>
      <c r="DT463">
        <v>-9.8637677729129791E-2</v>
      </c>
      <c r="DU463">
        <v>-0.13149599730968475</v>
      </c>
      <c r="DV463">
        <v>-0.20808853209018707</v>
      </c>
      <c r="DW463">
        <v>1.5134140849113464E-2</v>
      </c>
      <c r="DX463">
        <v>4.3150488287210464E-2</v>
      </c>
      <c r="DY463">
        <v>0.19838976860046387</v>
      </c>
      <c r="DZ463">
        <v>0.15536114573478699</v>
      </c>
      <c r="EA463">
        <v>0.12276294082403183</v>
      </c>
      <c r="EB463">
        <v>0.15380555391311646</v>
      </c>
      <c r="EC463">
        <v>8.0210335552692413E-2</v>
      </c>
      <c r="ED463">
        <v>7.2622545063495636E-2</v>
      </c>
      <c r="EE463">
        <v>0.12421257048845291</v>
      </c>
      <c r="EF463">
        <v>3.5587508231401443E-2</v>
      </c>
      <c r="EG463">
        <v>-9.4451643526554108E-2</v>
      </c>
      <c r="EH463">
        <v>5.4553482681512833E-2</v>
      </c>
      <c r="EI463">
        <v>-1.201347541064024E-2</v>
      </c>
      <c r="EJ463">
        <v>0.11135408282279968</v>
      </c>
      <c r="EK463">
        <v>0.46028244495391846</v>
      </c>
      <c r="EL463">
        <v>0.50141739845275879</v>
      </c>
      <c r="EM463">
        <v>0.45966139435768127</v>
      </c>
      <c r="EN463">
        <v>0.39156049489974976</v>
      </c>
      <c r="EO463">
        <v>0.49336162209510803</v>
      </c>
      <c r="EP463">
        <v>0.40616044402122498</v>
      </c>
      <c r="EQ463">
        <v>0.14563097059726715</v>
      </c>
      <c r="ER463">
        <v>5.7517051696777344E-2</v>
      </c>
      <c r="ES463">
        <v>2.1048383787274361E-2</v>
      </c>
      <c r="ET463">
        <v>-6.1743389815092087E-2</v>
      </c>
      <c r="EU463">
        <v>0.15525834262371063</v>
      </c>
      <c r="EV463">
        <v>0.17467354238033295</v>
      </c>
      <c r="EW463">
        <v>78.669776916503906</v>
      </c>
      <c r="EX463">
        <v>75.685760498046875</v>
      </c>
      <c r="EY463">
        <v>75.032081604003906</v>
      </c>
      <c r="EZ463">
        <v>74.339096069335938</v>
      </c>
      <c r="FA463">
        <v>73.337379455566406</v>
      </c>
      <c r="FB463">
        <v>72.688079833984375</v>
      </c>
      <c r="FC463">
        <v>73.033699035644531</v>
      </c>
      <c r="FD463">
        <v>77.045188903808594</v>
      </c>
      <c r="FE463">
        <v>81.613059997558594</v>
      </c>
      <c r="FF463">
        <v>84.850936889648438</v>
      </c>
      <c r="FG463">
        <v>88.875091552734375</v>
      </c>
      <c r="FH463">
        <v>92.15478515625</v>
      </c>
      <c r="FI463">
        <v>96.449867248535156</v>
      </c>
      <c r="FJ463">
        <v>98.634223937988281</v>
      </c>
      <c r="FK463">
        <v>100.63322448730469</v>
      </c>
      <c r="FL463">
        <v>101.95561218261719</v>
      </c>
      <c r="FM463">
        <v>103.21490478515625</v>
      </c>
      <c r="FN463">
        <v>103.58041381835938</v>
      </c>
      <c r="FO463">
        <v>102.21283721923828</v>
      </c>
      <c r="FP463">
        <v>99.60174560546875</v>
      </c>
      <c r="FQ463">
        <v>95.083053588867188</v>
      </c>
      <c r="FR463">
        <v>90.741729736328125</v>
      </c>
      <c r="FS463">
        <v>88.14959716796875</v>
      </c>
      <c r="FT463">
        <v>85.403976440429688</v>
      </c>
      <c r="FU463">
        <v>8.4409259259700775E-2</v>
      </c>
      <c r="FV463">
        <v>0.12740771472454071</v>
      </c>
      <c r="FW463">
        <v>0</v>
      </c>
      <c r="FX463">
        <v>8.6978256702423096E-2</v>
      </c>
      <c r="FY463">
        <v>7</v>
      </c>
      <c r="FZ463">
        <v>11.109999656677246</v>
      </c>
      <c r="GA463">
        <v>1077.3</v>
      </c>
      <c r="GB463">
        <v>1</v>
      </c>
    </row>
    <row r="464" spans="1:184" x14ac:dyDescent="0.2">
      <c r="A464" t="s">
        <v>186</v>
      </c>
      <c r="B464" t="s">
        <v>237</v>
      </c>
      <c r="C464" t="s">
        <v>194</v>
      </c>
      <c r="D464" t="s">
        <v>203</v>
      </c>
      <c r="E464" t="s">
        <v>210</v>
      </c>
      <c r="F464" t="s">
        <v>1</v>
      </c>
      <c r="G464" t="s">
        <v>198</v>
      </c>
      <c r="H464">
        <v>43287</v>
      </c>
      <c r="I464">
        <v>1.0182285308837891</v>
      </c>
      <c r="J464">
        <v>0.88584917783737183</v>
      </c>
      <c r="K464">
        <v>0.81110596656799316</v>
      </c>
      <c r="L464">
        <v>0.7715650200843811</v>
      </c>
      <c r="M464">
        <v>0.76300334930419922</v>
      </c>
      <c r="N464">
        <v>0.81642705202102661</v>
      </c>
      <c r="O464">
        <v>0.8940882682800293</v>
      </c>
      <c r="P464">
        <v>0.96017813682556152</v>
      </c>
      <c r="Q464">
        <v>1.0139329433441162</v>
      </c>
      <c r="R464">
        <v>1.0736936330795288</v>
      </c>
      <c r="S464">
        <v>1.1902909278869629</v>
      </c>
      <c r="T464">
        <v>1.3610986471176147</v>
      </c>
      <c r="U464">
        <v>1.5331887006759644</v>
      </c>
      <c r="V464">
        <v>1.7175900936126709</v>
      </c>
      <c r="W464">
        <v>1.9311825037002563</v>
      </c>
      <c r="X464">
        <v>2.1046991348266602</v>
      </c>
      <c r="Y464">
        <v>2.2524244785308838</v>
      </c>
      <c r="Z464">
        <v>2.3843667507171631</v>
      </c>
      <c r="AA464">
        <v>2.3746199607849121</v>
      </c>
      <c r="AB464">
        <v>2.2496685981750488</v>
      </c>
      <c r="AC464">
        <v>2.1241910457611084</v>
      </c>
      <c r="AD464">
        <v>1.9488681554794312</v>
      </c>
      <c r="AE464">
        <v>1.6364582777023315</v>
      </c>
      <c r="AF464">
        <v>1.3078123331069946</v>
      </c>
      <c r="AG464">
        <v>-1.5543102286756039E-2</v>
      </c>
      <c r="AH464">
        <v>-2.393750287592411E-2</v>
      </c>
      <c r="AI464">
        <v>-3.2335534691810608E-2</v>
      </c>
      <c r="AJ464">
        <v>-4.0023487061262131E-2</v>
      </c>
      <c r="AK464">
        <v>-5.7065766304731369E-2</v>
      </c>
      <c r="AL464">
        <v>-7.5375258922576904E-2</v>
      </c>
      <c r="AM464">
        <v>-0.1115916445851326</v>
      </c>
      <c r="AN464">
        <v>-0.16833078861236572</v>
      </c>
      <c r="AO464">
        <v>-0.22298049926757813</v>
      </c>
      <c r="AP464">
        <v>-0.23004850745201111</v>
      </c>
      <c r="AQ464">
        <v>-0.18472489714622498</v>
      </c>
      <c r="AR464">
        <v>-5.0010006874799728E-2</v>
      </c>
      <c r="AS464">
        <v>0.11324463784694672</v>
      </c>
      <c r="AT464">
        <v>0.14386512339115143</v>
      </c>
      <c r="AU464">
        <v>0.17540547251701355</v>
      </c>
      <c r="AV464">
        <v>0.15836009383201599</v>
      </c>
      <c r="AW464">
        <v>0.15349984169006348</v>
      </c>
      <c r="AX464">
        <v>0.16626831889152527</v>
      </c>
      <c r="AY464">
        <v>-6.2875941395759583E-2</v>
      </c>
      <c r="AZ464">
        <v>-0.10787121206521988</v>
      </c>
      <c r="BA464">
        <v>-9.5640428364276886E-2</v>
      </c>
      <c r="BB464">
        <v>-6.3509285449981689E-2</v>
      </c>
      <c r="BC464">
        <v>-7.6868156902492046E-3</v>
      </c>
      <c r="BD464">
        <v>2.2633828222751617E-2</v>
      </c>
      <c r="BE464">
        <v>-4.2363582906546071E-5</v>
      </c>
      <c r="BF464">
        <v>-9.1779306530952454E-3</v>
      </c>
      <c r="BG464">
        <v>-1.8267730250954628E-2</v>
      </c>
      <c r="BH464">
        <v>-2.631957083940506E-2</v>
      </c>
      <c r="BI464">
        <v>-4.3406452983617783E-2</v>
      </c>
      <c r="BJ464">
        <v>-6.1290889978408813E-2</v>
      </c>
      <c r="BK464">
        <v>-9.681740403175354E-2</v>
      </c>
      <c r="BL464">
        <v>-0.15281295776367188</v>
      </c>
      <c r="BM464">
        <v>-0.20649704337120056</v>
      </c>
      <c r="BN464">
        <v>-0.21294459700584412</v>
      </c>
      <c r="BO464">
        <v>-0.16665554046630859</v>
      </c>
      <c r="BP464">
        <v>-3.1211016699671745E-2</v>
      </c>
      <c r="BQ464">
        <v>0.13258160650730133</v>
      </c>
      <c r="BR464">
        <v>0.1643451601266861</v>
      </c>
      <c r="BS464">
        <v>0.19689913094043732</v>
      </c>
      <c r="BT464">
        <v>0.18055646121501923</v>
      </c>
      <c r="BU464">
        <v>0.17611099779605865</v>
      </c>
      <c r="BV464">
        <v>0.18912811577320099</v>
      </c>
      <c r="BW464">
        <v>-4.0055256336927414E-2</v>
      </c>
      <c r="BX464">
        <v>-8.5717760026454926E-2</v>
      </c>
      <c r="BY464">
        <v>-7.4524775147438049E-2</v>
      </c>
      <c r="BZ464">
        <v>-4.3323125690221786E-2</v>
      </c>
      <c r="CA464">
        <v>1.1119155213236809E-2</v>
      </c>
      <c r="CB464">
        <v>3.9857190102338791E-2</v>
      </c>
      <c r="CC464">
        <v>1.0693402029573917E-2</v>
      </c>
      <c r="CD464">
        <v>1.0445044608786702E-3</v>
      </c>
      <c r="CE464">
        <v>-8.5244141519069672E-3</v>
      </c>
      <c r="CF464">
        <v>-1.6828279942274094E-2</v>
      </c>
      <c r="CG464">
        <v>-3.3946052193641663E-2</v>
      </c>
      <c r="CH464">
        <v>-5.1536098122596741E-2</v>
      </c>
      <c r="CI464">
        <v>-8.6584813892841339E-2</v>
      </c>
      <c r="CJ464">
        <v>-0.14206536114215851</v>
      </c>
      <c r="CK464">
        <v>-0.19508068263530731</v>
      </c>
      <c r="CL464">
        <v>-0.20109845697879791</v>
      </c>
      <c r="CM464">
        <v>-0.15414077043533325</v>
      </c>
      <c r="CN464">
        <v>-1.8190890550613403E-2</v>
      </c>
      <c r="CO464">
        <v>0.14597435295581818</v>
      </c>
      <c r="CP464">
        <v>0.17852956056594849</v>
      </c>
      <c r="CQ464">
        <v>0.21178556978702545</v>
      </c>
      <c r="CR464">
        <v>0.19592960178852081</v>
      </c>
      <c r="CS464">
        <v>0.19177143275737762</v>
      </c>
      <c r="CT464">
        <v>0.20496073365211487</v>
      </c>
      <c r="CU464">
        <v>-2.4249712005257607E-2</v>
      </c>
      <c r="CV464">
        <v>-7.0374347269535065E-2</v>
      </c>
      <c r="CW464">
        <v>-5.9900145977735519E-2</v>
      </c>
      <c r="CX464">
        <v>-2.9342249035835266E-2</v>
      </c>
      <c r="CY464">
        <v>2.4144111201167107E-2</v>
      </c>
      <c r="CZ464">
        <v>5.1786039024591446E-2</v>
      </c>
      <c r="DA464">
        <v>2.1429166197776794E-2</v>
      </c>
      <c r="DB464">
        <v>1.1266939342021942E-2</v>
      </c>
      <c r="DC464">
        <v>1.2189040426164865E-3</v>
      </c>
      <c r="DD464">
        <v>-7.3369899764657021E-3</v>
      </c>
      <c r="DE464">
        <v>-2.4485655128955841E-2</v>
      </c>
      <c r="DF464">
        <v>-4.1781306266784668E-2</v>
      </c>
      <c r="DG464">
        <v>-7.6352216303348541E-2</v>
      </c>
      <c r="DH464">
        <v>-0.13131773471832275</v>
      </c>
      <c r="DI464">
        <v>-0.18366429209709167</v>
      </c>
      <c r="DJ464">
        <v>-0.1892523467540741</v>
      </c>
      <c r="DK464">
        <v>-0.14162597060203552</v>
      </c>
      <c r="DL464">
        <v>-5.170765332877636E-3</v>
      </c>
      <c r="DM464">
        <v>0.15936708450317383</v>
      </c>
      <c r="DN464">
        <v>0.19271396100521088</v>
      </c>
      <c r="DO464">
        <v>0.22667203843593597</v>
      </c>
      <c r="DP464">
        <v>0.2113027423620224</v>
      </c>
      <c r="DQ464">
        <v>0.20743186771869659</v>
      </c>
      <c r="DR464">
        <v>0.22079335153102875</v>
      </c>
      <c r="DS464">
        <v>-8.4441695362329483E-3</v>
      </c>
      <c r="DT464">
        <v>-5.5030938237905502E-2</v>
      </c>
      <c r="DU464">
        <v>-4.527551680803299E-2</v>
      </c>
      <c r="DV464">
        <v>-1.5361372381448746E-2</v>
      </c>
      <c r="DW464">
        <v>3.7169069051742554E-2</v>
      </c>
      <c r="DX464">
        <v>6.3714891672134399E-2</v>
      </c>
      <c r="DY464">
        <v>3.6929909139871597E-2</v>
      </c>
      <c r="DZ464">
        <v>2.6026511564850807E-2</v>
      </c>
      <c r="EA464">
        <v>1.5286707319319248E-2</v>
      </c>
      <c r="EB464">
        <v>6.3669262453913689E-3</v>
      </c>
      <c r="EC464">
        <v>-1.0826343670487404E-2</v>
      </c>
      <c r="ED464">
        <v>-2.7696937322616577E-2</v>
      </c>
      <c r="EE464">
        <v>-6.1577986925840378E-2</v>
      </c>
      <c r="EF464">
        <v>-0.11579990386962891</v>
      </c>
      <c r="EG464">
        <v>-0.16718083620071411</v>
      </c>
      <c r="EH464">
        <v>-0.1721484363079071</v>
      </c>
      <c r="EI464">
        <v>-0.12355662882328033</v>
      </c>
      <c r="EJ464">
        <v>1.3628227636218071E-2</v>
      </c>
      <c r="EK464">
        <v>0.17870406806468964</v>
      </c>
      <c r="EL464">
        <v>0.21319401264190674</v>
      </c>
      <c r="EM464">
        <v>0.24816571176052094</v>
      </c>
      <c r="EN464">
        <v>0.23349910974502563</v>
      </c>
      <c r="EO464">
        <v>0.23004305362701416</v>
      </c>
      <c r="EP464">
        <v>0.24365313351154327</v>
      </c>
      <c r="EQ464">
        <v>1.4376521110534668E-2</v>
      </c>
      <c r="ER464">
        <v>-3.287748247385025E-2</v>
      </c>
      <c r="ES464">
        <v>-2.4159872904419899E-2</v>
      </c>
      <c r="ET464">
        <v>4.8247911036014557E-3</v>
      </c>
      <c r="EU464">
        <v>5.5975042283535004E-2</v>
      </c>
      <c r="EV464">
        <v>8.0938257277011871E-2</v>
      </c>
      <c r="EW464">
        <v>73.228004455566406</v>
      </c>
      <c r="EX464">
        <v>71.662727355957031</v>
      </c>
      <c r="EY464">
        <v>70.11273193359375</v>
      </c>
      <c r="EZ464">
        <v>68.794898986816406</v>
      </c>
      <c r="FA464">
        <v>66.999481201171875</v>
      </c>
      <c r="FB464">
        <v>66.10260009765625</v>
      </c>
      <c r="FC464">
        <v>65.885627746582031</v>
      </c>
      <c r="FD464">
        <v>69.315078735351563</v>
      </c>
      <c r="FE464">
        <v>74.183609008789063</v>
      </c>
      <c r="FF464">
        <v>79.194610595703125</v>
      </c>
      <c r="FG464">
        <v>83.856719970703125</v>
      </c>
      <c r="FH464">
        <v>88.275772094726563</v>
      </c>
      <c r="FI464">
        <v>91.116600036621094</v>
      </c>
      <c r="FJ464">
        <v>94.131217956542969</v>
      </c>
      <c r="FK464">
        <v>96.287467956542969</v>
      </c>
      <c r="FL464">
        <v>97.172805786132813</v>
      </c>
      <c r="FM464">
        <v>97.487060546875</v>
      </c>
      <c r="FN464">
        <v>96.016647338867188</v>
      </c>
      <c r="FO464">
        <v>94.018806457519531</v>
      </c>
      <c r="FP464">
        <v>89.470954895019531</v>
      </c>
      <c r="FQ464">
        <v>83.530181884765625</v>
      </c>
      <c r="FR464">
        <v>78.912208557128906</v>
      </c>
      <c r="FS464">
        <v>75.42730712890625</v>
      </c>
      <c r="FT464">
        <v>73.508041381835938</v>
      </c>
      <c r="FU464">
        <v>1.1824983172118664E-2</v>
      </c>
      <c r="FV464">
        <v>1.8365424126386642E-2</v>
      </c>
      <c r="FW464">
        <v>0</v>
      </c>
      <c r="FX464">
        <v>1.2035125866532326E-2</v>
      </c>
      <c r="FY464">
        <v>7</v>
      </c>
      <c r="FZ464">
        <v>16.540000915527344</v>
      </c>
      <c r="GA464">
        <v>16556.3</v>
      </c>
      <c r="GB464">
        <v>1</v>
      </c>
    </row>
    <row r="465" spans="1:184" x14ac:dyDescent="0.2">
      <c r="A465" t="s">
        <v>186</v>
      </c>
      <c r="B465" t="s">
        <v>237</v>
      </c>
      <c r="C465" t="s">
        <v>194</v>
      </c>
      <c r="D465" t="s">
        <v>203</v>
      </c>
      <c r="E465" t="s">
        <v>210</v>
      </c>
      <c r="F465" t="s">
        <v>1</v>
      </c>
      <c r="G465" t="s">
        <v>200</v>
      </c>
      <c r="H465">
        <v>5068</v>
      </c>
      <c r="I465">
        <v>1.0371308326721191</v>
      </c>
      <c r="J465">
        <v>0.89550846815109253</v>
      </c>
      <c r="K465">
        <v>0.81962233781814575</v>
      </c>
      <c r="L465">
        <v>0.76931822299957275</v>
      </c>
      <c r="M465">
        <v>0.74971473217010498</v>
      </c>
      <c r="N465">
        <v>0.77931243181228638</v>
      </c>
      <c r="O465">
        <v>0.83123499155044556</v>
      </c>
      <c r="P465">
        <v>0.91958379745483398</v>
      </c>
      <c r="Q465">
        <v>0.95959800481796265</v>
      </c>
      <c r="R465">
        <v>1.0573524236679077</v>
      </c>
      <c r="S465">
        <v>1.2036284208297729</v>
      </c>
      <c r="T465">
        <v>1.4062317609786987</v>
      </c>
      <c r="U465">
        <v>1.6082899570465088</v>
      </c>
      <c r="V465">
        <v>1.7601960897445679</v>
      </c>
      <c r="W465">
        <v>1.9095877408981323</v>
      </c>
      <c r="X465">
        <v>2.0447611808776855</v>
      </c>
      <c r="Y465">
        <v>2.1303465366363525</v>
      </c>
      <c r="Z465">
        <v>2.2423369884490967</v>
      </c>
      <c r="AA465">
        <v>2.2911758422851563</v>
      </c>
      <c r="AB465">
        <v>2.1366672515869141</v>
      </c>
      <c r="AC465">
        <v>2.0274627208709717</v>
      </c>
      <c r="AD465">
        <v>1.9446942806243896</v>
      </c>
      <c r="AE465">
        <v>1.6415793895721436</v>
      </c>
      <c r="AF465">
        <v>1.370756983757019</v>
      </c>
      <c r="AG465">
        <v>-0.13538950681686401</v>
      </c>
      <c r="AH465">
        <v>-0.16164016723632813</v>
      </c>
      <c r="AI465">
        <v>-0.16286544501781464</v>
      </c>
      <c r="AJ465">
        <v>-0.16403400897979736</v>
      </c>
      <c r="AK465">
        <v>-0.1613224595785141</v>
      </c>
      <c r="AL465">
        <v>-0.16984400153160095</v>
      </c>
      <c r="AM465">
        <v>-0.17037408053874969</v>
      </c>
      <c r="AN465">
        <v>-0.22941744327545166</v>
      </c>
      <c r="AO465">
        <v>-0.28972774744033813</v>
      </c>
      <c r="AP465">
        <v>-0.31094381213188171</v>
      </c>
      <c r="AQ465">
        <v>-0.26204204559326172</v>
      </c>
      <c r="AR465">
        <v>-0.15791456401348114</v>
      </c>
      <c r="AS465">
        <v>-3.0807714909315109E-2</v>
      </c>
      <c r="AT465">
        <v>-2.2852136753499508E-3</v>
      </c>
      <c r="AU465">
        <v>-1.7133036628365517E-2</v>
      </c>
      <c r="AV465">
        <v>-4.205717146396637E-2</v>
      </c>
      <c r="AW465">
        <v>-8.8569939136505127E-2</v>
      </c>
      <c r="AX465">
        <v>-0.11846332997083664</v>
      </c>
      <c r="AY465">
        <v>-0.23651206493377686</v>
      </c>
      <c r="AZ465">
        <v>-0.34280931949615479</v>
      </c>
      <c r="BA465">
        <v>-0.25214239954948425</v>
      </c>
      <c r="BB465">
        <v>-0.14990614354610443</v>
      </c>
      <c r="BC465">
        <v>-0.14598093926906586</v>
      </c>
      <c r="BD465">
        <v>-8.7282463908195496E-2</v>
      </c>
      <c r="BE465">
        <v>-6.1784915626049042E-2</v>
      </c>
      <c r="BF465">
        <v>-9.2492267489433289E-2</v>
      </c>
      <c r="BG465">
        <v>-9.6294589340686798E-2</v>
      </c>
      <c r="BH465">
        <v>-9.9656909704208374E-2</v>
      </c>
      <c r="BI465">
        <v>-9.7198262810707092E-2</v>
      </c>
      <c r="BJ465">
        <v>-0.10488606244325638</v>
      </c>
      <c r="BK465">
        <v>-0.10366994142532349</v>
      </c>
      <c r="BL465">
        <v>-0.15784840285778046</v>
      </c>
      <c r="BM465">
        <v>-0.21613273024559021</v>
      </c>
      <c r="BN465">
        <v>-0.23267485201358795</v>
      </c>
      <c r="BO465">
        <v>-0.1778729259967804</v>
      </c>
      <c r="BP465">
        <v>-7.0632860064506531E-2</v>
      </c>
      <c r="BQ465">
        <v>5.9765592217445374E-2</v>
      </c>
      <c r="BR465">
        <v>9.1058246791362762E-2</v>
      </c>
      <c r="BS465">
        <v>8.0181241035461426E-2</v>
      </c>
      <c r="BT465">
        <v>5.8462157845497131E-2</v>
      </c>
      <c r="BU465">
        <v>1.2900110334157944E-2</v>
      </c>
      <c r="BV465">
        <v>-1.5166379511356354E-2</v>
      </c>
      <c r="BW465">
        <v>-0.13342854380607605</v>
      </c>
      <c r="BX465">
        <v>-0.24128371477127075</v>
      </c>
      <c r="BY465">
        <v>-0.1547309011220932</v>
      </c>
      <c r="BZ465">
        <v>-5.5825505405664444E-2</v>
      </c>
      <c r="CA465">
        <v>-5.7648845016956329E-2</v>
      </c>
      <c r="CB465">
        <v>-5.4446132853627205E-3</v>
      </c>
      <c r="CC465">
        <v>-1.0806597769260406E-2</v>
      </c>
      <c r="CD465">
        <v>-4.4600639492273331E-2</v>
      </c>
      <c r="CE465">
        <v>-5.0187822431325912E-2</v>
      </c>
      <c r="CF465">
        <v>-5.5069521069526672E-2</v>
      </c>
      <c r="CG465">
        <v>-5.2786044776439667E-2</v>
      </c>
      <c r="CH465">
        <v>-5.9896398335695267E-2</v>
      </c>
      <c r="CI465">
        <v>-5.7470850646495819E-2</v>
      </c>
      <c r="CJ465">
        <v>-0.10827992856502533</v>
      </c>
      <c r="CK465">
        <v>-0.16516104340553284</v>
      </c>
      <c r="CL465">
        <v>-0.17846597731113434</v>
      </c>
      <c r="CM465">
        <v>-0.11957765370607376</v>
      </c>
      <c r="CN465">
        <v>-1.0181807912886143E-2</v>
      </c>
      <c r="CO465">
        <v>0.12249639630317688</v>
      </c>
      <c r="CP465">
        <v>0.15570764243602753</v>
      </c>
      <c r="CQ465">
        <v>0.1475808173418045</v>
      </c>
      <c r="CR465">
        <v>0.12808153033256531</v>
      </c>
      <c r="CS465">
        <v>8.3177961409091949E-2</v>
      </c>
      <c r="CT465">
        <v>5.6376766413450241E-2</v>
      </c>
      <c r="CU465">
        <v>-6.2033221125602722E-2</v>
      </c>
      <c r="CV465">
        <v>-0.17096737027168274</v>
      </c>
      <c r="CW465">
        <v>-8.7263993918895721E-2</v>
      </c>
      <c r="CX465">
        <v>9.3344515189528465E-3</v>
      </c>
      <c r="CY465">
        <v>3.5296967253088951E-3</v>
      </c>
      <c r="CZ465">
        <v>5.1236029714345932E-2</v>
      </c>
      <c r="DA465">
        <v>4.0171720087528229E-2</v>
      </c>
      <c r="DB465">
        <v>3.2909929286688566E-3</v>
      </c>
      <c r="DC465">
        <v>-4.0810536593198776E-3</v>
      </c>
      <c r="DD465">
        <v>-1.0482139885425568E-2</v>
      </c>
      <c r="DE465">
        <v>-8.3738286048173904E-3</v>
      </c>
      <c r="DF465">
        <v>-1.4906731434166431E-2</v>
      </c>
      <c r="DG465">
        <v>-1.1271760798990726E-2</v>
      </c>
      <c r="DH465">
        <v>-5.8711439371109009E-2</v>
      </c>
      <c r="DI465">
        <v>-0.11418934911489487</v>
      </c>
      <c r="DJ465">
        <v>-0.12425713241100311</v>
      </c>
      <c r="DK465">
        <v>-6.1282377690076828E-2</v>
      </c>
      <c r="DL465">
        <v>5.0269242376089096E-2</v>
      </c>
      <c r="DM465">
        <v>0.18522718548774719</v>
      </c>
      <c r="DN465">
        <v>0.22035703063011169</v>
      </c>
      <c r="DO465">
        <v>0.21498037874698639</v>
      </c>
      <c r="DP465">
        <v>0.19770090281963348</v>
      </c>
      <c r="DQ465">
        <v>0.15345580875873566</v>
      </c>
      <c r="DR465">
        <v>0.12791992723941803</v>
      </c>
      <c r="DS465">
        <v>9.3621024861931801E-3</v>
      </c>
      <c r="DT465">
        <v>-0.10065101087093353</v>
      </c>
      <c r="DU465">
        <v>-1.9797084853053093E-2</v>
      </c>
      <c r="DV465">
        <v>7.4494414031505585E-2</v>
      </c>
      <c r="DW465">
        <v>6.4708240330219269E-2</v>
      </c>
      <c r="DX465">
        <v>0.10791667550802231</v>
      </c>
      <c r="DY465">
        <v>0.1137763038277626</v>
      </c>
      <c r="DZ465">
        <v>7.2438903152942657E-2</v>
      </c>
      <c r="EA465">
        <v>6.2489796429872513E-2</v>
      </c>
      <c r="EB465">
        <v>5.3894959390163422E-2</v>
      </c>
      <c r="EC465">
        <v>5.575035884976387E-2</v>
      </c>
      <c r="ED465">
        <v>5.0051208585500717E-2</v>
      </c>
      <c r="EE465">
        <v>5.5432386696338654E-2</v>
      </c>
      <c r="EF465">
        <v>1.2857585214078426E-2</v>
      </c>
      <c r="EG465">
        <v>-4.0594324469566345E-2</v>
      </c>
      <c r="EH465">
        <v>-4.5988168567419052E-2</v>
      </c>
      <c r="EI465">
        <v>2.2886738181114197E-2</v>
      </c>
      <c r="EJ465">
        <v>0.1375509649515152</v>
      </c>
      <c r="EK465">
        <v>0.27580049633979797</v>
      </c>
      <c r="EL465">
        <v>0.31370049715042114</v>
      </c>
      <c r="EM465">
        <v>0.31229466199874878</v>
      </c>
      <c r="EN465">
        <v>0.29822024703025818</v>
      </c>
      <c r="EO465">
        <v>0.25492587685585022</v>
      </c>
      <c r="EP465">
        <v>0.23121686279773712</v>
      </c>
      <c r="EQ465">
        <v>0.11244560778141022</v>
      </c>
      <c r="ER465">
        <v>8.7461981456726789E-4</v>
      </c>
      <c r="ES465">
        <v>7.7614419162273407E-2</v>
      </c>
      <c r="ET465">
        <v>0.16857503354549408</v>
      </c>
      <c r="EU465">
        <v>0.15304034948348999</v>
      </c>
      <c r="EV465">
        <v>0.18975453078746796</v>
      </c>
      <c r="EW465">
        <v>74.098487854003906</v>
      </c>
      <c r="EX465">
        <v>72.778976440429688</v>
      </c>
      <c r="EY465">
        <v>71.422958374023438</v>
      </c>
      <c r="EZ465">
        <v>69.976448059082031</v>
      </c>
      <c r="FA465">
        <v>68.203277587890625</v>
      </c>
      <c r="FB465">
        <v>67.183494567871094</v>
      </c>
      <c r="FC465">
        <v>66.843345642089844</v>
      </c>
      <c r="FD465">
        <v>70.204757690429688</v>
      </c>
      <c r="FE465">
        <v>75.556282043457031</v>
      </c>
      <c r="FF465">
        <v>80.344520568847656</v>
      </c>
      <c r="FG465">
        <v>85.308578491210938</v>
      </c>
      <c r="FH465">
        <v>90.051887512207031</v>
      </c>
      <c r="FI465">
        <v>93.170852661132813</v>
      </c>
      <c r="FJ465">
        <v>96.48101806640625</v>
      </c>
      <c r="FK465">
        <v>98.503684997558594</v>
      </c>
      <c r="FL465">
        <v>99.561912536621094</v>
      </c>
      <c r="FM465">
        <v>100.16761779785156</v>
      </c>
      <c r="FN465">
        <v>99.176216125488281</v>
      </c>
      <c r="FO465">
        <v>97.4749755859375</v>
      </c>
      <c r="FP465">
        <v>92.781707763671875</v>
      </c>
      <c r="FQ465">
        <v>87.318954467773438</v>
      </c>
      <c r="FR465">
        <v>82.534622192382813</v>
      </c>
      <c r="FS465">
        <v>78.3702392578125</v>
      </c>
      <c r="FT465">
        <v>76.435272216796875</v>
      </c>
      <c r="FU465">
        <v>5.4417654871940613E-2</v>
      </c>
      <c r="FV465">
        <v>8.3277367055416107E-2</v>
      </c>
      <c r="FW465">
        <v>0</v>
      </c>
      <c r="FX465">
        <v>5.5648379027843475E-2</v>
      </c>
      <c r="FY465">
        <v>7</v>
      </c>
      <c r="FZ465">
        <v>10.630000114440918</v>
      </c>
      <c r="GA465">
        <v>2584.9700000000003</v>
      </c>
      <c r="GB465">
        <v>1</v>
      </c>
    </row>
    <row r="466" spans="1:184" x14ac:dyDescent="0.2">
      <c r="A466" t="s">
        <v>186</v>
      </c>
      <c r="B466" t="s">
        <v>237</v>
      </c>
      <c r="C466" t="s">
        <v>194</v>
      </c>
      <c r="D466" t="s">
        <v>203</v>
      </c>
      <c r="E466" t="s">
        <v>210</v>
      </c>
      <c r="F466" t="s">
        <v>1</v>
      </c>
      <c r="G466" t="s">
        <v>1</v>
      </c>
      <c r="H466">
        <v>48355</v>
      </c>
      <c r="I466">
        <v>1.0205889940261841</v>
      </c>
      <c r="J466">
        <v>0.88705545663833618</v>
      </c>
      <c r="K466">
        <v>0.81216943264007568</v>
      </c>
      <c r="L466">
        <v>0.77128446102142334</v>
      </c>
      <c r="M466">
        <v>0.76134389638900757</v>
      </c>
      <c r="N466">
        <v>0.81179219484329224</v>
      </c>
      <c r="O466">
        <v>0.88623917102813721</v>
      </c>
      <c r="P466">
        <v>0.95510876178741455</v>
      </c>
      <c r="Q466">
        <v>1.0071476697921753</v>
      </c>
      <c r="R466">
        <v>1.071652889251709</v>
      </c>
      <c r="S466">
        <v>1.1919564008712769</v>
      </c>
      <c r="T466">
        <v>1.3667348623275757</v>
      </c>
      <c r="U466">
        <v>1.5425674915313721</v>
      </c>
      <c r="V466">
        <v>1.7229106426239014</v>
      </c>
      <c r="W466">
        <v>1.9284858703613281</v>
      </c>
      <c r="X466">
        <v>2.0972139835357666</v>
      </c>
      <c r="Y466">
        <v>2.2371792793273926</v>
      </c>
      <c r="Z466">
        <v>2.3666300773620605</v>
      </c>
      <c r="AA466">
        <v>2.3641993999481201</v>
      </c>
      <c r="AB466">
        <v>2.2355566024780273</v>
      </c>
      <c r="AC466">
        <v>2.1121118068695068</v>
      </c>
      <c r="AD466">
        <v>1.9483468532562256</v>
      </c>
      <c r="AE466">
        <v>1.6370978355407715</v>
      </c>
      <c r="AF466">
        <v>1.3156728744506836</v>
      </c>
      <c r="AG466">
        <v>-1.9238555803894997E-2</v>
      </c>
      <c r="AH466">
        <v>-3.0505400151014328E-2</v>
      </c>
      <c r="AI466">
        <v>-3.8432352244853973E-2</v>
      </c>
      <c r="AJ466">
        <v>-4.5622281730175018E-2</v>
      </c>
      <c r="AK466">
        <v>-6.0234695672988892E-2</v>
      </c>
      <c r="AL466">
        <v>-7.714495062828064E-2</v>
      </c>
      <c r="AM466">
        <v>-0.10857586562633514</v>
      </c>
      <c r="AN466">
        <v>-0.1649111807346344</v>
      </c>
      <c r="AO466">
        <v>-0.21985554695129395</v>
      </c>
      <c r="AP466">
        <v>-0.22804257273674011</v>
      </c>
      <c r="AQ466">
        <v>-0.18142247200012207</v>
      </c>
      <c r="AR466">
        <v>-5.0036009401082993E-2</v>
      </c>
      <c r="AS466">
        <v>0.10917781293392181</v>
      </c>
      <c r="AT466">
        <v>0.14006969332695007</v>
      </c>
      <c r="AU466">
        <v>0.16645900905132294</v>
      </c>
      <c r="AV466">
        <v>0.1489260196685791</v>
      </c>
      <c r="AW466">
        <v>0.1390499621629715</v>
      </c>
      <c r="AX466">
        <v>0.14674538373947144</v>
      </c>
      <c r="AY466">
        <v>-6.8556897342205048E-2</v>
      </c>
      <c r="AZ466">
        <v>-0.12151060253381729</v>
      </c>
      <c r="BA466">
        <v>-0.10014800727367401</v>
      </c>
      <c r="BB466">
        <v>-5.9817004948854446E-2</v>
      </c>
      <c r="BC466">
        <v>-1.1389565654098988E-2</v>
      </c>
      <c r="BD466">
        <v>2.1436892449855804E-2</v>
      </c>
      <c r="BE466">
        <v>-3.1407834030687809E-3</v>
      </c>
      <c r="BF466">
        <v>-1.5233160927891731E-2</v>
      </c>
      <c r="BG466">
        <v>-2.3836430162191391E-2</v>
      </c>
      <c r="BH466">
        <v>-3.143199160695076E-2</v>
      </c>
      <c r="BI466">
        <v>-4.6093165874481201E-2</v>
      </c>
      <c r="BJ466">
        <v>-6.2631852924823761E-2</v>
      </c>
      <c r="BK466">
        <v>-9.3435347080230713E-2</v>
      </c>
      <c r="BL466">
        <v>-0.14892098307609558</v>
      </c>
      <c r="BM466">
        <v>-0.20301085710525513</v>
      </c>
      <c r="BN466">
        <v>-0.21045395731925964</v>
      </c>
      <c r="BO466">
        <v>-0.16275413334369659</v>
      </c>
      <c r="BP466">
        <v>-3.0630744993686676E-2</v>
      </c>
      <c r="BQ466">
        <v>0.12918530404567719</v>
      </c>
      <c r="BR466">
        <v>0.16110830008983612</v>
      </c>
      <c r="BS466">
        <v>0.18850128352642059</v>
      </c>
      <c r="BT466">
        <v>0.17169028520584106</v>
      </c>
      <c r="BU466">
        <v>0.16218620538711548</v>
      </c>
      <c r="BV466">
        <v>0.17017695307731628</v>
      </c>
      <c r="BW466">
        <v>-4.516751691699028E-2</v>
      </c>
      <c r="BX466">
        <v>-9.8720647394657135E-2</v>
      </c>
      <c r="BY466">
        <v>-7.838815450668335E-2</v>
      </c>
      <c r="BZ466">
        <v>-3.8958702236413956E-2</v>
      </c>
      <c r="CA466">
        <v>8.0830864608287811E-3</v>
      </c>
      <c r="CB466">
        <v>3.9326835423707962E-2</v>
      </c>
      <c r="CC466">
        <v>8.0084847286343575E-3</v>
      </c>
      <c r="CD466">
        <v>-4.6556540764868259E-3</v>
      </c>
      <c r="CE466">
        <v>-1.3727334327995777E-2</v>
      </c>
      <c r="CF466">
        <v>-2.1603843197226524E-2</v>
      </c>
      <c r="CG466">
        <v>-3.6298789083957672E-2</v>
      </c>
      <c r="CH466">
        <v>-5.2580129355192184E-2</v>
      </c>
      <c r="CI466">
        <v>-8.2949064671993256E-2</v>
      </c>
      <c r="CJ466">
        <v>-0.13784623146057129</v>
      </c>
      <c r="CK466">
        <v>-0.19134429097175598</v>
      </c>
      <c r="CL466">
        <v>-0.19827212393283844</v>
      </c>
      <c r="CM466">
        <v>-0.14982452988624573</v>
      </c>
      <c r="CN466">
        <v>-1.7190717160701752E-2</v>
      </c>
      <c r="CO466">
        <v>0.14304241538047791</v>
      </c>
      <c r="CP466">
        <v>0.17567956447601318</v>
      </c>
      <c r="CQ466">
        <v>0.20376770198345184</v>
      </c>
      <c r="CR466">
        <v>0.18745675683021545</v>
      </c>
      <c r="CS466">
        <v>0.1782103031873703</v>
      </c>
      <c r="CT466">
        <v>0.18640559911727905</v>
      </c>
      <c r="CU466">
        <v>-2.8968112543225288E-2</v>
      </c>
      <c r="CV466">
        <v>-8.2936391234397888E-2</v>
      </c>
      <c r="CW466">
        <v>-6.3317343592643738E-2</v>
      </c>
      <c r="CX466">
        <v>-2.4512305855751038E-2</v>
      </c>
      <c r="CY466">
        <v>2.1569784730672836E-2</v>
      </c>
      <c r="CZ466">
        <v>5.1717355847358704E-2</v>
      </c>
      <c r="DA466">
        <v>1.9157752394676208E-2</v>
      </c>
      <c r="DB466">
        <v>5.9218523092567921E-3</v>
      </c>
      <c r="DC466">
        <v>-3.6182405892759562E-3</v>
      </c>
      <c r="DD466">
        <v>-1.1775690130889416E-2</v>
      </c>
      <c r="DE466">
        <v>-2.6504408568143845E-2</v>
      </c>
      <c r="DF466">
        <v>-4.2528405785560608E-2</v>
      </c>
      <c r="DG466">
        <v>-7.2462782263755798E-2</v>
      </c>
      <c r="DH466">
        <v>-0.126771479845047</v>
      </c>
      <c r="DI466">
        <v>-0.17967775464057922</v>
      </c>
      <c r="DJ466">
        <v>-0.18609032034873962</v>
      </c>
      <c r="DK466">
        <v>-0.13689492642879486</v>
      </c>
      <c r="DL466">
        <v>-3.7506911903619766E-3</v>
      </c>
      <c r="DM466">
        <v>0.15689954161643982</v>
      </c>
      <c r="DN466">
        <v>0.19025084376335144</v>
      </c>
      <c r="DO466">
        <v>0.21903413534164429</v>
      </c>
      <c r="DP466">
        <v>0.20322321355342865</v>
      </c>
      <c r="DQ466">
        <v>0.19423440098762512</v>
      </c>
      <c r="DR466">
        <v>0.20263423025608063</v>
      </c>
      <c r="DS466">
        <v>-1.2768701650202274E-2</v>
      </c>
      <c r="DT466">
        <v>-6.7152135074138641E-2</v>
      </c>
      <c r="DU466">
        <v>-4.8246532678604126E-2</v>
      </c>
      <c r="DV466">
        <v>-1.0065910406410694E-2</v>
      </c>
      <c r="DW466">
        <v>3.5056483000516891E-2</v>
      </c>
      <c r="DX466">
        <v>6.4107872545719147E-2</v>
      </c>
      <c r="DY466">
        <v>3.5255525261163712E-2</v>
      </c>
      <c r="DZ466">
        <v>2.1194092929363251E-2</v>
      </c>
      <c r="EA466">
        <v>1.0977686382830143E-2</v>
      </c>
      <c r="EB466">
        <v>2.4146002251654863E-3</v>
      </c>
      <c r="EC466">
        <v>-1.2362880632281303E-2</v>
      </c>
      <c r="ED466">
        <v>-2.8015313670039177E-2</v>
      </c>
      <c r="EE466">
        <v>-5.7322263717651367E-2</v>
      </c>
      <c r="EF466">
        <v>-0.11078128218650818</v>
      </c>
      <c r="EG466">
        <v>-0.16283306479454041</v>
      </c>
      <c r="EH466">
        <v>-0.16850170493125916</v>
      </c>
      <c r="EI466">
        <v>-0.11822661012411118</v>
      </c>
      <c r="EJ466">
        <v>1.565457321703434E-2</v>
      </c>
      <c r="EK466">
        <v>0.176907017827034</v>
      </c>
      <c r="EL466">
        <v>0.21128945052623749</v>
      </c>
      <c r="EM466">
        <v>0.24107639491558075</v>
      </c>
      <c r="EN466">
        <v>0.22598749399185181</v>
      </c>
      <c r="EO466">
        <v>0.2173706442117691</v>
      </c>
      <c r="EP466">
        <v>0.22606579959392548</v>
      </c>
      <c r="EQ466">
        <v>1.0620672255754471E-2</v>
      </c>
      <c r="ER466">
        <v>-4.4362179934978485E-2</v>
      </c>
      <c r="ES466">
        <v>-2.6486681774258614E-2</v>
      </c>
      <c r="ET466">
        <v>1.0792391374707222E-2</v>
      </c>
      <c r="EU466">
        <v>5.4529137909412384E-2</v>
      </c>
      <c r="EV466">
        <v>8.19978266954422E-2</v>
      </c>
      <c r="EW466">
        <v>73.340507507324219</v>
      </c>
      <c r="EX466">
        <v>71.8096923828125</v>
      </c>
      <c r="EY466">
        <v>70.285049438476563</v>
      </c>
      <c r="EZ466">
        <v>68.948310852050781</v>
      </c>
      <c r="FA466">
        <v>67.150726318359375</v>
      </c>
      <c r="FB466">
        <v>66.233650207519531</v>
      </c>
      <c r="FC466">
        <v>65.995292663574219</v>
      </c>
      <c r="FD466">
        <v>69.419570922851563</v>
      </c>
      <c r="FE466">
        <v>74.344482421875</v>
      </c>
      <c r="FF466">
        <v>79.334358215332031</v>
      </c>
      <c r="FG466">
        <v>84.0355224609375</v>
      </c>
      <c r="FH466">
        <v>88.502777099609375</v>
      </c>
      <c r="FI466">
        <v>91.388946533203125</v>
      </c>
      <c r="FJ466">
        <v>94.435516357421875</v>
      </c>
      <c r="FK466">
        <v>96.570213317871094</v>
      </c>
      <c r="FL466">
        <v>97.472236633300781</v>
      </c>
      <c r="FM466">
        <v>97.819892883300781</v>
      </c>
      <c r="FN466">
        <v>96.412254333496094</v>
      </c>
      <c r="FO466">
        <v>94.443206787109375</v>
      </c>
      <c r="FP466">
        <v>89.882461547851563</v>
      </c>
      <c r="FQ466">
        <v>83.990119934082031</v>
      </c>
      <c r="FR466">
        <v>79.355979919433594</v>
      </c>
      <c r="FS466">
        <v>75.799942016601563</v>
      </c>
      <c r="FT466">
        <v>73.889663696289063</v>
      </c>
      <c r="FU466">
        <v>1.2177914381027222E-2</v>
      </c>
      <c r="FV466">
        <v>1.8841495737433434E-2</v>
      </c>
      <c r="FW466">
        <v>0</v>
      </c>
      <c r="FX466">
        <v>1.2409776449203491E-2</v>
      </c>
      <c r="FY466">
        <v>7</v>
      </c>
      <c r="FZ466">
        <v>16.540000915527344</v>
      </c>
      <c r="GA466">
        <v>19141.27</v>
      </c>
      <c r="GB466">
        <v>1</v>
      </c>
    </row>
    <row r="467" spans="1:184" x14ac:dyDescent="0.2">
      <c r="A467" t="s">
        <v>186</v>
      </c>
      <c r="B467" t="s">
        <v>237</v>
      </c>
      <c r="C467" t="s">
        <v>194</v>
      </c>
      <c r="D467" t="s">
        <v>203</v>
      </c>
      <c r="E467" t="s">
        <v>210</v>
      </c>
      <c r="F467" t="s">
        <v>178</v>
      </c>
      <c r="G467" t="s">
        <v>1</v>
      </c>
      <c r="H467">
        <v>17295</v>
      </c>
      <c r="I467">
        <v>0.94986158609390259</v>
      </c>
      <c r="J467">
        <v>0.82371765375137329</v>
      </c>
      <c r="K467">
        <v>0.74842208623886108</v>
      </c>
      <c r="L467">
        <v>0.70505005121231079</v>
      </c>
      <c r="M467">
        <v>0.68581438064575195</v>
      </c>
      <c r="N467">
        <v>0.71220165491104126</v>
      </c>
      <c r="O467">
        <v>0.73751074075698853</v>
      </c>
      <c r="P467">
        <v>0.77690321207046509</v>
      </c>
      <c r="Q467">
        <v>0.82587152719497681</v>
      </c>
      <c r="R467">
        <v>0.89686262607574463</v>
      </c>
      <c r="S467">
        <v>0.99623483419418335</v>
      </c>
      <c r="T467">
        <v>1.1531733274459839</v>
      </c>
      <c r="U467">
        <v>1.2995483875274658</v>
      </c>
      <c r="V467">
        <v>1.4357059001922607</v>
      </c>
      <c r="W467">
        <v>1.5934042930603027</v>
      </c>
      <c r="X467">
        <v>1.7248380184173584</v>
      </c>
      <c r="Y467">
        <v>1.8399350643157959</v>
      </c>
      <c r="Z467">
        <v>1.9382927417755127</v>
      </c>
      <c r="AA467">
        <v>1.9597162008285522</v>
      </c>
      <c r="AB467">
        <v>1.8524227142333984</v>
      </c>
      <c r="AC467">
        <v>1.7649973630905151</v>
      </c>
      <c r="AD467">
        <v>1.6609681844711304</v>
      </c>
      <c r="AE467">
        <v>1.398500919342041</v>
      </c>
      <c r="AF467">
        <v>1.1105661392211914</v>
      </c>
      <c r="AG467">
        <v>-1.2259401381015778E-2</v>
      </c>
      <c r="AH467">
        <v>-1.7893575131893158E-2</v>
      </c>
      <c r="AI467">
        <v>-1.9815806299448013E-2</v>
      </c>
      <c r="AJ467">
        <v>-3.2186716794967651E-2</v>
      </c>
      <c r="AK467">
        <v>-3.7832871079444885E-2</v>
      </c>
      <c r="AL467">
        <v>-4.2962510138750076E-2</v>
      </c>
      <c r="AM467">
        <v>-9.9584028124809265E-2</v>
      </c>
      <c r="AN467">
        <v>-0.16372917592525482</v>
      </c>
      <c r="AO467">
        <v>-0.19408570230007172</v>
      </c>
      <c r="AP467">
        <v>-0.20929409563541412</v>
      </c>
      <c r="AQ467">
        <v>-0.17897254228591919</v>
      </c>
      <c r="AR467">
        <v>-5.9087134897708893E-2</v>
      </c>
      <c r="AS467">
        <v>2.0510641857981682E-2</v>
      </c>
      <c r="AT467">
        <v>2.5752374902367592E-2</v>
      </c>
      <c r="AU467">
        <v>3.6550022661685944E-2</v>
      </c>
      <c r="AV467">
        <v>-1.4327109791338444E-2</v>
      </c>
      <c r="AW467">
        <v>-1.2661314569413662E-2</v>
      </c>
      <c r="AX467">
        <v>-7.4419234879314899E-3</v>
      </c>
      <c r="AY467">
        <v>-5.2689481526613235E-2</v>
      </c>
      <c r="AZ467">
        <v>-5.0872515887022018E-2</v>
      </c>
      <c r="BA467">
        <v>-3.8105752319097519E-2</v>
      </c>
      <c r="BB467">
        <v>-1.9820570945739746E-2</v>
      </c>
      <c r="BC467">
        <v>4.9529583193361759E-3</v>
      </c>
      <c r="BD467">
        <v>8.7870517745614052E-3</v>
      </c>
      <c r="BE467">
        <v>7.9661896452307701E-3</v>
      </c>
      <c r="BF467">
        <v>1.1322044301778078E-3</v>
      </c>
      <c r="BG467">
        <v>-1.8527944339439273E-3</v>
      </c>
      <c r="BH467">
        <v>-1.4808514155447483E-2</v>
      </c>
      <c r="BI467">
        <v>-2.1015459671616554E-2</v>
      </c>
      <c r="BJ467">
        <v>-2.566259354352951E-2</v>
      </c>
      <c r="BK467">
        <v>-8.1854380667209625E-2</v>
      </c>
      <c r="BL467">
        <v>-0.14497512578964233</v>
      </c>
      <c r="BM467">
        <v>-0.17421413958072662</v>
      </c>
      <c r="BN467">
        <v>-0.18784765899181366</v>
      </c>
      <c r="BO467">
        <v>-0.15623688697814941</v>
      </c>
      <c r="BP467">
        <v>-3.5125143826007843E-2</v>
      </c>
      <c r="BQ467">
        <v>4.582706093788147E-2</v>
      </c>
      <c r="BR467">
        <v>5.250857025384903E-2</v>
      </c>
      <c r="BS467">
        <v>6.4718626439571381E-2</v>
      </c>
      <c r="BT467">
        <v>1.5015510842204094E-2</v>
      </c>
      <c r="BU467">
        <v>1.7247511073946953E-2</v>
      </c>
      <c r="BV467">
        <v>2.2777769714593887E-2</v>
      </c>
      <c r="BW467">
        <v>-2.2706586867570877E-2</v>
      </c>
      <c r="BX467">
        <v>-2.2299809381365776E-2</v>
      </c>
      <c r="BY467">
        <v>-1.1232931166887283E-2</v>
      </c>
      <c r="BZ467">
        <v>5.6325411424040794E-3</v>
      </c>
      <c r="CA467">
        <v>2.8395297005772591E-2</v>
      </c>
      <c r="CB467">
        <v>3.00010796636343E-2</v>
      </c>
      <c r="CC467">
        <v>2.1974369883537292E-2</v>
      </c>
      <c r="CD467">
        <v>1.4309401623904705E-2</v>
      </c>
      <c r="CE467">
        <v>1.0588333010673523E-2</v>
      </c>
      <c r="CF467">
        <v>-2.772423904389143E-3</v>
      </c>
      <c r="CG467">
        <v>-9.3677714467048645E-3</v>
      </c>
      <c r="CH467">
        <v>-1.3680722564458847E-2</v>
      </c>
      <c r="CI467">
        <v>-6.9574877619743347E-2</v>
      </c>
      <c r="CJ467">
        <v>-0.13198614120483398</v>
      </c>
      <c r="CK467">
        <v>-0.16045115888118744</v>
      </c>
      <c r="CL467">
        <v>-0.17299392819404602</v>
      </c>
      <c r="CM467">
        <v>-0.14049026370048523</v>
      </c>
      <c r="CN467">
        <v>-1.8529145047068596E-2</v>
      </c>
      <c r="CO467">
        <v>6.3361138105392456E-2</v>
      </c>
      <c r="CP467">
        <v>7.1039833128452301E-2</v>
      </c>
      <c r="CQ467">
        <v>8.4228105843067169E-2</v>
      </c>
      <c r="CR467">
        <v>3.5338122397661209E-2</v>
      </c>
      <c r="CS467">
        <v>3.796226903796196E-2</v>
      </c>
      <c r="CT467">
        <v>4.3707836419343948E-2</v>
      </c>
      <c r="CU467">
        <v>-1.9405276980251074E-3</v>
      </c>
      <c r="CV467">
        <v>-2.5104405358433723E-3</v>
      </c>
      <c r="CW467">
        <v>7.3791034519672394E-3</v>
      </c>
      <c r="CX467">
        <v>2.3261290043592453E-2</v>
      </c>
      <c r="CY467">
        <v>4.4631388038396835E-2</v>
      </c>
      <c r="CZ467">
        <v>4.4693849980831146E-2</v>
      </c>
      <c r="DA467">
        <v>3.5982552915811539E-2</v>
      </c>
      <c r="DB467">
        <v>2.7486598119139671E-2</v>
      </c>
      <c r="DC467">
        <v>2.302945964038372E-2</v>
      </c>
      <c r="DD467">
        <v>9.2636663466691971E-3</v>
      </c>
      <c r="DE467">
        <v>2.2799144499003887E-3</v>
      </c>
      <c r="DF467">
        <v>-1.69885263312608E-3</v>
      </c>
      <c r="DG467">
        <v>-5.7295374572277069E-2</v>
      </c>
      <c r="DH467">
        <v>-0.11899717152118683</v>
      </c>
      <c r="DI467">
        <v>-0.14668819308280945</v>
      </c>
      <c r="DJ467">
        <v>-0.15814019739627838</v>
      </c>
      <c r="DK467">
        <v>-0.12474363297224045</v>
      </c>
      <c r="DL467">
        <v>-1.9331430085003376E-3</v>
      </c>
      <c r="DM467">
        <v>8.0895215272903442E-2</v>
      </c>
      <c r="DN467">
        <v>8.9571088552474976E-2</v>
      </c>
      <c r="DO467">
        <v>0.10373759269714355</v>
      </c>
      <c r="DP467">
        <v>5.5660728365182877E-2</v>
      </c>
      <c r="DQ467">
        <v>5.8677032589912415E-2</v>
      </c>
      <c r="DR467">
        <v>6.4637906849384308E-2</v>
      </c>
      <c r="DS467">
        <v>1.8825531005859375E-2</v>
      </c>
      <c r="DT467">
        <v>1.7278930172324181E-2</v>
      </c>
      <c r="DU467">
        <v>2.5991138070821762E-2</v>
      </c>
      <c r="DV467">
        <v>4.0890038013458252E-2</v>
      </c>
      <c r="DW467">
        <v>6.0867484658956528E-2</v>
      </c>
      <c r="DX467">
        <v>5.9386622160673141E-2</v>
      </c>
      <c r="DY467">
        <v>5.6208144873380661E-2</v>
      </c>
      <c r="DZ467">
        <v>4.6512376517057419E-2</v>
      </c>
      <c r="EA467">
        <v>4.0992468595504761E-2</v>
      </c>
      <c r="EB467">
        <v>2.6641868054866791E-2</v>
      </c>
      <c r="EC467">
        <v>1.9097322598099709E-2</v>
      </c>
      <c r="ED467">
        <v>1.5601065009832382E-2</v>
      </c>
      <c r="EE467">
        <v>-3.9565730839967728E-2</v>
      </c>
      <c r="EF467">
        <v>-0.10024314373731613</v>
      </c>
      <c r="EG467">
        <v>-0.12681663036346436</v>
      </c>
      <c r="EH467">
        <v>-0.13669376075267792</v>
      </c>
      <c r="EI467">
        <v>-0.10200799256563187</v>
      </c>
      <c r="EJ467">
        <v>2.2028844803571701E-2</v>
      </c>
      <c r="EK467">
        <v>0.10621163249015808</v>
      </c>
      <c r="EL467">
        <v>0.11632728576660156</v>
      </c>
      <c r="EM467">
        <v>0.1319061815738678</v>
      </c>
      <c r="EN467">
        <v>8.5003353655338287E-2</v>
      </c>
      <c r="EO467">
        <v>8.8585853576660156E-2</v>
      </c>
      <c r="EP467">
        <v>9.4857595860958099E-2</v>
      </c>
      <c r="EQ467">
        <v>4.8808421939611435E-2</v>
      </c>
      <c r="ER467">
        <v>4.5851636677980423E-2</v>
      </c>
      <c r="ES467">
        <v>5.2863959223031998E-2</v>
      </c>
      <c r="ET467">
        <v>6.6343151032924652E-2</v>
      </c>
      <c r="EU467">
        <v>8.430982381105423E-2</v>
      </c>
      <c r="EV467">
        <v>8.0600649118423462E-2</v>
      </c>
      <c r="EW467">
        <v>72.781166076660156</v>
      </c>
      <c r="EX467">
        <v>71.037910461425781</v>
      </c>
      <c r="EY467">
        <v>69.928817749023438</v>
      </c>
      <c r="EZ467">
        <v>68.273284912109375</v>
      </c>
      <c r="FA467">
        <v>66.248504638671875</v>
      </c>
      <c r="FB467">
        <v>64.983146667480469</v>
      </c>
      <c r="FC467">
        <v>65.087867736816406</v>
      </c>
      <c r="FD467">
        <v>67.8160400390625</v>
      </c>
      <c r="FE467">
        <v>71.19317626953125</v>
      </c>
      <c r="FF467">
        <v>75.315536499023438</v>
      </c>
      <c r="FG467">
        <v>79.756179809570313</v>
      </c>
      <c r="FH467">
        <v>84.003822326660156</v>
      </c>
      <c r="FI467">
        <v>86.639366149902344</v>
      </c>
      <c r="FJ467">
        <v>89.72088623046875</v>
      </c>
      <c r="FK467">
        <v>92.199798583984375</v>
      </c>
      <c r="FL467">
        <v>92.976814270019531</v>
      </c>
      <c r="FM467">
        <v>92.666610717773438</v>
      </c>
      <c r="FN467">
        <v>89.492637634277344</v>
      </c>
      <c r="FO467">
        <v>85.70269775390625</v>
      </c>
      <c r="FP467">
        <v>80.046127319335938</v>
      </c>
      <c r="FQ467">
        <v>74.988227844238281</v>
      </c>
      <c r="FR467">
        <v>71.628829956054688</v>
      </c>
      <c r="FS467">
        <v>69.236328125</v>
      </c>
      <c r="FT467">
        <v>67.99200439453125</v>
      </c>
      <c r="FU467">
        <v>1.4981190674006939E-2</v>
      </c>
      <c r="FV467">
        <v>2.4088518694043159E-2</v>
      </c>
      <c r="FW467">
        <v>0</v>
      </c>
      <c r="FX467">
        <v>1.4970449730753899E-2</v>
      </c>
      <c r="FY467">
        <v>7</v>
      </c>
      <c r="FZ467">
        <v>12.659999847412109</v>
      </c>
      <c r="GA467">
        <v>6370.63</v>
      </c>
      <c r="GB467">
        <v>1</v>
      </c>
    </row>
    <row r="468" spans="1:184" x14ac:dyDescent="0.2">
      <c r="A468" t="s">
        <v>186</v>
      </c>
      <c r="B468" t="s">
        <v>237</v>
      </c>
      <c r="C468" t="s">
        <v>194</v>
      </c>
      <c r="D468" t="s">
        <v>203</v>
      </c>
      <c r="E468" t="s">
        <v>210</v>
      </c>
      <c r="F468" t="s">
        <v>179</v>
      </c>
      <c r="G468" t="s">
        <v>1</v>
      </c>
      <c r="H468">
        <v>2920</v>
      </c>
      <c r="I468">
        <v>1.4505013227462769</v>
      </c>
      <c r="J468">
        <v>1.2718034982681274</v>
      </c>
      <c r="K468">
        <v>1.1329903602600098</v>
      </c>
      <c r="L468">
        <v>1.0527786016464233</v>
      </c>
      <c r="M468">
        <v>1.0381669998168945</v>
      </c>
      <c r="N468">
        <v>1.0715397596359253</v>
      </c>
      <c r="O468">
        <v>1.1189918518066406</v>
      </c>
      <c r="P468">
        <v>1.2938582897186279</v>
      </c>
      <c r="Q468">
        <v>1.4233309030532837</v>
      </c>
      <c r="R468">
        <v>1.5848023891448975</v>
      </c>
      <c r="S468">
        <v>1.7810568809509277</v>
      </c>
      <c r="T468">
        <v>2.1002376079559326</v>
      </c>
      <c r="U468">
        <v>2.4617969989776611</v>
      </c>
      <c r="V468">
        <v>2.8059260845184326</v>
      </c>
      <c r="W468">
        <v>3.2641043663024902</v>
      </c>
      <c r="X468">
        <v>3.5715913772583008</v>
      </c>
      <c r="Y468">
        <v>3.8989067077636719</v>
      </c>
      <c r="Z468">
        <v>4.0028328895568848</v>
      </c>
      <c r="AA468">
        <v>3.9740419387817383</v>
      </c>
      <c r="AB468">
        <v>3.714693546295166</v>
      </c>
      <c r="AC468">
        <v>3.3950862884521484</v>
      </c>
      <c r="AD468">
        <v>3.1777431964874268</v>
      </c>
      <c r="AE468">
        <v>2.7210443019866943</v>
      </c>
      <c r="AF468">
        <v>2.2015905380249023</v>
      </c>
      <c r="AG468">
        <v>-0.17329892516136169</v>
      </c>
      <c r="AH468">
        <v>-0.12758992612361908</v>
      </c>
      <c r="AI468">
        <v>-0.13229162991046906</v>
      </c>
      <c r="AJ468">
        <v>-0.16125547885894775</v>
      </c>
      <c r="AK468">
        <v>-0.23380713164806366</v>
      </c>
      <c r="AL468">
        <v>-0.41563445329666138</v>
      </c>
      <c r="AM468">
        <v>-0.4459439218044281</v>
      </c>
      <c r="AN468">
        <v>-0.42819356918334961</v>
      </c>
      <c r="AO468">
        <v>-0.49073401093482971</v>
      </c>
      <c r="AP468">
        <v>-0.4298740029335022</v>
      </c>
      <c r="AQ468">
        <v>-0.3575630784034729</v>
      </c>
      <c r="AR468">
        <v>-0.15221960842609406</v>
      </c>
      <c r="AS468">
        <v>0.19258783757686615</v>
      </c>
      <c r="AT468">
        <v>0.2603316605091095</v>
      </c>
      <c r="AU468">
        <v>0.37228494882583618</v>
      </c>
      <c r="AV468">
        <v>0.30666312575340271</v>
      </c>
      <c r="AW468">
        <v>0.36569982767105103</v>
      </c>
      <c r="AX468">
        <v>0.24552352726459503</v>
      </c>
      <c r="AY468">
        <v>-0.3804924488067627</v>
      </c>
      <c r="AZ468">
        <v>-0.63341140747070313</v>
      </c>
      <c r="BA468">
        <v>-0.65597933530807495</v>
      </c>
      <c r="BB468">
        <v>-0.47951209545135498</v>
      </c>
      <c r="BC468">
        <v>-0.24142685532569885</v>
      </c>
      <c r="BD468">
        <v>-0.12134155631065369</v>
      </c>
      <c r="BE468">
        <v>-8.2266107201576233E-2</v>
      </c>
      <c r="BF468">
        <v>-4.0923938155174255E-2</v>
      </c>
      <c r="BG468">
        <v>-5.0396893173456192E-2</v>
      </c>
      <c r="BH468">
        <v>-8.2243949174880981E-2</v>
      </c>
      <c r="BI468">
        <v>-0.15378117561340332</v>
      </c>
      <c r="BJ468">
        <v>-0.33053216338157654</v>
      </c>
      <c r="BK468">
        <v>-0.3600691556930542</v>
      </c>
      <c r="BL468">
        <v>-0.3383946418762207</v>
      </c>
      <c r="BM468">
        <v>-0.3948097825050354</v>
      </c>
      <c r="BN468">
        <v>-0.32664528489112854</v>
      </c>
      <c r="BO468">
        <v>-0.24848067760467529</v>
      </c>
      <c r="BP468">
        <v>-3.8236230611801147E-2</v>
      </c>
      <c r="BQ468">
        <v>0.30795943737030029</v>
      </c>
      <c r="BR468">
        <v>0.38026139140129089</v>
      </c>
      <c r="BS468">
        <v>0.49770268797874451</v>
      </c>
      <c r="BT468">
        <v>0.43526008725166321</v>
      </c>
      <c r="BU468">
        <v>0.4956534206867218</v>
      </c>
      <c r="BV468">
        <v>0.37705230712890625</v>
      </c>
      <c r="BW468">
        <v>-0.24964718520641327</v>
      </c>
      <c r="BX468">
        <v>-0.50432872772216797</v>
      </c>
      <c r="BY468">
        <v>-0.53156179189682007</v>
      </c>
      <c r="BZ468">
        <v>-0.35661497712135315</v>
      </c>
      <c r="CA468">
        <v>-0.12580384314060211</v>
      </c>
      <c r="CB468">
        <v>-1.6190050169825554E-2</v>
      </c>
      <c r="CC468">
        <v>-1.9217075780034065E-2</v>
      </c>
      <c r="CD468">
        <v>1.9100666046142578E-2</v>
      </c>
      <c r="CE468">
        <v>6.3231554813683033E-3</v>
      </c>
      <c r="CF468">
        <v>-2.7520803734660149E-2</v>
      </c>
      <c r="CG468">
        <v>-9.8355449736118317E-2</v>
      </c>
      <c r="CH468">
        <v>-0.27159056067466736</v>
      </c>
      <c r="CI468">
        <v>-0.30059260129928589</v>
      </c>
      <c r="CJ468">
        <v>-0.27620014548301697</v>
      </c>
      <c r="CK468">
        <v>-0.32837295532226563</v>
      </c>
      <c r="CL468">
        <v>-0.25514942407608032</v>
      </c>
      <c r="CM468">
        <v>-0.1729305237531662</v>
      </c>
      <c r="CN468">
        <v>4.0708310902118683E-2</v>
      </c>
      <c r="CO468">
        <v>0.38786545395851135</v>
      </c>
      <c r="CP468">
        <v>0.46332436800003052</v>
      </c>
      <c r="CQ468">
        <v>0.58456659317016602</v>
      </c>
      <c r="CR468">
        <v>0.5243259072303772</v>
      </c>
      <c r="CS468">
        <v>0.5856589674949646</v>
      </c>
      <c r="CT468">
        <v>0.46814876794815063</v>
      </c>
      <c r="CU468">
        <v>-0.15902414917945862</v>
      </c>
      <c r="CV468">
        <v>-0.41492658853530884</v>
      </c>
      <c r="CW468">
        <v>-0.44539064168930054</v>
      </c>
      <c r="CX468">
        <v>-0.27149680256843567</v>
      </c>
      <c r="CY468">
        <v>-4.5723691582679749E-2</v>
      </c>
      <c r="CZ468">
        <v>5.6637562811374664E-2</v>
      </c>
      <c r="DA468">
        <v>4.3831959366798401E-2</v>
      </c>
      <c r="DB468">
        <v>7.9125270247459412E-2</v>
      </c>
      <c r="DC468">
        <v>6.3043206930160522E-2</v>
      </c>
      <c r="DD468">
        <v>2.7202341705560684E-2</v>
      </c>
      <c r="DE468">
        <v>-4.2929720133543015E-2</v>
      </c>
      <c r="DF468">
        <v>-0.21264895796775818</v>
      </c>
      <c r="DG468">
        <v>-0.241116002202034</v>
      </c>
      <c r="DH468">
        <v>-0.21400570869445801</v>
      </c>
      <c r="DI468">
        <v>-0.26193612813949585</v>
      </c>
      <c r="DJ468">
        <v>-0.18365350365638733</v>
      </c>
      <c r="DK468">
        <v>-9.7380377352237701E-2</v>
      </c>
      <c r="DL468">
        <v>0.11965284496545792</v>
      </c>
      <c r="DM468">
        <v>0.4677715003490448</v>
      </c>
      <c r="DN468">
        <v>0.54638737440109253</v>
      </c>
      <c r="DO468">
        <v>0.67143052816390991</v>
      </c>
      <c r="DP468">
        <v>0.61339175701141357</v>
      </c>
      <c r="DQ468">
        <v>0.67566448450088501</v>
      </c>
      <c r="DR468">
        <v>0.55924516916275024</v>
      </c>
      <c r="DS468">
        <v>-6.8401113152503967E-2</v>
      </c>
      <c r="DT468">
        <v>-0.32552435994148254</v>
      </c>
      <c r="DU468">
        <v>-0.35921946167945862</v>
      </c>
      <c r="DV468">
        <v>-0.18637861311435699</v>
      </c>
      <c r="DW468">
        <v>3.4356452524662018E-2</v>
      </c>
      <c r="DX468">
        <v>0.12946517765522003</v>
      </c>
      <c r="DY468">
        <v>0.13486474752426147</v>
      </c>
      <c r="DZ468">
        <v>0.16579125821590424</v>
      </c>
      <c r="EA468">
        <v>0.14493794739246368</v>
      </c>
      <c r="EB468">
        <v>0.10621386021375656</v>
      </c>
      <c r="EC468">
        <v>3.7096228450536728E-2</v>
      </c>
      <c r="ED468">
        <v>-0.12754665315151215</v>
      </c>
      <c r="EE468">
        <v>-0.15524125099182129</v>
      </c>
      <c r="EF468">
        <v>-0.12420676648616791</v>
      </c>
      <c r="EG468">
        <v>-0.16601188480854034</v>
      </c>
      <c r="EH468">
        <v>-8.0424793064594269E-2</v>
      </c>
      <c r="EI468">
        <v>1.1702043004333973E-2</v>
      </c>
      <c r="EJ468">
        <v>0.23363623023033142</v>
      </c>
      <c r="EK468">
        <v>0.58314311504364014</v>
      </c>
      <c r="EL468">
        <v>0.66631710529327393</v>
      </c>
      <c r="EM468">
        <v>0.79684829711914063</v>
      </c>
      <c r="EN468">
        <v>0.74198877811431885</v>
      </c>
      <c r="EO468">
        <v>0.8056180477142334</v>
      </c>
      <c r="EP468">
        <v>0.69077402353286743</v>
      </c>
      <c r="EQ468">
        <v>6.2444161623716354E-2</v>
      </c>
      <c r="ER468">
        <v>-0.19644178450107574</v>
      </c>
      <c r="ES468">
        <v>-0.23480196297168732</v>
      </c>
      <c r="ET468">
        <v>-6.3481487333774567E-2</v>
      </c>
      <c r="EU468">
        <v>0.14997947216033936</v>
      </c>
      <c r="EV468">
        <v>0.23461668193340302</v>
      </c>
      <c r="EW468">
        <v>85</v>
      </c>
      <c r="EX468">
        <v>82.5</v>
      </c>
      <c r="EY468">
        <v>81</v>
      </c>
      <c r="EZ468">
        <v>79.5</v>
      </c>
      <c r="FA468">
        <v>76.5</v>
      </c>
      <c r="FB468">
        <v>74.5</v>
      </c>
      <c r="FC468">
        <v>73.5</v>
      </c>
      <c r="FD468">
        <v>75.5</v>
      </c>
      <c r="FE468">
        <v>80</v>
      </c>
      <c r="FF468">
        <v>85.5</v>
      </c>
      <c r="FG468">
        <v>89.5</v>
      </c>
      <c r="FH468">
        <v>94</v>
      </c>
      <c r="FI468">
        <v>97.5</v>
      </c>
      <c r="FJ468">
        <v>101</v>
      </c>
      <c r="FK468">
        <v>103.5</v>
      </c>
      <c r="FL468">
        <v>106</v>
      </c>
      <c r="FM468">
        <v>107.5</v>
      </c>
      <c r="FN468">
        <v>107</v>
      </c>
      <c r="FO468">
        <v>107</v>
      </c>
      <c r="FP468">
        <v>104.5</v>
      </c>
      <c r="FQ468">
        <v>101</v>
      </c>
      <c r="FR468">
        <v>97</v>
      </c>
      <c r="FS468">
        <v>92.5</v>
      </c>
      <c r="FT468">
        <v>90</v>
      </c>
      <c r="FU468">
        <v>7.1512624621391296E-2</v>
      </c>
      <c r="FV468">
        <v>0.10730887949466705</v>
      </c>
      <c r="FW468">
        <v>0</v>
      </c>
      <c r="FX468">
        <v>7.3547922074794769E-2</v>
      </c>
      <c r="FY468">
        <v>7</v>
      </c>
      <c r="FZ468">
        <v>16.540000915527344</v>
      </c>
      <c r="GA468">
        <v>1745.3700000000001</v>
      </c>
      <c r="GB468">
        <v>1</v>
      </c>
    </row>
    <row r="469" spans="1:184" x14ac:dyDescent="0.2">
      <c r="A469" t="s">
        <v>186</v>
      </c>
      <c r="B469" t="s">
        <v>237</v>
      </c>
      <c r="C469" t="s">
        <v>194</v>
      </c>
      <c r="D469" t="s">
        <v>203</v>
      </c>
      <c r="E469" t="s">
        <v>210</v>
      </c>
      <c r="F469" t="s">
        <v>180</v>
      </c>
      <c r="G469" t="s">
        <v>1</v>
      </c>
      <c r="H469">
        <v>3292</v>
      </c>
      <c r="I469">
        <v>0.78031504154205322</v>
      </c>
      <c r="J469">
        <v>0.67883402109146118</v>
      </c>
      <c r="K469">
        <v>0.63884294033050537</v>
      </c>
      <c r="L469">
        <v>0.63174301385879517</v>
      </c>
      <c r="M469">
        <v>0.65987491607666016</v>
      </c>
      <c r="N469">
        <v>0.71736800670623779</v>
      </c>
      <c r="O469">
        <v>0.84335732460021973</v>
      </c>
      <c r="P469">
        <v>0.93812400102615356</v>
      </c>
      <c r="Q469">
        <v>0.93145453929901123</v>
      </c>
      <c r="R469">
        <v>0.95317143201828003</v>
      </c>
      <c r="S469">
        <v>0.98852056264877319</v>
      </c>
      <c r="T469">
        <v>1.0476429462432861</v>
      </c>
      <c r="U469">
        <v>1.0634522438049316</v>
      </c>
      <c r="V469">
        <v>1.1471549272537231</v>
      </c>
      <c r="W469">
        <v>1.2264317274093628</v>
      </c>
      <c r="X469">
        <v>1.3315471410751343</v>
      </c>
      <c r="Y469">
        <v>1.4344651699066162</v>
      </c>
      <c r="Z469">
        <v>1.50151526927948</v>
      </c>
      <c r="AA469">
        <v>1.5565372705459595</v>
      </c>
      <c r="AB469">
        <v>1.5640145540237427</v>
      </c>
      <c r="AC469">
        <v>1.5034158229827881</v>
      </c>
      <c r="AD469">
        <v>1.4579445123672485</v>
      </c>
      <c r="AE469">
        <v>1.2292207479476929</v>
      </c>
      <c r="AF469">
        <v>0.98496514558792114</v>
      </c>
      <c r="AG469">
        <v>-8.661593496799469E-2</v>
      </c>
      <c r="AH469">
        <v>-0.13855375349521637</v>
      </c>
      <c r="AI469">
        <v>-0.12422817200422287</v>
      </c>
      <c r="AJ469">
        <v>-0.13757516443729401</v>
      </c>
      <c r="AK469">
        <v>-0.15542969107627869</v>
      </c>
      <c r="AL469">
        <v>-0.20443713665008545</v>
      </c>
      <c r="AM469">
        <v>-0.24094177782535553</v>
      </c>
      <c r="AN469">
        <v>-0.14623658359050751</v>
      </c>
      <c r="AO469">
        <v>-0.18227401375770569</v>
      </c>
      <c r="AP469">
        <v>-0.17010143399238586</v>
      </c>
      <c r="AQ469">
        <v>-0.14493058621883392</v>
      </c>
      <c r="AR469">
        <v>-2.0580725744366646E-2</v>
      </c>
      <c r="AS469">
        <v>-1.2435019947588444E-2</v>
      </c>
      <c r="AT469">
        <v>2.6803841814398766E-2</v>
      </c>
      <c r="AU469">
        <v>3.2645177096128464E-2</v>
      </c>
      <c r="AV469">
        <v>3.4139886498451233E-2</v>
      </c>
      <c r="AW469">
        <v>8.5252054035663605E-2</v>
      </c>
      <c r="AX469">
        <v>3.4658879041671753E-2</v>
      </c>
      <c r="AY469">
        <v>-0.25111627578735352</v>
      </c>
      <c r="AZ469">
        <v>-0.2393614798784256</v>
      </c>
      <c r="BA469">
        <v>-0.14288890361785889</v>
      </c>
      <c r="BB469">
        <v>-3.2566405832767487E-2</v>
      </c>
      <c r="BC469">
        <v>-4.7668635845184326E-2</v>
      </c>
      <c r="BD469">
        <v>-9.2738129198551178E-2</v>
      </c>
      <c r="BE469">
        <v>-1.137575414031744E-2</v>
      </c>
      <c r="BF469">
        <v>-6.4268723130226135E-2</v>
      </c>
      <c r="BG469">
        <v>-5.1512330770492554E-2</v>
      </c>
      <c r="BH469">
        <v>-6.557726114988327E-2</v>
      </c>
      <c r="BI469">
        <v>-8.2697734236717224E-2</v>
      </c>
      <c r="BJ469">
        <v>-0.13120834529399872</v>
      </c>
      <c r="BK469">
        <v>-0.16533458232879639</v>
      </c>
      <c r="BL469">
        <v>-6.9534383714199066E-2</v>
      </c>
      <c r="BM469">
        <v>-0.10264883935451508</v>
      </c>
      <c r="BN469">
        <v>-8.9899048209190369E-2</v>
      </c>
      <c r="BO469">
        <v>-6.3074186444282532E-2</v>
      </c>
      <c r="BP469">
        <v>6.0578744858503342E-2</v>
      </c>
      <c r="BQ469">
        <v>6.9224156439304352E-2</v>
      </c>
      <c r="BR469">
        <v>0.11336676031351089</v>
      </c>
      <c r="BS469">
        <v>0.1223629042506218</v>
      </c>
      <c r="BT469">
        <v>0.12648607790470123</v>
      </c>
      <c r="BU469">
        <v>0.18036173284053802</v>
      </c>
      <c r="BV469">
        <v>0.13235488533973694</v>
      </c>
      <c r="BW469">
        <v>-0.14866752922534943</v>
      </c>
      <c r="BX469">
        <v>-0.13866125047206879</v>
      </c>
      <c r="BY469">
        <v>-4.7726709395647049E-2</v>
      </c>
      <c r="BZ469">
        <v>5.8591153472661972E-2</v>
      </c>
      <c r="CA469">
        <v>3.8832947611808777E-2</v>
      </c>
      <c r="CB469">
        <v>-1.1292623355984688E-2</v>
      </c>
      <c r="CC469">
        <v>4.0735363960266113E-2</v>
      </c>
      <c r="CD469">
        <v>-1.2819146737456322E-2</v>
      </c>
      <c r="CE469">
        <v>-1.1495653307065368E-3</v>
      </c>
      <c r="CF469">
        <v>-1.5711743384599686E-2</v>
      </c>
      <c r="CG469">
        <v>-3.2323803752660751E-2</v>
      </c>
      <c r="CH469">
        <v>-8.0490320920944214E-2</v>
      </c>
      <c r="CI469">
        <v>-0.11296926438808441</v>
      </c>
      <c r="CJ469">
        <v>-1.6410676762461662E-2</v>
      </c>
      <c r="CK469">
        <v>-4.7500688582658768E-2</v>
      </c>
      <c r="CL469">
        <v>-3.4351110458374023E-2</v>
      </c>
      <c r="CM469">
        <v>-6.3806846737861633E-3</v>
      </c>
      <c r="CN469">
        <v>0.1167895570397377</v>
      </c>
      <c r="CO469">
        <v>0.12578104436397552</v>
      </c>
      <c r="CP469">
        <v>0.1733199805021286</v>
      </c>
      <c r="CQ469">
        <v>0.18450112640857697</v>
      </c>
      <c r="CR469">
        <v>0.19044475257396698</v>
      </c>
      <c r="CS469">
        <v>0.24623441696166992</v>
      </c>
      <c r="CT469">
        <v>0.20001882314682007</v>
      </c>
      <c r="CU469">
        <v>-7.771185040473938E-2</v>
      </c>
      <c r="CV469">
        <v>-6.8916596472263336E-2</v>
      </c>
      <c r="CW469">
        <v>1.8182337284088135E-2</v>
      </c>
      <c r="CX469">
        <v>0.12172659486532211</v>
      </c>
      <c r="CY469">
        <v>9.8743677139282227E-2</v>
      </c>
      <c r="CZ469">
        <v>4.5116286724805832E-2</v>
      </c>
      <c r="DA469">
        <v>9.2846482992172241E-2</v>
      </c>
      <c r="DB469">
        <v>3.8630429655313492E-2</v>
      </c>
      <c r="DC469">
        <v>4.9213200807571411E-2</v>
      </c>
      <c r="DD469">
        <v>3.4153781831264496E-2</v>
      </c>
      <c r="DE469">
        <v>1.8050123006105423E-2</v>
      </c>
      <c r="DF469">
        <v>-2.9772277921438217E-2</v>
      </c>
      <c r="DG469">
        <v>-6.0603942722082138E-2</v>
      </c>
      <c r="DH469">
        <v>3.6713030189275742E-2</v>
      </c>
      <c r="DI469">
        <v>7.6474598608911037E-3</v>
      </c>
      <c r="DJ469">
        <v>2.1196827292442322E-2</v>
      </c>
      <c r="DK469">
        <v>5.0312813371419907E-2</v>
      </c>
      <c r="DL469">
        <v>0.17300035059452057</v>
      </c>
      <c r="DM469">
        <v>0.18233795464038849</v>
      </c>
      <c r="DN469">
        <v>0.23327317833900452</v>
      </c>
      <c r="DO469">
        <v>0.24663934111595154</v>
      </c>
      <c r="DP469">
        <v>0.25440341234207153</v>
      </c>
      <c r="DQ469">
        <v>0.31210708618164063</v>
      </c>
      <c r="DR469">
        <v>0.2676827609539032</v>
      </c>
      <c r="DS469">
        <v>-6.756155751645565E-3</v>
      </c>
      <c r="DT469">
        <v>8.2806532736867666E-4</v>
      </c>
      <c r="DU469">
        <v>8.409138023853302E-2</v>
      </c>
      <c r="DV469">
        <v>0.18486204743385315</v>
      </c>
      <c r="DW469">
        <v>0.15865439176559448</v>
      </c>
      <c r="DX469">
        <v>0.1015251949429512</v>
      </c>
      <c r="DY469">
        <v>0.16808666288852692</v>
      </c>
      <c r="DZ469">
        <v>0.11291544884443283</v>
      </c>
      <c r="EA469">
        <v>0.12192904204130173</v>
      </c>
      <c r="EB469">
        <v>0.10615167766809464</v>
      </c>
      <c r="EC469">
        <v>9.078206866979599E-2</v>
      </c>
      <c r="ED469">
        <v>4.3456513434648514E-2</v>
      </c>
      <c r="EE469">
        <v>1.5003259293735027E-2</v>
      </c>
      <c r="EF469">
        <v>0.11341522634029388</v>
      </c>
      <c r="EG469">
        <v>8.7272621691226959E-2</v>
      </c>
      <c r="EH469">
        <v>0.10139922052621841</v>
      </c>
      <c r="EI469">
        <v>0.1321692168712616</v>
      </c>
      <c r="EJ469">
        <v>0.25415980815887451</v>
      </c>
      <c r="EK469">
        <v>0.26399713754653931</v>
      </c>
      <c r="EL469">
        <v>0.31983610987663269</v>
      </c>
      <c r="EM469">
        <v>0.33635708689689636</v>
      </c>
      <c r="EN469">
        <v>0.34674960374832153</v>
      </c>
      <c r="EO469">
        <v>0.40721675753593445</v>
      </c>
      <c r="EP469">
        <v>0.36537879705429077</v>
      </c>
      <c r="EQ469">
        <v>9.5692597329616547E-2</v>
      </c>
      <c r="ER469">
        <v>0.10152828693389893</v>
      </c>
      <c r="ES469">
        <v>0.17925357818603516</v>
      </c>
      <c r="ET469">
        <v>0.27601960301399231</v>
      </c>
      <c r="EU469">
        <v>0.24515600502490997</v>
      </c>
      <c r="EV469">
        <v>0.18297068774700165</v>
      </c>
      <c r="EW469">
        <v>60.566722869873047</v>
      </c>
      <c r="EX469">
        <v>59.074630737304688</v>
      </c>
      <c r="EY469">
        <v>57.418460845947266</v>
      </c>
      <c r="EZ469">
        <v>56.287895202636719</v>
      </c>
      <c r="FA469">
        <v>55.881816864013672</v>
      </c>
      <c r="FB469">
        <v>55.145088195800781</v>
      </c>
      <c r="FC469">
        <v>55.329372406005859</v>
      </c>
      <c r="FD469">
        <v>60.722675323486328</v>
      </c>
      <c r="FE469">
        <v>67.516815185546875</v>
      </c>
      <c r="FF469">
        <v>72.395378112792969</v>
      </c>
      <c r="FG469">
        <v>77.021522521972656</v>
      </c>
      <c r="FH469">
        <v>83.097862243652344</v>
      </c>
      <c r="FI469">
        <v>86.976280212402344</v>
      </c>
      <c r="FJ469">
        <v>91.300102233886719</v>
      </c>
      <c r="FK469">
        <v>93.18072509765625</v>
      </c>
      <c r="FL469">
        <v>93.030685424804688</v>
      </c>
      <c r="FM469">
        <v>91.916099548339844</v>
      </c>
      <c r="FN469">
        <v>90.442489624023438</v>
      </c>
      <c r="FO469">
        <v>88.786720275878906</v>
      </c>
      <c r="FP469">
        <v>84.371742248535156</v>
      </c>
      <c r="FQ469">
        <v>78.628776550292969</v>
      </c>
      <c r="FR469">
        <v>71.593864440917969</v>
      </c>
      <c r="FS469">
        <v>65.387344360351563</v>
      </c>
      <c r="FT469">
        <v>62.803550720214844</v>
      </c>
      <c r="FU469">
        <v>5.1922127604484558E-2</v>
      </c>
      <c r="FV469">
        <v>7.7042005956172943E-2</v>
      </c>
      <c r="FW469">
        <v>0</v>
      </c>
      <c r="FX469">
        <v>5.467282235622406E-2</v>
      </c>
      <c r="FY469">
        <v>7</v>
      </c>
      <c r="FZ469">
        <v>9.2700004577636719</v>
      </c>
      <c r="GA469">
        <v>784.64</v>
      </c>
      <c r="GB469">
        <v>1</v>
      </c>
    </row>
    <row r="470" spans="1:184" x14ac:dyDescent="0.2">
      <c r="A470" t="s">
        <v>186</v>
      </c>
      <c r="B470" t="s">
        <v>237</v>
      </c>
      <c r="C470" t="s">
        <v>194</v>
      </c>
      <c r="D470" t="s">
        <v>203</v>
      </c>
      <c r="E470" t="s">
        <v>210</v>
      </c>
      <c r="F470" t="s">
        <v>181</v>
      </c>
      <c r="G470" t="s">
        <v>1</v>
      </c>
      <c r="H470">
        <v>1070</v>
      </c>
      <c r="I470">
        <v>1.4329595565795898</v>
      </c>
      <c r="J470">
        <v>1.2105635404586792</v>
      </c>
      <c r="K470">
        <v>1.1050125360488892</v>
      </c>
      <c r="L470">
        <v>1.0879130363464355</v>
      </c>
      <c r="M470">
        <v>1.0052285194396973</v>
      </c>
      <c r="N470">
        <v>1.0492688417434692</v>
      </c>
      <c r="O470">
        <v>1.1686251163482666</v>
      </c>
      <c r="P470">
        <v>1.2869848012924194</v>
      </c>
      <c r="Q470">
        <v>1.3653278350830078</v>
      </c>
      <c r="R470">
        <v>1.4075032472610474</v>
      </c>
      <c r="S470">
        <v>1.733146071434021</v>
      </c>
      <c r="T470">
        <v>1.962934136390686</v>
      </c>
      <c r="U470">
        <v>2.2817103862762451</v>
      </c>
      <c r="V470">
        <v>2.6615519523620605</v>
      </c>
      <c r="W470">
        <v>2.9681191444396973</v>
      </c>
      <c r="X470">
        <v>3.2984466552734375</v>
      </c>
      <c r="Y470">
        <v>3.5435853004455566</v>
      </c>
      <c r="Z470">
        <v>3.9408998489379883</v>
      </c>
      <c r="AA470">
        <v>3.7811670303344727</v>
      </c>
      <c r="AB470">
        <v>3.6448137760162354</v>
      </c>
      <c r="AC470">
        <v>3.4150917530059814</v>
      </c>
      <c r="AD470">
        <v>2.9222564697265625</v>
      </c>
      <c r="AE470">
        <v>2.6158161163330078</v>
      </c>
      <c r="AF470">
        <v>2.1443884372711182</v>
      </c>
      <c r="AG470">
        <v>-0.40337175130844116</v>
      </c>
      <c r="AH470">
        <v>-0.34745329618453979</v>
      </c>
      <c r="AI470">
        <v>-0.40257015824317932</v>
      </c>
      <c r="AJ470">
        <v>-0.34304520487785339</v>
      </c>
      <c r="AK470">
        <v>-0.30776458978652954</v>
      </c>
      <c r="AL470">
        <v>-0.30272656679153442</v>
      </c>
      <c r="AM470">
        <v>-0.30203115940093994</v>
      </c>
      <c r="AN470">
        <v>-0.29181107878684998</v>
      </c>
      <c r="AO470">
        <v>-0.57787609100341797</v>
      </c>
      <c r="AP470">
        <v>-0.71868890523910522</v>
      </c>
      <c r="AQ470">
        <v>-0.62289524078369141</v>
      </c>
      <c r="AR470">
        <v>-0.54238349199295044</v>
      </c>
      <c r="AS470">
        <v>-0.30176177620887756</v>
      </c>
      <c r="AT470">
        <v>-0.1550060361623764</v>
      </c>
      <c r="AU470">
        <v>-8.8966846466064453E-2</v>
      </c>
      <c r="AV470">
        <v>-8.3982981741428375E-2</v>
      </c>
      <c r="AW470">
        <v>7.1554034948348999E-2</v>
      </c>
      <c r="AX470">
        <v>0.15136736631393433</v>
      </c>
      <c r="AY470">
        <v>-0.61995226144790649</v>
      </c>
      <c r="AZ470">
        <v>-0.51508545875549316</v>
      </c>
      <c r="BA470">
        <v>-0.62736397981643677</v>
      </c>
      <c r="BB470">
        <v>-0.79093068838119507</v>
      </c>
      <c r="BC470">
        <v>-0.53426706790924072</v>
      </c>
      <c r="BD470">
        <v>-0.38856199383735657</v>
      </c>
      <c r="BE470">
        <v>-0.21914920210838318</v>
      </c>
      <c r="BF470">
        <v>-0.17607063055038452</v>
      </c>
      <c r="BG470">
        <v>-0.23629066348075867</v>
      </c>
      <c r="BH470">
        <v>-0.17736738920211792</v>
      </c>
      <c r="BI470">
        <v>-0.14770247042179108</v>
      </c>
      <c r="BJ470">
        <v>-0.143954798579216</v>
      </c>
      <c r="BK470">
        <v>-0.13774357736110687</v>
      </c>
      <c r="BL470">
        <v>-0.11928872764110565</v>
      </c>
      <c r="BM470">
        <v>-0.385292649269104</v>
      </c>
      <c r="BN470">
        <v>-0.52147966623306274</v>
      </c>
      <c r="BO470">
        <v>-0.41079914569854736</v>
      </c>
      <c r="BP470">
        <v>-0.32055991888046265</v>
      </c>
      <c r="BQ470">
        <v>-6.945299357175827E-2</v>
      </c>
      <c r="BR470">
        <v>8.6714155972003937E-2</v>
      </c>
      <c r="BS470">
        <v>0.16425620019435883</v>
      </c>
      <c r="BT470">
        <v>0.17566318809986115</v>
      </c>
      <c r="BU470">
        <v>0.32812419533729553</v>
      </c>
      <c r="BV470">
        <v>0.41815927624702454</v>
      </c>
      <c r="BW470">
        <v>-0.35987114906311035</v>
      </c>
      <c r="BX470">
        <v>-0.25894102454185486</v>
      </c>
      <c r="BY470">
        <v>-0.37894529104232788</v>
      </c>
      <c r="BZ470">
        <v>-0.54969769716262817</v>
      </c>
      <c r="CA470">
        <v>-0.30134400725364685</v>
      </c>
      <c r="CB470">
        <v>-0.17537502944469452</v>
      </c>
      <c r="CC470">
        <v>-9.1557227075099945E-2</v>
      </c>
      <c r="CD470">
        <v>-5.7371512055397034E-2</v>
      </c>
      <c r="CE470">
        <v>-0.12112599611282349</v>
      </c>
      <c r="CF470">
        <v>-6.2619440257549286E-2</v>
      </c>
      <c r="CG470">
        <v>-3.6843925714492798E-2</v>
      </c>
      <c r="CH470">
        <v>-3.3989943563938141E-2</v>
      </c>
      <c r="CI470">
        <v>-2.3958520963788033E-2</v>
      </c>
      <c r="CJ470">
        <v>1.9973241433035582E-4</v>
      </c>
      <c r="CK470">
        <v>-0.25190994143486023</v>
      </c>
      <c r="CL470">
        <v>-0.38489314913749695</v>
      </c>
      <c r="CM470">
        <v>-0.26390200853347778</v>
      </c>
      <c r="CN470">
        <v>-0.16692563891410828</v>
      </c>
      <c r="CO470">
        <v>9.1443382203578949E-2</v>
      </c>
      <c r="CP470">
        <v>0.25412881374359131</v>
      </c>
      <c r="CQ470">
        <v>0.33963772654533386</v>
      </c>
      <c r="CR470">
        <v>0.35549333691596985</v>
      </c>
      <c r="CS470">
        <v>0.50582385063171387</v>
      </c>
      <c r="CT470">
        <v>0.60293853282928467</v>
      </c>
      <c r="CU470">
        <v>-0.17973983287811279</v>
      </c>
      <c r="CV470">
        <v>-8.1536188721656799E-2</v>
      </c>
      <c r="CW470">
        <v>-0.20689131319522858</v>
      </c>
      <c r="CX470">
        <v>-0.38262045383453369</v>
      </c>
      <c r="CY470">
        <v>-0.14002217352390289</v>
      </c>
      <c r="CZ470">
        <v>-2.772238478064537E-2</v>
      </c>
      <c r="DA470">
        <v>3.6034755408763885E-2</v>
      </c>
      <c r="DB470">
        <v>6.1327606439590454E-2</v>
      </c>
      <c r="DC470">
        <v>-5.9613273479044437E-3</v>
      </c>
      <c r="DD470">
        <v>5.2128519862890244E-2</v>
      </c>
      <c r="DE470">
        <v>7.4014626443386078E-2</v>
      </c>
      <c r="DF470">
        <v>7.5974911451339722E-2</v>
      </c>
      <c r="DG470">
        <v>8.9826546609401703E-2</v>
      </c>
      <c r="DH470">
        <v>0.11968818306922913</v>
      </c>
      <c r="DI470">
        <v>-0.11852724850177765</v>
      </c>
      <c r="DJ470">
        <v>-0.24830663204193115</v>
      </c>
      <c r="DK470">
        <v>-0.11700489372014999</v>
      </c>
      <c r="DL470">
        <v>-1.3291357085108757E-2</v>
      </c>
      <c r="DM470">
        <v>0.25233978033065796</v>
      </c>
      <c r="DN470">
        <v>0.42154350876808167</v>
      </c>
      <c r="DO470">
        <v>0.51501923799514771</v>
      </c>
      <c r="DP470">
        <v>0.53532344102859497</v>
      </c>
      <c r="DQ470">
        <v>0.68352359533309937</v>
      </c>
      <c r="DR470">
        <v>0.78771775960922241</v>
      </c>
      <c r="DS470">
        <v>3.9153563557192683E-4</v>
      </c>
      <c r="DT470">
        <v>9.586864709854126E-2</v>
      </c>
      <c r="DU470">
        <v>-3.4837312996387482E-2</v>
      </c>
      <c r="DV470">
        <v>-0.21554321050643921</v>
      </c>
      <c r="DW470">
        <v>2.1299632266163826E-2</v>
      </c>
      <c r="DX470">
        <v>0.11993025988340378</v>
      </c>
      <c r="DY470">
        <v>0.22025731205940247</v>
      </c>
      <c r="DZ470">
        <v>0.23271028697490692</v>
      </c>
      <c r="EA470">
        <v>0.16031818091869354</v>
      </c>
      <c r="EB470">
        <v>0.21780633926391602</v>
      </c>
      <c r="EC470">
        <v>0.23407676815986633</v>
      </c>
      <c r="ED470">
        <v>0.23474667966365814</v>
      </c>
      <c r="EE470">
        <v>0.25411409139633179</v>
      </c>
      <c r="EF470">
        <v>0.29221051931381226</v>
      </c>
      <c r="EG470">
        <v>7.4056200683116913E-2</v>
      </c>
      <c r="EH470">
        <v>-5.1097393035888672E-2</v>
      </c>
      <c r="EI470">
        <v>9.5091231167316437E-2</v>
      </c>
      <c r="EJ470">
        <v>0.20853215456008911</v>
      </c>
      <c r="EK470">
        <v>0.48464858531951904</v>
      </c>
      <c r="EL470">
        <v>0.66326373815536499</v>
      </c>
      <c r="EM470">
        <v>0.76824229955673218</v>
      </c>
      <c r="EN470">
        <v>0.79496967792510986</v>
      </c>
      <c r="EO470">
        <v>0.94009369611740112</v>
      </c>
      <c r="EP470">
        <v>1.0545096397399902</v>
      </c>
      <c r="EQ470">
        <v>0.2604726254940033</v>
      </c>
      <c r="ER470">
        <v>0.35201305150985718</v>
      </c>
      <c r="ES470">
        <v>0.21358133852481842</v>
      </c>
      <c r="ET470">
        <v>2.5689760223031044E-2</v>
      </c>
      <c r="EU470">
        <v>0.25422272086143494</v>
      </c>
      <c r="EV470">
        <v>0.33311721682548523</v>
      </c>
      <c r="EW470">
        <v>82.5</v>
      </c>
      <c r="EX470">
        <v>80.5</v>
      </c>
      <c r="EY470">
        <v>80</v>
      </c>
      <c r="EZ470">
        <v>81</v>
      </c>
      <c r="FA470">
        <v>79.5</v>
      </c>
      <c r="FB470">
        <v>76</v>
      </c>
      <c r="FC470">
        <v>74.5</v>
      </c>
      <c r="FD470">
        <v>77</v>
      </c>
      <c r="FE470">
        <v>81.5</v>
      </c>
      <c r="FF470">
        <v>87</v>
      </c>
      <c r="FG470">
        <v>91.5</v>
      </c>
      <c r="FH470">
        <v>96</v>
      </c>
      <c r="FI470">
        <v>99.5</v>
      </c>
      <c r="FJ470">
        <v>101.5</v>
      </c>
      <c r="FK470">
        <v>102.5</v>
      </c>
      <c r="FL470">
        <v>105</v>
      </c>
      <c r="FM470">
        <v>106</v>
      </c>
      <c r="FN470">
        <v>106</v>
      </c>
      <c r="FO470">
        <v>104.5</v>
      </c>
      <c r="FP470">
        <v>102.5</v>
      </c>
      <c r="FQ470">
        <v>100.5</v>
      </c>
      <c r="FR470">
        <v>96.5</v>
      </c>
      <c r="FS470">
        <v>92</v>
      </c>
      <c r="FT470">
        <v>89.5</v>
      </c>
      <c r="FU470">
        <v>0.14349000155925751</v>
      </c>
      <c r="FV470">
        <v>0.21570985019207001</v>
      </c>
      <c r="FW470">
        <v>0</v>
      </c>
      <c r="FX470">
        <v>0.14730663597583771</v>
      </c>
      <c r="FY470">
        <v>7</v>
      </c>
      <c r="FZ470">
        <v>9.9799995422363281</v>
      </c>
      <c r="GA470">
        <v>937.22</v>
      </c>
      <c r="GB470">
        <v>1</v>
      </c>
    </row>
    <row r="471" spans="1:184" x14ac:dyDescent="0.2">
      <c r="A471" t="s">
        <v>186</v>
      </c>
      <c r="B471" t="s">
        <v>237</v>
      </c>
      <c r="C471" t="s">
        <v>194</v>
      </c>
      <c r="D471" t="s">
        <v>203</v>
      </c>
      <c r="E471" t="s">
        <v>210</v>
      </c>
      <c r="F471" t="s">
        <v>182</v>
      </c>
      <c r="G471" t="s">
        <v>1</v>
      </c>
      <c r="H471">
        <v>6142</v>
      </c>
      <c r="I471">
        <v>0.86925053596496582</v>
      </c>
      <c r="J471">
        <v>0.767322838306427</v>
      </c>
      <c r="K471">
        <v>0.73885703086853027</v>
      </c>
      <c r="L471">
        <v>0.69111102819442749</v>
      </c>
      <c r="M471">
        <v>0.69170886278152466</v>
      </c>
      <c r="N471">
        <v>0.7239423394203186</v>
      </c>
      <c r="O471">
        <v>0.81451857089996338</v>
      </c>
      <c r="P471">
        <v>0.87112778425216675</v>
      </c>
      <c r="Q471">
        <v>0.96915638446807861</v>
      </c>
      <c r="R471">
        <v>0.98085135221481323</v>
      </c>
      <c r="S471">
        <v>1.0810337066650391</v>
      </c>
      <c r="T471">
        <v>1.1978455781936646</v>
      </c>
      <c r="U471">
        <v>1.2889775037765503</v>
      </c>
      <c r="V471">
        <v>1.3996467590332031</v>
      </c>
      <c r="W471">
        <v>1.494140625</v>
      </c>
      <c r="X471">
        <v>1.5846737623214722</v>
      </c>
      <c r="Y471">
        <v>1.6903606653213501</v>
      </c>
      <c r="Z471">
        <v>1.730690598487854</v>
      </c>
      <c r="AA471">
        <v>1.6920044422149658</v>
      </c>
      <c r="AB471">
        <v>1.5988731384277344</v>
      </c>
      <c r="AC471">
        <v>1.5569295883178711</v>
      </c>
      <c r="AD471">
        <v>1.4712738990783691</v>
      </c>
      <c r="AE471">
        <v>1.2373300790786743</v>
      </c>
      <c r="AF471">
        <v>0.97689741849899292</v>
      </c>
      <c r="AG471">
        <v>-3.6961648613214493E-2</v>
      </c>
      <c r="AH471">
        <v>-5.882953479886055E-2</v>
      </c>
      <c r="AI471">
        <v>-5.6530062109231949E-2</v>
      </c>
      <c r="AJ471">
        <v>-6.2220439314842224E-2</v>
      </c>
      <c r="AK471">
        <v>-7.5659580528736115E-2</v>
      </c>
      <c r="AL471">
        <v>-0.10893145948648453</v>
      </c>
      <c r="AM471">
        <v>-0.10568176954984665</v>
      </c>
      <c r="AN471">
        <v>-0.17457792162895203</v>
      </c>
      <c r="AO471">
        <v>-0.19888935983181</v>
      </c>
      <c r="AP471">
        <v>-0.24644701182842255</v>
      </c>
      <c r="AQ471">
        <v>-0.17842069268226624</v>
      </c>
      <c r="AR471">
        <v>-3.8183543831110001E-2</v>
      </c>
      <c r="AS471">
        <v>5.6933626532554626E-2</v>
      </c>
      <c r="AT471">
        <v>4.4342745095491409E-2</v>
      </c>
      <c r="AU471">
        <v>1.1198712512850761E-2</v>
      </c>
      <c r="AV471">
        <v>-1.9663555547595024E-2</v>
      </c>
      <c r="AW471">
        <v>1.0980000719428062E-2</v>
      </c>
      <c r="AX471">
        <v>4.9090862274169922E-2</v>
      </c>
      <c r="AY471">
        <v>-3.8229774683713913E-2</v>
      </c>
      <c r="AZ471">
        <v>-5.5543530732393265E-2</v>
      </c>
      <c r="BA471">
        <v>-8.5666850209236145E-3</v>
      </c>
      <c r="BB471">
        <v>-3.4905616194009781E-2</v>
      </c>
      <c r="BC471">
        <v>-4.3261431157588959E-2</v>
      </c>
      <c r="BD471">
        <v>-4.1095849126577377E-2</v>
      </c>
      <c r="BE471">
        <v>5.9580239467322826E-3</v>
      </c>
      <c r="BF471">
        <v>-1.7641404643654823E-2</v>
      </c>
      <c r="BG471">
        <v>-1.6026640310883522E-2</v>
      </c>
      <c r="BH471">
        <v>-2.292902022600174E-2</v>
      </c>
      <c r="BI471">
        <v>-3.6234762519598007E-2</v>
      </c>
      <c r="BJ471">
        <v>-6.8654052913188934E-2</v>
      </c>
      <c r="BK471">
        <v>-6.3698053359985352E-2</v>
      </c>
      <c r="BL471">
        <v>-0.12979303300380707</v>
      </c>
      <c r="BM471">
        <v>-0.15133193135261536</v>
      </c>
      <c r="BN471">
        <v>-0.19709576666355133</v>
      </c>
      <c r="BO471">
        <v>-0.12537530064582825</v>
      </c>
      <c r="BP471">
        <v>1.4902614057064056E-2</v>
      </c>
      <c r="BQ471">
        <v>0.11138510704040527</v>
      </c>
      <c r="BR471">
        <v>0.1020224317908287</v>
      </c>
      <c r="BS471">
        <v>7.0946969091892242E-2</v>
      </c>
      <c r="BT471">
        <v>4.2019873857498169E-2</v>
      </c>
      <c r="BU471">
        <v>7.4120871722698212E-2</v>
      </c>
      <c r="BV471">
        <v>0.11175143718719482</v>
      </c>
      <c r="BW471">
        <v>2.2754188627004623E-2</v>
      </c>
      <c r="BX471">
        <v>3.413778031244874E-3</v>
      </c>
      <c r="BY471">
        <v>4.6967033296823502E-2</v>
      </c>
      <c r="BZ471">
        <v>1.838427409529686E-2</v>
      </c>
      <c r="CA471">
        <v>6.3524432480335236E-3</v>
      </c>
      <c r="CB471">
        <v>4.4575585052371025E-3</v>
      </c>
      <c r="CC471">
        <v>3.5684060305356979E-2</v>
      </c>
      <c r="CD471">
        <v>1.0885364376008511E-2</v>
      </c>
      <c r="CE471">
        <v>1.2025904841721058E-2</v>
      </c>
      <c r="CF471">
        <v>4.2840968817472458E-3</v>
      </c>
      <c r="CG471">
        <v>-8.9292554184794426E-3</v>
      </c>
      <c r="CH471">
        <v>-4.0758036077022552E-2</v>
      </c>
      <c r="CI471">
        <v>-3.4620262682437897E-2</v>
      </c>
      <c r="CJ471">
        <v>-9.8775170743465424E-2</v>
      </c>
      <c r="CK471">
        <v>-0.11839380860328674</v>
      </c>
      <c r="CL471">
        <v>-0.16291524469852448</v>
      </c>
      <c r="CM471">
        <v>-8.8636234402656555E-2</v>
      </c>
      <c r="CN471">
        <v>5.1669925451278687E-2</v>
      </c>
      <c r="CO471">
        <v>0.14909803867340088</v>
      </c>
      <c r="CP471">
        <v>0.14197120070457458</v>
      </c>
      <c r="CQ471">
        <v>0.1123284250497818</v>
      </c>
      <c r="CR471">
        <v>8.4741629660129547E-2</v>
      </c>
      <c r="CS471">
        <v>0.11785204708576202</v>
      </c>
      <c r="CT471">
        <v>0.15514996647834778</v>
      </c>
      <c r="CU471">
        <v>6.4991489052772522E-2</v>
      </c>
      <c r="CV471">
        <v>4.4247429817914963E-2</v>
      </c>
      <c r="CW471">
        <v>8.5429511964321136E-2</v>
      </c>
      <c r="CX471">
        <v>5.5292695760726929E-2</v>
      </c>
      <c r="CY471">
        <v>4.0714859962463379E-2</v>
      </c>
      <c r="CZ471">
        <v>3.6007709801197052E-2</v>
      </c>
      <c r="DA471">
        <v>6.541009247303009E-2</v>
      </c>
      <c r="DB471">
        <v>3.9412133395671844E-2</v>
      </c>
      <c r="DC471">
        <v>4.0078449994325638E-2</v>
      </c>
      <c r="DD471">
        <v>3.1497213989496231E-2</v>
      </c>
      <c r="DE471">
        <v>1.837625540792942E-2</v>
      </c>
      <c r="DF471">
        <v>-1.2862028554081917E-2</v>
      </c>
      <c r="DG471">
        <v>-5.5424664169549942E-3</v>
      </c>
      <c r="DH471">
        <v>-6.7757308483123779E-2</v>
      </c>
      <c r="DI471">
        <v>-8.5455678403377533E-2</v>
      </c>
      <c r="DJ471">
        <v>-0.12873470783233643</v>
      </c>
      <c r="DK471">
        <v>-5.1897153258323669E-2</v>
      </c>
      <c r="DL471">
        <v>8.8437236845493317E-2</v>
      </c>
      <c r="DM471">
        <v>0.18681097030639648</v>
      </c>
      <c r="DN471">
        <v>0.18191996216773987</v>
      </c>
      <c r="DO471">
        <v>0.15370988845825195</v>
      </c>
      <c r="DP471">
        <v>0.12746338546276093</v>
      </c>
      <c r="DQ471">
        <v>0.16158322989940643</v>
      </c>
      <c r="DR471">
        <v>0.19854848086833954</v>
      </c>
      <c r="DS471">
        <v>0.10722879320383072</v>
      </c>
      <c r="DT471">
        <v>8.5081078112125397E-2</v>
      </c>
      <c r="DU471">
        <v>0.12389199435710907</v>
      </c>
      <c r="DV471">
        <v>9.2201106250286102E-2</v>
      </c>
      <c r="DW471">
        <v>7.507728785276413E-2</v>
      </c>
      <c r="DX471">
        <v>6.7557863891124725E-2</v>
      </c>
      <c r="DY471">
        <v>0.10832977294921875</v>
      </c>
      <c r="DZ471">
        <v>8.0600254237651825E-2</v>
      </c>
      <c r="EA471">
        <v>8.0581873655319214E-2</v>
      </c>
      <c r="EB471">
        <v>7.0788636803627014E-2</v>
      </c>
      <c r="EC471">
        <v>5.780106782913208E-2</v>
      </c>
      <c r="ED471">
        <v>2.7415379881858826E-2</v>
      </c>
      <c r="EE471">
        <v>3.6441251635551453E-2</v>
      </c>
      <c r="EF471">
        <v>-2.297244593501091E-2</v>
      </c>
      <c r="EG471">
        <v>-3.7898242473602295E-2</v>
      </c>
      <c r="EH471">
        <v>-7.9383447766304016E-2</v>
      </c>
      <c r="EI471">
        <v>1.1482331901788712E-3</v>
      </c>
      <c r="EJ471">
        <v>0.14152340590953827</v>
      </c>
      <c r="EK471">
        <v>0.24126245081424713</v>
      </c>
      <c r="EL471">
        <v>0.23959967494010925</v>
      </c>
      <c r="EM471">
        <v>0.21345815062522888</v>
      </c>
      <c r="EN471">
        <v>0.18914681673049927</v>
      </c>
      <c r="EO471">
        <v>0.22472409904003143</v>
      </c>
      <c r="EP471">
        <v>0.26120910048484802</v>
      </c>
      <c r="EQ471">
        <v>0.16821274161338806</v>
      </c>
      <c r="ER471">
        <v>0.14403837919235229</v>
      </c>
      <c r="ES471">
        <v>0.17942573130130768</v>
      </c>
      <c r="ET471">
        <v>0.14549098908901215</v>
      </c>
      <c r="EU471">
        <v>0.12469115853309631</v>
      </c>
      <c r="EV471">
        <v>0.11311126500368118</v>
      </c>
      <c r="EW471">
        <v>67.093658447265625</v>
      </c>
      <c r="EX471">
        <v>64.89373779296875</v>
      </c>
      <c r="EY471">
        <v>62.928398132324219</v>
      </c>
      <c r="EZ471">
        <v>61.335227966308594</v>
      </c>
      <c r="FA471">
        <v>59.353450775146484</v>
      </c>
      <c r="FB471">
        <v>58.430423736572266</v>
      </c>
      <c r="FC471">
        <v>57.676296234130859</v>
      </c>
      <c r="FD471">
        <v>63.426246643066406</v>
      </c>
      <c r="FE471">
        <v>68.905563354492188</v>
      </c>
      <c r="FF471">
        <v>74.699569702148438</v>
      </c>
      <c r="FG471">
        <v>80.488525390625</v>
      </c>
      <c r="FH471">
        <v>85.284812927246094</v>
      </c>
      <c r="FI471">
        <v>89.106208801269531</v>
      </c>
      <c r="FJ471">
        <v>92.962165832519531</v>
      </c>
      <c r="FK471">
        <v>93.393058776855469</v>
      </c>
      <c r="FL471">
        <v>91.90777587890625</v>
      </c>
      <c r="FM471">
        <v>90.773788452148438</v>
      </c>
      <c r="FN471">
        <v>89.257575988769531</v>
      </c>
      <c r="FO471">
        <v>84.323760986328125</v>
      </c>
      <c r="FP471">
        <v>77.583885192871094</v>
      </c>
      <c r="FQ471">
        <v>69.518028259277344</v>
      </c>
      <c r="FR471">
        <v>66.024116516113281</v>
      </c>
      <c r="FS471">
        <v>63.580490112304688</v>
      </c>
      <c r="FT471">
        <v>61.937511444091797</v>
      </c>
      <c r="FU471">
        <v>3.1901050359010696E-2</v>
      </c>
      <c r="FV471">
        <v>5.0883609801530838E-2</v>
      </c>
      <c r="FW471">
        <v>0</v>
      </c>
      <c r="FX471">
        <v>3.2094165682792664E-2</v>
      </c>
      <c r="FY471">
        <v>7</v>
      </c>
      <c r="FZ471">
        <v>10.710000038146973</v>
      </c>
      <c r="GA471">
        <v>1774.08</v>
      </c>
      <c r="GB471">
        <v>1</v>
      </c>
    </row>
    <row r="472" spans="1:184" x14ac:dyDescent="0.2">
      <c r="A472" t="s">
        <v>186</v>
      </c>
      <c r="B472" t="s">
        <v>237</v>
      </c>
      <c r="C472" t="s">
        <v>194</v>
      </c>
      <c r="D472" t="s">
        <v>203</v>
      </c>
      <c r="E472" t="s">
        <v>210</v>
      </c>
      <c r="F472" t="s">
        <v>183</v>
      </c>
      <c r="G472" t="s">
        <v>1</v>
      </c>
      <c r="H472">
        <v>11219</v>
      </c>
      <c r="I472">
        <v>1.0311908721923828</v>
      </c>
      <c r="J472">
        <v>0.9137188196182251</v>
      </c>
      <c r="K472">
        <v>0.8361620306968689</v>
      </c>
      <c r="L472">
        <v>0.80027955770492554</v>
      </c>
      <c r="M472">
        <v>0.79110473394393921</v>
      </c>
      <c r="N472">
        <v>0.88235610723495483</v>
      </c>
      <c r="O472">
        <v>0.99063116312026978</v>
      </c>
      <c r="P472">
        <v>1.0681434869766235</v>
      </c>
      <c r="Q472">
        <v>1.1041821241378784</v>
      </c>
      <c r="R472">
        <v>1.1743664741516113</v>
      </c>
      <c r="S472">
        <v>1.298564076423645</v>
      </c>
      <c r="T472">
        <v>1.4610966444015503</v>
      </c>
      <c r="U472">
        <v>1.6292155981063843</v>
      </c>
      <c r="V472">
        <v>1.8092617988586426</v>
      </c>
      <c r="W472">
        <v>2.0088036060333252</v>
      </c>
      <c r="X472">
        <v>2.1763248443603516</v>
      </c>
      <c r="Y472">
        <v>2.3023250102996826</v>
      </c>
      <c r="Z472">
        <v>2.4450163841247559</v>
      </c>
      <c r="AA472">
        <v>2.4681689739227295</v>
      </c>
      <c r="AB472">
        <v>2.3310868740081787</v>
      </c>
      <c r="AC472">
        <v>2.2286934852600098</v>
      </c>
      <c r="AD472">
        <v>2.0442728996276855</v>
      </c>
      <c r="AE472">
        <v>1.7277927398681641</v>
      </c>
      <c r="AF472">
        <v>1.3938995599746704</v>
      </c>
      <c r="AG472">
        <v>-6.4117655158042908E-2</v>
      </c>
      <c r="AH472">
        <v>-5.9322696179151535E-2</v>
      </c>
      <c r="AI472">
        <v>-7.4686542153358459E-2</v>
      </c>
      <c r="AJ472">
        <v>-8.2548864185810089E-2</v>
      </c>
      <c r="AK472">
        <v>-9.9146701395511627E-2</v>
      </c>
      <c r="AL472">
        <v>-0.10903970897197723</v>
      </c>
      <c r="AM472">
        <v>-0.12490268051624298</v>
      </c>
      <c r="AN472">
        <v>-0.19469091296195984</v>
      </c>
      <c r="AO472">
        <v>-0.28674906492233276</v>
      </c>
      <c r="AP472">
        <v>-0.2729041576385498</v>
      </c>
      <c r="AQ472">
        <v>-0.2009635865688324</v>
      </c>
      <c r="AR472">
        <v>-6.1113663017749786E-2</v>
      </c>
      <c r="AS472">
        <v>0.13200242817401886</v>
      </c>
      <c r="AT472">
        <v>0.18112574517726898</v>
      </c>
      <c r="AU472">
        <v>0.17996470630168915</v>
      </c>
      <c r="AV472">
        <v>0.19425098598003387</v>
      </c>
      <c r="AW472">
        <v>0.13907513022422791</v>
      </c>
      <c r="AX472">
        <v>0.15269054472446442</v>
      </c>
      <c r="AY472">
        <v>-6.7204758524894714E-2</v>
      </c>
      <c r="AZ472">
        <v>-0.18644079566001892</v>
      </c>
      <c r="BA472">
        <v>-0.16087782382965088</v>
      </c>
      <c r="BB472">
        <v>-9.4662189483642578E-2</v>
      </c>
      <c r="BC472">
        <v>-4.3107975274324417E-2</v>
      </c>
      <c r="BD472">
        <v>-1.7208507051691413E-4</v>
      </c>
      <c r="BE472">
        <v>-3.3346641808748245E-2</v>
      </c>
      <c r="BF472">
        <v>-3.0298743396997452E-2</v>
      </c>
      <c r="BG472">
        <v>-4.6772416681051254E-2</v>
      </c>
      <c r="BH472">
        <v>-5.535656213760376E-2</v>
      </c>
      <c r="BI472">
        <v>-7.2153016924858093E-2</v>
      </c>
      <c r="BJ472">
        <v>-8.1001594662666321E-2</v>
      </c>
      <c r="BK472">
        <v>-9.532947838306427E-2</v>
      </c>
      <c r="BL472">
        <v>-0.16325414180755615</v>
      </c>
      <c r="BM472">
        <v>-0.25399273633956909</v>
      </c>
      <c r="BN472">
        <v>-0.23885761201381683</v>
      </c>
      <c r="BO472">
        <v>-0.16499632596969604</v>
      </c>
      <c r="BP472">
        <v>-2.36534234136343E-2</v>
      </c>
      <c r="BQ472">
        <v>0.17045354843139648</v>
      </c>
      <c r="BR472">
        <v>0.22141915559768677</v>
      </c>
      <c r="BS472">
        <v>0.2225213348865509</v>
      </c>
      <c r="BT472">
        <v>0.23817853629589081</v>
      </c>
      <c r="BU472">
        <v>0.18396875262260437</v>
      </c>
      <c r="BV472">
        <v>0.19796156883239746</v>
      </c>
      <c r="BW472">
        <v>-2.153693325817585E-2</v>
      </c>
      <c r="BX472">
        <v>-0.14186504483222961</v>
      </c>
      <c r="BY472">
        <v>-0.11814276874065399</v>
      </c>
      <c r="BZ472">
        <v>-5.3997918963432312E-2</v>
      </c>
      <c r="CA472">
        <v>-5.2025816403329372E-3</v>
      </c>
      <c r="CB472">
        <v>3.460172563791275E-2</v>
      </c>
      <c r="CC472">
        <v>-1.2034728191792965E-2</v>
      </c>
      <c r="CD472">
        <v>-1.0196837596595287E-2</v>
      </c>
      <c r="CE472">
        <v>-2.7439184486865997E-2</v>
      </c>
      <c r="CF472">
        <v>-3.6523260176181793E-2</v>
      </c>
      <c r="CG472">
        <v>-5.3457263857126236E-2</v>
      </c>
      <c r="CH472">
        <v>-6.1582475900650024E-2</v>
      </c>
      <c r="CI472">
        <v>-7.4847154319286346E-2</v>
      </c>
      <c r="CJ472">
        <v>-0.14148113131523132</v>
      </c>
      <c r="CK472">
        <v>-0.2313058078289032</v>
      </c>
      <c r="CL472">
        <v>-0.21527710556983948</v>
      </c>
      <c r="CM472">
        <v>-0.14008550345897675</v>
      </c>
      <c r="CN472">
        <v>2.291426295414567E-3</v>
      </c>
      <c r="CO472">
        <v>0.19708468019962311</v>
      </c>
      <c r="CP472">
        <v>0.24932625889778137</v>
      </c>
      <c r="CQ472">
        <v>0.25199595093727112</v>
      </c>
      <c r="CR472">
        <v>0.2686026394367218</v>
      </c>
      <c r="CS472">
        <v>0.21506191790103912</v>
      </c>
      <c r="CT472">
        <v>0.22931614518165588</v>
      </c>
      <c r="CU472">
        <v>1.009246613830328E-2</v>
      </c>
      <c r="CV472">
        <v>-0.11099202185869217</v>
      </c>
      <c r="CW472">
        <v>-8.8544592261314392E-2</v>
      </c>
      <c r="CX472">
        <v>-2.5833969935774803E-2</v>
      </c>
      <c r="CY472">
        <v>2.1050579845905304E-2</v>
      </c>
      <c r="CZ472">
        <v>5.8685962110757828E-2</v>
      </c>
      <c r="DA472">
        <v>9.2771844938397408E-3</v>
      </c>
      <c r="DB472">
        <v>9.9050663411617279E-3</v>
      </c>
      <c r="DC472">
        <v>-8.1059494987130165E-3</v>
      </c>
      <c r="DD472">
        <v>-1.7689956352114677E-2</v>
      </c>
      <c r="DE472">
        <v>-3.4761518239974976E-2</v>
      </c>
      <c r="DF472">
        <v>-4.216335341334343E-2</v>
      </c>
      <c r="DG472">
        <v>-5.436483770608902E-2</v>
      </c>
      <c r="DH472">
        <v>-0.11970812082290649</v>
      </c>
      <c r="DI472">
        <v>-0.2086188793182373</v>
      </c>
      <c r="DJ472">
        <v>-0.19169658422470093</v>
      </c>
      <c r="DK472">
        <v>-0.11517470329999924</v>
      </c>
      <c r="DL472">
        <v>2.8236275538802147E-2</v>
      </c>
      <c r="DM472">
        <v>0.22371578216552734</v>
      </c>
      <c r="DN472">
        <v>0.27723336219787598</v>
      </c>
      <c r="DO472">
        <v>0.28147053718566895</v>
      </c>
      <c r="DP472">
        <v>0.2990267276763916</v>
      </c>
      <c r="DQ472">
        <v>0.24615508317947388</v>
      </c>
      <c r="DR472">
        <v>0.26067072153091431</v>
      </c>
      <c r="DS472">
        <v>4.172186553478241E-2</v>
      </c>
      <c r="DT472">
        <v>-8.0118991434574127E-2</v>
      </c>
      <c r="DU472">
        <v>-5.8946423232555389E-2</v>
      </c>
      <c r="DV472">
        <v>2.3299772292375565E-3</v>
      </c>
      <c r="DW472">
        <v>4.7303743660449982E-2</v>
      </c>
      <c r="DX472">
        <v>8.2770198583602905E-2</v>
      </c>
      <c r="DY472">
        <v>4.0048200637102127E-2</v>
      </c>
      <c r="DZ472">
        <v>3.8929026573896408E-2</v>
      </c>
      <c r="EA472">
        <v>1.9808169454336166E-2</v>
      </c>
      <c r="EB472">
        <v>9.5023456960916519E-3</v>
      </c>
      <c r="EC472">
        <v>-7.7678258530795574E-3</v>
      </c>
      <c r="ED472">
        <v>-1.4125228859484196E-2</v>
      </c>
      <c r="EE472">
        <v>-2.4791620671749115E-2</v>
      </c>
      <c r="EF472">
        <v>-8.8271349668502808E-2</v>
      </c>
      <c r="EG472">
        <v>-0.17586256563663483</v>
      </c>
      <c r="EH472">
        <v>-0.15765006840229034</v>
      </c>
      <c r="EI472">
        <v>-7.9207435250282288E-2</v>
      </c>
      <c r="EJ472">
        <v>6.569652259349823E-2</v>
      </c>
      <c r="EK472">
        <v>0.26216688752174377</v>
      </c>
      <c r="EL472">
        <v>0.31752681732177734</v>
      </c>
      <c r="EM472">
        <v>0.32402721047401428</v>
      </c>
      <c r="EN472">
        <v>0.34295427799224854</v>
      </c>
      <c r="EO472">
        <v>0.29104873538017273</v>
      </c>
      <c r="EP472">
        <v>0.30594176054000854</v>
      </c>
      <c r="EQ472">
        <v>8.7389692664146423E-2</v>
      </c>
      <c r="ER472">
        <v>-3.5543240606784821E-2</v>
      </c>
      <c r="ES472">
        <v>-1.6211358830332756E-2</v>
      </c>
      <c r="ET472">
        <v>4.2994245886802673E-2</v>
      </c>
      <c r="EU472">
        <v>8.5209138691425323E-2</v>
      </c>
      <c r="EV472">
        <v>0.11754400283098221</v>
      </c>
      <c r="EW472">
        <v>73.690223693847656</v>
      </c>
      <c r="EX472">
        <v>72.533058166503906</v>
      </c>
      <c r="EY472">
        <v>70.970840454101563</v>
      </c>
      <c r="EZ472">
        <v>69.803298950195313</v>
      </c>
      <c r="FA472">
        <v>68.561431884765625</v>
      </c>
      <c r="FB472">
        <v>67.700370788574219</v>
      </c>
      <c r="FC472">
        <v>67.756240844726563</v>
      </c>
      <c r="FD472">
        <v>70.723617553710938</v>
      </c>
      <c r="FE472">
        <v>75.233360290527344</v>
      </c>
      <c r="FF472">
        <v>79.113800048828125</v>
      </c>
      <c r="FG472">
        <v>83.878608703613281</v>
      </c>
      <c r="FH472">
        <v>88.716644287109375</v>
      </c>
      <c r="FI472">
        <v>92.170921325683594</v>
      </c>
      <c r="FJ472">
        <v>95.070419311523438</v>
      </c>
      <c r="FK472">
        <v>97.527870178222656</v>
      </c>
      <c r="FL472">
        <v>98.557968139648438</v>
      </c>
      <c r="FM472">
        <v>99.487503051757813</v>
      </c>
      <c r="FN472">
        <v>98.705841064453125</v>
      </c>
      <c r="FO472">
        <v>97.686004638671875</v>
      </c>
      <c r="FP472">
        <v>94.052322387695313</v>
      </c>
      <c r="FQ472">
        <v>88.320671081542969</v>
      </c>
      <c r="FR472">
        <v>83.019821166992188</v>
      </c>
      <c r="FS472">
        <v>78.695663452148438</v>
      </c>
      <c r="FT472">
        <v>76.711112976074219</v>
      </c>
      <c r="FU472">
        <v>2.3337580263614655E-2</v>
      </c>
      <c r="FV472">
        <v>3.6272700875997543E-2</v>
      </c>
      <c r="FW472">
        <v>0</v>
      </c>
      <c r="FX472">
        <v>2.3834379389882088E-2</v>
      </c>
      <c r="FY472">
        <v>7</v>
      </c>
      <c r="FZ472">
        <v>9.6800003051757813</v>
      </c>
      <c r="GA472">
        <v>4564.6000000000004</v>
      </c>
      <c r="GB472">
        <v>1</v>
      </c>
    </row>
    <row r="473" spans="1:184" x14ac:dyDescent="0.2">
      <c r="A473" t="s">
        <v>186</v>
      </c>
      <c r="B473" t="s">
        <v>237</v>
      </c>
      <c r="C473" t="s">
        <v>194</v>
      </c>
      <c r="D473" t="s">
        <v>203</v>
      </c>
      <c r="E473" t="s">
        <v>210</v>
      </c>
      <c r="F473" t="s">
        <v>184</v>
      </c>
      <c r="G473" t="s">
        <v>1</v>
      </c>
      <c r="H473">
        <v>4210</v>
      </c>
      <c r="I473">
        <v>1.0770485401153564</v>
      </c>
      <c r="J473">
        <v>0.91473650932312012</v>
      </c>
      <c r="K473">
        <v>0.83407950401306152</v>
      </c>
      <c r="L473">
        <v>0.80383038520812988</v>
      </c>
      <c r="M473">
        <v>0.83389347791671753</v>
      </c>
      <c r="N473">
        <v>0.89898717403411865</v>
      </c>
      <c r="O473">
        <v>1.0482381582260132</v>
      </c>
      <c r="P473">
        <v>1.1294505596160889</v>
      </c>
      <c r="Q473">
        <v>1.1517560482025146</v>
      </c>
      <c r="R473">
        <v>1.218201756477356</v>
      </c>
      <c r="S473">
        <v>1.3694295883178711</v>
      </c>
      <c r="T473">
        <v>1.6302652359008789</v>
      </c>
      <c r="U473">
        <v>1.9528681039810181</v>
      </c>
      <c r="V473">
        <v>2.2503092288970947</v>
      </c>
      <c r="W473">
        <v>2.6613140106201172</v>
      </c>
      <c r="X473">
        <v>2.9033265113830566</v>
      </c>
      <c r="Y473">
        <v>3.0575985908508301</v>
      </c>
      <c r="Z473">
        <v>3.3396234512329102</v>
      </c>
      <c r="AA473">
        <v>3.2713081836700439</v>
      </c>
      <c r="AB473">
        <v>3.0374653339385986</v>
      </c>
      <c r="AC473">
        <v>2.7814962863922119</v>
      </c>
      <c r="AD473">
        <v>2.4168779850006104</v>
      </c>
      <c r="AE473">
        <v>1.9536929130554199</v>
      </c>
      <c r="AF473">
        <v>1.5974308252334595</v>
      </c>
      <c r="AG473">
        <v>-0.15527193248271942</v>
      </c>
      <c r="AH473">
        <v>-0.1836620420217514</v>
      </c>
      <c r="AI473">
        <v>-0.19137607514858246</v>
      </c>
      <c r="AJ473">
        <v>-0.17775492370128632</v>
      </c>
      <c r="AK473">
        <v>-0.17949108779430389</v>
      </c>
      <c r="AL473">
        <v>-0.12677653133869171</v>
      </c>
      <c r="AM473">
        <v>-0.15591512620449066</v>
      </c>
      <c r="AN473">
        <v>-0.29780688881874084</v>
      </c>
      <c r="AO473">
        <v>-0.41185110807418823</v>
      </c>
      <c r="AP473">
        <v>-0.44095054268836975</v>
      </c>
      <c r="AQ473">
        <v>-0.49189281463623047</v>
      </c>
      <c r="AR473">
        <v>-0.34858497977256775</v>
      </c>
      <c r="AS473">
        <v>9.5418974757194519E-2</v>
      </c>
      <c r="AT473">
        <v>0.15335506200790405</v>
      </c>
      <c r="AU473">
        <v>0.31162706017494202</v>
      </c>
      <c r="AV473">
        <v>0.27488100528717041</v>
      </c>
      <c r="AW473">
        <v>0.14568634331226349</v>
      </c>
      <c r="AX473">
        <v>0.20734302699565887</v>
      </c>
      <c r="AY473">
        <v>-0.24287602305412292</v>
      </c>
      <c r="AZ473">
        <v>-0.35282725095748901</v>
      </c>
      <c r="BA473">
        <v>-0.31545153260231018</v>
      </c>
      <c r="BB473">
        <v>-0.27662971615791321</v>
      </c>
      <c r="BC473">
        <v>-0.15857423841953278</v>
      </c>
      <c r="BD473">
        <v>-1.7865950241684914E-2</v>
      </c>
      <c r="BE473">
        <v>-9.3069367110729218E-2</v>
      </c>
      <c r="BF473">
        <v>-0.12457583099603653</v>
      </c>
      <c r="BG473">
        <v>-0.13641586899757385</v>
      </c>
      <c r="BH473">
        <v>-0.12465557456016541</v>
      </c>
      <c r="BI473">
        <v>-0.12399862706661224</v>
      </c>
      <c r="BJ473">
        <v>-7.1508049964904785E-2</v>
      </c>
      <c r="BK473">
        <v>-9.5489427447319031E-2</v>
      </c>
      <c r="BL473">
        <v>-0.23341962695121765</v>
      </c>
      <c r="BM473">
        <v>-0.3447837233543396</v>
      </c>
      <c r="BN473">
        <v>-0.37221688032150269</v>
      </c>
      <c r="BO473">
        <v>-0.41783830523490906</v>
      </c>
      <c r="BP473">
        <v>-0.26966080069541931</v>
      </c>
      <c r="BQ473">
        <v>0.17486086487770081</v>
      </c>
      <c r="BR473">
        <v>0.23778435587882996</v>
      </c>
      <c r="BS473">
        <v>0.40030631422996521</v>
      </c>
      <c r="BT473">
        <v>0.36594870686531067</v>
      </c>
      <c r="BU473">
        <v>0.23771697282791138</v>
      </c>
      <c r="BV473">
        <v>0.30080640316009521</v>
      </c>
      <c r="BW473">
        <v>-0.14922098815441132</v>
      </c>
      <c r="BX473">
        <v>-0.26139688491821289</v>
      </c>
      <c r="BY473">
        <v>-0.22632606327533722</v>
      </c>
      <c r="BZ473">
        <v>-0.19245736300945282</v>
      </c>
      <c r="CA473">
        <v>-8.061150461435318E-2</v>
      </c>
      <c r="CB473">
        <v>5.486181378364563E-2</v>
      </c>
      <c r="CC473">
        <v>-4.9988042563199997E-2</v>
      </c>
      <c r="CD473">
        <v>-8.3652898669242859E-2</v>
      </c>
      <c r="CE473">
        <v>-9.8350584506988525E-2</v>
      </c>
      <c r="CF473">
        <v>-8.7879136204719543E-2</v>
      </c>
      <c r="CG473">
        <v>-8.5564710199832916E-2</v>
      </c>
      <c r="CH473">
        <v>-3.3229269087314606E-2</v>
      </c>
      <c r="CI473">
        <v>-5.3638774901628494E-2</v>
      </c>
      <c r="CJ473">
        <v>-0.18882519006729126</v>
      </c>
      <c r="CK473">
        <v>-0.29833304882049561</v>
      </c>
      <c r="CL473">
        <v>-0.32461217045783997</v>
      </c>
      <c r="CM473">
        <v>-0.36654835939407349</v>
      </c>
      <c r="CN473">
        <v>-0.21499820053577423</v>
      </c>
      <c r="CO473">
        <v>0.22988206148147583</v>
      </c>
      <c r="CP473">
        <v>0.29625985026359558</v>
      </c>
      <c r="CQ473">
        <v>0.46172529458999634</v>
      </c>
      <c r="CR473">
        <v>0.4290219247341156</v>
      </c>
      <c r="CS473">
        <v>0.30145713686943054</v>
      </c>
      <c r="CT473">
        <v>0.36553886532783508</v>
      </c>
      <c r="CU473">
        <v>-8.4355786442756653E-2</v>
      </c>
      <c r="CV473">
        <v>-0.19807250797748566</v>
      </c>
      <c r="CW473">
        <v>-0.16459803283214569</v>
      </c>
      <c r="CX473">
        <v>-0.13415983319282532</v>
      </c>
      <c r="CY473">
        <v>-2.6614757254719734E-2</v>
      </c>
      <c r="CZ473">
        <v>0.1052328422665596</v>
      </c>
      <c r="DA473">
        <v>-6.9067291915416718E-3</v>
      </c>
      <c r="DB473">
        <v>-4.2729977518320084E-2</v>
      </c>
      <c r="DC473">
        <v>-6.0285307466983795E-2</v>
      </c>
      <c r="DD473">
        <v>-5.1102697849273682E-2</v>
      </c>
      <c r="DE473">
        <v>-4.7130797058343887E-2</v>
      </c>
      <c r="DF473">
        <v>5.0495103932917118E-3</v>
      </c>
      <c r="DG473">
        <v>-1.1788120493292809E-2</v>
      </c>
      <c r="DH473">
        <v>-0.14423075318336487</v>
      </c>
      <c r="DI473">
        <v>-0.251882404088974</v>
      </c>
      <c r="DJ473">
        <v>-0.27700743079185486</v>
      </c>
      <c r="DK473">
        <v>-0.3152584433555603</v>
      </c>
      <c r="DL473">
        <v>-0.16033557057380676</v>
      </c>
      <c r="DM473">
        <v>0.28490328788757324</v>
      </c>
      <c r="DN473">
        <v>0.35473534464836121</v>
      </c>
      <c r="DO473">
        <v>0.52314424514770508</v>
      </c>
      <c r="DP473">
        <v>0.49209514260292053</v>
      </c>
      <c r="DQ473">
        <v>0.36519727110862732</v>
      </c>
      <c r="DR473">
        <v>0.43027132749557495</v>
      </c>
      <c r="DS473">
        <v>-1.9490592181682587E-2</v>
      </c>
      <c r="DT473">
        <v>-0.13474811613559723</v>
      </c>
      <c r="DU473">
        <v>-0.10287000983953476</v>
      </c>
      <c r="DV473">
        <v>-7.5862310826778412E-2</v>
      </c>
      <c r="DW473">
        <v>2.7381988242268562E-2</v>
      </c>
      <c r="DX473">
        <v>0.15560387074947357</v>
      </c>
      <c r="DY473">
        <v>5.5295847356319427E-2</v>
      </c>
      <c r="DZ473">
        <v>1.6356224194169044E-2</v>
      </c>
      <c r="EA473">
        <v>-5.3250859491527081E-3</v>
      </c>
      <c r="EB473">
        <v>1.9966370891779661E-3</v>
      </c>
      <c r="EC473">
        <v>8.3616701886057854E-3</v>
      </c>
      <c r="ED473">
        <v>6.0317989438772202E-2</v>
      </c>
      <c r="EE473">
        <v>4.8637580126523972E-2</v>
      </c>
      <c r="EF473">
        <v>-7.9843476414680481E-2</v>
      </c>
      <c r="EG473">
        <v>-0.18481500446796417</v>
      </c>
      <c r="EH473">
        <v>-0.20827379822731018</v>
      </c>
      <c r="EI473">
        <v>-0.24120394885540009</v>
      </c>
      <c r="EJ473">
        <v>-8.1411421298980713E-2</v>
      </c>
      <c r="EK473">
        <v>0.36434516310691833</v>
      </c>
      <c r="EL473">
        <v>0.43916463851928711</v>
      </c>
      <c r="EM473">
        <v>0.61182355880737305</v>
      </c>
      <c r="EN473">
        <v>0.58316284418106079</v>
      </c>
      <c r="EO473">
        <v>0.45722788572311401</v>
      </c>
      <c r="EP473">
        <v>0.52373474836349487</v>
      </c>
      <c r="EQ473">
        <v>7.4164450168609619E-2</v>
      </c>
      <c r="ER473">
        <v>-4.3317761272192001E-2</v>
      </c>
      <c r="ES473">
        <v>-1.3744549825787544E-2</v>
      </c>
      <c r="ET473">
        <v>8.3100404590368271E-3</v>
      </c>
      <c r="EU473">
        <v>0.10534472018480301</v>
      </c>
      <c r="EV473">
        <v>0.22833162546157837</v>
      </c>
      <c r="EW473">
        <v>68.641899108886719</v>
      </c>
      <c r="EX473">
        <v>69.005500793457031</v>
      </c>
      <c r="EY473">
        <v>66.538314819335938</v>
      </c>
      <c r="EZ473">
        <v>66.162841796875</v>
      </c>
      <c r="FA473">
        <v>64.755577087402344</v>
      </c>
      <c r="FB473">
        <v>65.222496032714844</v>
      </c>
      <c r="FC473">
        <v>65.005500793457031</v>
      </c>
      <c r="FD473">
        <v>70.287208557128906</v>
      </c>
      <c r="FE473">
        <v>79.595634460449219</v>
      </c>
      <c r="FF473">
        <v>88.518707275390625</v>
      </c>
      <c r="FG473">
        <v>93.198638916015625</v>
      </c>
      <c r="FH473">
        <v>95.975967407226563</v>
      </c>
      <c r="FI473">
        <v>97.802574157714844</v>
      </c>
      <c r="FJ473">
        <v>99.368087768554688</v>
      </c>
      <c r="FK473">
        <v>100.61086273193359</v>
      </c>
      <c r="FL473">
        <v>101.60054779052734</v>
      </c>
      <c r="FM473">
        <v>102.3387451171875</v>
      </c>
      <c r="FN473">
        <v>102.34389495849609</v>
      </c>
      <c r="FO473">
        <v>100.86534118652344</v>
      </c>
      <c r="FP473">
        <v>95.394622802734375</v>
      </c>
      <c r="FQ473">
        <v>84.936904907226563</v>
      </c>
      <c r="FR473">
        <v>78.751739501953125</v>
      </c>
      <c r="FS473">
        <v>75.709671020507813</v>
      </c>
      <c r="FT473">
        <v>73.743202209472656</v>
      </c>
      <c r="FU473">
        <v>4.9622368067502975E-2</v>
      </c>
      <c r="FV473">
        <v>7.5655534863471985E-2</v>
      </c>
      <c r="FW473">
        <v>0</v>
      </c>
      <c r="FX473">
        <v>5.0604652613401413E-2</v>
      </c>
      <c r="FY473">
        <v>7</v>
      </c>
      <c r="FZ473">
        <v>8.1800003051757813</v>
      </c>
      <c r="GA473">
        <v>1926.95</v>
      </c>
      <c r="GB473">
        <v>1</v>
      </c>
    </row>
    <row r="474" spans="1:184" x14ac:dyDescent="0.2">
      <c r="A474" t="s">
        <v>186</v>
      </c>
      <c r="B474" t="s">
        <v>237</v>
      </c>
      <c r="C474" t="s">
        <v>194</v>
      </c>
      <c r="D474" t="s">
        <v>203</v>
      </c>
      <c r="E474" t="s">
        <v>210</v>
      </c>
      <c r="F474" t="s">
        <v>185</v>
      </c>
      <c r="G474" t="s">
        <v>1</v>
      </c>
      <c r="H474">
        <v>2207</v>
      </c>
      <c r="I474">
        <v>1.3217395544052124</v>
      </c>
      <c r="J474">
        <v>1.0918452739715576</v>
      </c>
      <c r="K474">
        <v>0.9890596866607666</v>
      </c>
      <c r="L474">
        <v>0.93934857845306396</v>
      </c>
      <c r="M474">
        <v>0.89512312412261963</v>
      </c>
      <c r="N474">
        <v>0.97813129425048828</v>
      </c>
      <c r="O474">
        <v>1.0568130016326904</v>
      </c>
      <c r="P474">
        <v>1.1295932531356812</v>
      </c>
      <c r="Q474">
        <v>1.1840139627456665</v>
      </c>
      <c r="R474">
        <v>1.2262994050979614</v>
      </c>
      <c r="S474">
        <v>1.3881418704986572</v>
      </c>
      <c r="T474">
        <v>1.6692171096801758</v>
      </c>
      <c r="U474">
        <v>1.9282251596450806</v>
      </c>
      <c r="V474">
        <v>2.217583179473877</v>
      </c>
      <c r="W474">
        <v>2.4899051189422607</v>
      </c>
      <c r="X474">
        <v>2.8330047130584717</v>
      </c>
      <c r="Y474">
        <v>3.0406551361083984</v>
      </c>
      <c r="Z474">
        <v>3.264716625213623</v>
      </c>
      <c r="AA474">
        <v>3.1995995044708252</v>
      </c>
      <c r="AB474">
        <v>3.0614171028137207</v>
      </c>
      <c r="AC474">
        <v>2.8335254192352295</v>
      </c>
      <c r="AD474">
        <v>2.5642755031585693</v>
      </c>
      <c r="AE474">
        <v>2.067939281463623</v>
      </c>
      <c r="AF474">
        <v>1.6985322237014771</v>
      </c>
      <c r="AG474">
        <v>-0.10436730831861496</v>
      </c>
      <c r="AH474">
        <v>-0.19083566963672638</v>
      </c>
      <c r="AI474">
        <v>-0.20232771337032318</v>
      </c>
      <c r="AJ474">
        <v>-0.17813636362552643</v>
      </c>
      <c r="AK474">
        <v>-0.22500331699848175</v>
      </c>
      <c r="AL474">
        <v>-0.23388500511646271</v>
      </c>
      <c r="AM474">
        <v>-0.27701252698898315</v>
      </c>
      <c r="AN474">
        <v>-0.3890039324760437</v>
      </c>
      <c r="AO474">
        <v>-0.37809756398200989</v>
      </c>
      <c r="AP474">
        <v>-0.3958418071269989</v>
      </c>
      <c r="AQ474">
        <v>-0.30871507525444031</v>
      </c>
      <c r="AR474">
        <v>-0.28140777349472046</v>
      </c>
      <c r="AS474">
        <v>-0.16388607025146484</v>
      </c>
      <c r="AT474">
        <v>-0.14267717301845551</v>
      </c>
      <c r="AU474">
        <v>-0.13300211727619171</v>
      </c>
      <c r="AV474">
        <v>2.4111371487379074E-2</v>
      </c>
      <c r="AW474">
        <v>-7.6521900482475758E-3</v>
      </c>
      <c r="AX474">
        <v>1.9312826916575432E-3</v>
      </c>
      <c r="AY474">
        <v>-0.51970487833023071</v>
      </c>
      <c r="AZ474">
        <v>-0.53146392107009888</v>
      </c>
      <c r="BA474">
        <v>-0.45373982191085815</v>
      </c>
      <c r="BB474">
        <v>-0.30449807643890381</v>
      </c>
      <c r="BC474">
        <v>-0.26985672116279602</v>
      </c>
      <c r="BD474">
        <v>-0.15613715350627899</v>
      </c>
      <c r="BE474">
        <v>5.9867901727557182E-3</v>
      </c>
      <c r="BF474">
        <v>-8.7329566478729248E-2</v>
      </c>
      <c r="BG474">
        <v>-0.10407806932926178</v>
      </c>
      <c r="BH474">
        <v>-8.3728216588497162E-2</v>
      </c>
      <c r="BI474">
        <v>-0.1316991001367569</v>
      </c>
      <c r="BJ474">
        <v>-0.13722455501556396</v>
      </c>
      <c r="BK474">
        <v>-0.17448453605175018</v>
      </c>
      <c r="BL474">
        <v>-0.27898702025413513</v>
      </c>
      <c r="BM474">
        <v>-0.26524704694747925</v>
      </c>
      <c r="BN474">
        <v>-0.280631422996521</v>
      </c>
      <c r="BO474">
        <v>-0.18545167148113251</v>
      </c>
      <c r="BP474">
        <v>-0.152878537774086</v>
      </c>
      <c r="BQ474">
        <v>-2.826908603310585E-2</v>
      </c>
      <c r="BR474">
        <v>-1.4035463100299239E-3</v>
      </c>
      <c r="BS474">
        <v>1.3791783712804317E-2</v>
      </c>
      <c r="BT474">
        <v>0.17654663324356079</v>
      </c>
      <c r="BU474">
        <v>0.14705801010131836</v>
      </c>
      <c r="BV474">
        <v>0.15953053534030914</v>
      </c>
      <c r="BW474">
        <v>-0.36278468370437622</v>
      </c>
      <c r="BX474">
        <v>-0.37509456276893616</v>
      </c>
      <c r="BY474">
        <v>-0.30506071448326111</v>
      </c>
      <c r="BZ474">
        <v>-0.16048948466777802</v>
      </c>
      <c r="CA474">
        <v>-0.13607962429523468</v>
      </c>
      <c r="CB474">
        <v>-3.1950738281011581E-2</v>
      </c>
      <c r="CC474">
        <v>8.2417711615562439E-2</v>
      </c>
      <c r="CD474">
        <v>-1.5641558915376663E-2</v>
      </c>
      <c r="CE474">
        <v>-3.6030653864145279E-2</v>
      </c>
      <c r="CF474">
        <v>-1.8341412767767906E-2</v>
      </c>
      <c r="CG474">
        <v>-6.7076876759529114E-2</v>
      </c>
      <c r="CH474">
        <v>-7.0277802646160126E-2</v>
      </c>
      <c r="CI474">
        <v>-0.103473961353302</v>
      </c>
      <c r="CJ474">
        <v>-0.20278961956501007</v>
      </c>
      <c r="CK474">
        <v>-0.18708711862564087</v>
      </c>
      <c r="CL474">
        <v>-0.20083704590797424</v>
      </c>
      <c r="CM474">
        <v>-0.10007981956005096</v>
      </c>
      <c r="CN474">
        <v>-6.3859596848487854E-2</v>
      </c>
      <c r="CO474">
        <v>6.5658815205097198E-2</v>
      </c>
      <c r="CP474">
        <v>9.6442140638828278E-2</v>
      </c>
      <c r="CQ474">
        <v>0.11546080559492111</v>
      </c>
      <c r="CR474">
        <v>0.28212285041809082</v>
      </c>
      <c r="CS474">
        <v>0.25420984625816345</v>
      </c>
      <c r="CT474">
        <v>0.26868331432342529</v>
      </c>
      <c r="CU474">
        <v>-0.25410225987434387</v>
      </c>
      <c r="CV474">
        <v>-0.26679357886314392</v>
      </c>
      <c r="CW474">
        <v>-0.20208600163459778</v>
      </c>
      <c r="CX474">
        <v>-6.0749556869268417E-2</v>
      </c>
      <c r="CY474">
        <v>-4.3426033109426498E-2</v>
      </c>
      <c r="CZ474">
        <v>5.406038835644722E-2</v>
      </c>
      <c r="DA474">
        <v>0.15884861350059509</v>
      </c>
      <c r="DB474">
        <v>5.6046448647975922E-2</v>
      </c>
      <c r="DC474">
        <v>3.2016761600971222E-2</v>
      </c>
      <c r="DD474">
        <v>4.7045383602380753E-2</v>
      </c>
      <c r="DE474">
        <v>-2.4546647910028696E-3</v>
      </c>
      <c r="DF474">
        <v>-3.331060754135251E-3</v>
      </c>
      <c r="DG474">
        <v>-3.2463390380144119E-2</v>
      </c>
      <c r="DH474">
        <v>-0.1265922486782074</v>
      </c>
      <c r="DI474">
        <v>-0.10892720520496368</v>
      </c>
      <c r="DJ474">
        <v>-0.12104267627000809</v>
      </c>
      <c r="DK474">
        <v>-1.4707972295582294E-2</v>
      </c>
      <c r="DL474">
        <v>2.515934593975544E-2</v>
      </c>
      <c r="DM474">
        <v>0.15958672761917114</v>
      </c>
      <c r="DN474">
        <v>0.19428782165050507</v>
      </c>
      <c r="DO474">
        <v>0.21712981164455414</v>
      </c>
      <c r="DP474">
        <v>0.38769903779029846</v>
      </c>
      <c r="DQ474">
        <v>0.36136165261268616</v>
      </c>
      <c r="DR474">
        <v>0.37783604860305786</v>
      </c>
      <c r="DS474">
        <v>-0.14541980624198914</v>
      </c>
      <c r="DT474">
        <v>-0.15849262475967407</v>
      </c>
      <c r="DU474">
        <v>-9.9111288785934448E-2</v>
      </c>
      <c r="DV474">
        <v>3.8990363478660583E-2</v>
      </c>
      <c r="DW474">
        <v>4.9227569252252579E-2</v>
      </c>
      <c r="DX474">
        <v>0.14007151126861572</v>
      </c>
      <c r="DY474">
        <v>0.26920273900032043</v>
      </c>
      <c r="DZ474">
        <v>0.15955254435539246</v>
      </c>
      <c r="EA474">
        <v>0.13026641309261322</v>
      </c>
      <c r="EB474">
        <v>0.14145353436470032</v>
      </c>
      <c r="EC474">
        <v>9.0849548578262329E-2</v>
      </c>
      <c r="ED474">
        <v>9.3329407274723053E-2</v>
      </c>
      <c r="EE474">
        <v>7.0064589381217957E-2</v>
      </c>
      <c r="EF474">
        <v>-1.6575336456298828E-2</v>
      </c>
      <c r="EG474">
        <v>3.9233122952282429E-3</v>
      </c>
      <c r="EH474">
        <v>-5.8322860859334469E-3</v>
      </c>
      <c r="EI474">
        <v>0.10855542123317719</v>
      </c>
      <c r="EJ474">
        <v>0.15368856489658356</v>
      </c>
      <c r="EK474">
        <v>0.29520368576049805</v>
      </c>
      <c r="EL474">
        <v>0.33556145429611206</v>
      </c>
      <c r="EM474">
        <v>0.36392372846603394</v>
      </c>
      <c r="EN474">
        <v>0.5401342511177063</v>
      </c>
      <c r="EO474">
        <v>0.5160718560218811</v>
      </c>
      <c r="EP474">
        <v>0.5354352593421936</v>
      </c>
      <c r="EQ474">
        <v>1.1500384658575058E-2</v>
      </c>
      <c r="ER474">
        <v>-2.1232219878584146E-3</v>
      </c>
      <c r="ES474">
        <v>4.9567840993404388E-2</v>
      </c>
      <c r="ET474">
        <v>0.18299895524978638</v>
      </c>
      <c r="EU474">
        <v>0.18300464749336243</v>
      </c>
      <c r="EV474">
        <v>0.26425790786743164</v>
      </c>
      <c r="EW474">
        <v>78.84869384765625</v>
      </c>
      <c r="EX474">
        <v>78.415847778320313</v>
      </c>
      <c r="EY474">
        <v>77.053657531738281</v>
      </c>
      <c r="EZ474">
        <v>74.932449340820313</v>
      </c>
      <c r="FA474">
        <v>73.105850219726563</v>
      </c>
      <c r="FB474">
        <v>73.663475036621094</v>
      </c>
      <c r="FC474">
        <v>74.162200927734375</v>
      </c>
      <c r="FD474">
        <v>76.073898315429688</v>
      </c>
      <c r="FE474">
        <v>80.73651123046875</v>
      </c>
      <c r="FF474">
        <v>85.625083923339844</v>
      </c>
      <c r="FG474">
        <v>89.089668273925781</v>
      </c>
      <c r="FH474">
        <v>92.696624755859375</v>
      </c>
      <c r="FI474">
        <v>95.098381042480469</v>
      </c>
      <c r="FJ474">
        <v>98.387809753417969</v>
      </c>
      <c r="FK474">
        <v>101.204833984375</v>
      </c>
      <c r="FL474">
        <v>102.55355072021484</v>
      </c>
      <c r="FM474">
        <v>103.2672119140625</v>
      </c>
      <c r="FN474">
        <v>102.86652374267578</v>
      </c>
      <c r="FO474">
        <v>100.74167633056641</v>
      </c>
      <c r="FP474">
        <v>95.28533935546875</v>
      </c>
      <c r="FQ474">
        <v>90.00482177734375</v>
      </c>
      <c r="FR474">
        <v>85.949165344238281</v>
      </c>
      <c r="FS474">
        <v>82.481170654296875</v>
      </c>
      <c r="FT474">
        <v>79.927711486816406</v>
      </c>
      <c r="FU474">
        <v>8.3233319222927094E-2</v>
      </c>
      <c r="FV474">
        <v>0.12671244144439697</v>
      </c>
      <c r="FW474">
        <v>0</v>
      </c>
      <c r="FX474">
        <v>8.5234761238098145E-2</v>
      </c>
      <c r="FY474">
        <v>7</v>
      </c>
      <c r="FZ474">
        <v>9.0399999618530273</v>
      </c>
      <c r="GA474">
        <v>1037.79</v>
      </c>
      <c r="GB474">
        <v>1</v>
      </c>
    </row>
    <row r="475" spans="1:184" x14ac:dyDescent="0.2">
      <c r="A475" t="s">
        <v>186</v>
      </c>
      <c r="B475" t="s">
        <v>237</v>
      </c>
      <c r="C475" t="s">
        <v>194</v>
      </c>
      <c r="D475" t="s">
        <v>203</v>
      </c>
      <c r="E475" t="s">
        <v>211</v>
      </c>
      <c r="F475" t="s">
        <v>1</v>
      </c>
      <c r="G475" t="s">
        <v>198</v>
      </c>
      <c r="H475">
        <v>42762</v>
      </c>
      <c r="I475">
        <v>1.0791420936584473</v>
      </c>
      <c r="J475">
        <v>0.93936455249786377</v>
      </c>
      <c r="K475">
        <v>0.85088402032852173</v>
      </c>
      <c r="L475">
        <v>0.80011701583862305</v>
      </c>
      <c r="M475">
        <v>0.79363644123077393</v>
      </c>
      <c r="N475">
        <v>0.84040689468383789</v>
      </c>
      <c r="O475">
        <v>0.95016884803771973</v>
      </c>
      <c r="P475">
        <v>1.0008944272994995</v>
      </c>
      <c r="Q475">
        <v>1.0220955610275269</v>
      </c>
      <c r="R475">
        <v>1.0925244092941284</v>
      </c>
      <c r="S475">
        <v>1.2091166973114014</v>
      </c>
      <c r="T475">
        <v>1.3733351230621338</v>
      </c>
      <c r="U475">
        <v>1.5630894899368286</v>
      </c>
      <c r="V475">
        <v>1.7366578578948975</v>
      </c>
      <c r="W475">
        <v>1.9278264045715332</v>
      </c>
      <c r="X475">
        <v>2.127377986907959</v>
      </c>
      <c r="Y475">
        <v>2.2732446193695068</v>
      </c>
      <c r="Z475">
        <v>2.4243652820587158</v>
      </c>
      <c r="AA475">
        <v>2.4095885753631592</v>
      </c>
      <c r="AB475">
        <v>2.2768068313598633</v>
      </c>
      <c r="AC475">
        <v>2.168358325958252</v>
      </c>
      <c r="AD475">
        <v>1.8891427516937256</v>
      </c>
      <c r="AE475">
        <v>1.5053069591522217</v>
      </c>
      <c r="AF475">
        <v>1.1875989437103271</v>
      </c>
      <c r="AG475">
        <v>1.3548847287893295E-2</v>
      </c>
      <c r="AH475">
        <v>-1.3278041733428836E-3</v>
      </c>
      <c r="AI475">
        <v>-2.6430439203977585E-2</v>
      </c>
      <c r="AJ475">
        <v>-4.4428307563066483E-2</v>
      </c>
      <c r="AK475">
        <v>-5.0514433532953262E-2</v>
      </c>
      <c r="AL475">
        <v>-7.6416216790676117E-2</v>
      </c>
      <c r="AM475">
        <v>-9.1539546847343445E-2</v>
      </c>
      <c r="AN475">
        <v>-0.13028591871261597</v>
      </c>
      <c r="AO475">
        <v>-0.19764260947704315</v>
      </c>
      <c r="AP475">
        <v>-0.20987392961978912</v>
      </c>
      <c r="AQ475">
        <v>-0.17076803743839264</v>
      </c>
      <c r="AR475">
        <v>-6.0069765895605087E-2</v>
      </c>
      <c r="AS475">
        <v>0.1110389232635498</v>
      </c>
      <c r="AT475">
        <v>0.15326768159866333</v>
      </c>
      <c r="AU475">
        <v>0.17843641340732574</v>
      </c>
      <c r="AV475">
        <v>0.20580105483531952</v>
      </c>
      <c r="AW475">
        <v>0.19757682085037231</v>
      </c>
      <c r="AX475">
        <v>0.1886337548494339</v>
      </c>
      <c r="AY475">
        <v>-4.1559364646673203E-2</v>
      </c>
      <c r="AZ475">
        <v>-9.1629169881343842E-2</v>
      </c>
      <c r="BA475">
        <v>-4.8960406333208084E-2</v>
      </c>
      <c r="BB475">
        <v>-4.0679004043340683E-2</v>
      </c>
      <c r="BC475">
        <v>-2.7486084029078484E-2</v>
      </c>
      <c r="BD475">
        <v>-1.2205258943140507E-2</v>
      </c>
      <c r="BE475">
        <v>2.9505936428904533E-2</v>
      </c>
      <c r="BF475">
        <v>1.3705607503652573E-2</v>
      </c>
      <c r="BG475">
        <v>-1.1961002834141254E-2</v>
      </c>
      <c r="BH475">
        <v>-3.0441416427493095E-2</v>
      </c>
      <c r="BI475">
        <v>-3.6633972078561783E-2</v>
      </c>
      <c r="BJ475">
        <v>-6.224268302321434E-2</v>
      </c>
      <c r="BK475">
        <v>-7.6457798480987549E-2</v>
      </c>
      <c r="BL475">
        <v>-0.11468562483787537</v>
      </c>
      <c r="BM475">
        <v>-0.18117281794548035</v>
      </c>
      <c r="BN475">
        <v>-0.19256733357906342</v>
      </c>
      <c r="BO475">
        <v>-0.15260636806488037</v>
      </c>
      <c r="BP475">
        <v>-4.1081801056861877E-2</v>
      </c>
      <c r="BQ475">
        <v>0.13061739504337311</v>
      </c>
      <c r="BR475">
        <v>0.17377364635467529</v>
      </c>
      <c r="BS475">
        <v>0.19983913004398346</v>
      </c>
      <c r="BT475">
        <v>0.22803820669651031</v>
      </c>
      <c r="BU475">
        <v>0.22016057372093201</v>
      </c>
      <c r="BV475">
        <v>0.21144953370094299</v>
      </c>
      <c r="BW475">
        <v>-1.8786616623401642E-2</v>
      </c>
      <c r="BX475">
        <v>-6.9568462669849396E-2</v>
      </c>
      <c r="BY475">
        <v>-2.8001595288515091E-2</v>
      </c>
      <c r="BZ475">
        <v>-2.086712047457695E-2</v>
      </c>
      <c r="CA475">
        <v>-9.2185623943805695E-3</v>
      </c>
      <c r="CB475">
        <v>4.412155132740736E-3</v>
      </c>
      <c r="CC475">
        <v>4.0557768195867538E-2</v>
      </c>
      <c r="CD475">
        <v>2.411770261824131E-2</v>
      </c>
      <c r="CE475">
        <v>-1.9395143026486039E-3</v>
      </c>
      <c r="CF475">
        <v>-2.0754139870405197E-2</v>
      </c>
      <c r="CG475">
        <v>-2.7020404115319252E-2</v>
      </c>
      <c r="CH475">
        <v>-5.2426133304834366E-2</v>
      </c>
      <c r="CI475">
        <v>-6.601223349571228E-2</v>
      </c>
      <c r="CJ475">
        <v>-0.10388090461492538</v>
      </c>
      <c r="CK475">
        <v>-0.16976585984230042</v>
      </c>
      <c r="CL475">
        <v>-0.18058079481124878</v>
      </c>
      <c r="CM475">
        <v>-0.14002765715122223</v>
      </c>
      <c r="CN475">
        <v>-2.7930790558457375E-2</v>
      </c>
      <c r="CO475">
        <v>0.1441773921251297</v>
      </c>
      <c r="CP475">
        <v>0.18797600269317627</v>
      </c>
      <c r="CQ475">
        <v>0.2146625816822052</v>
      </c>
      <c r="CR475">
        <v>0.24343958497047424</v>
      </c>
      <c r="CS475">
        <v>0.23580200970172882</v>
      </c>
      <c r="CT475">
        <v>0.22725166380405426</v>
      </c>
      <c r="CU475">
        <v>-3.0142785981297493E-3</v>
      </c>
      <c r="CV475">
        <v>-5.4289285093545914E-2</v>
      </c>
      <c r="CW475">
        <v>-1.3485590927302837E-2</v>
      </c>
      <c r="CX475">
        <v>-7.1454728022217751E-3</v>
      </c>
      <c r="CY475">
        <v>3.4334666561335325E-3</v>
      </c>
      <c r="CZ475">
        <v>1.5921324491500854E-2</v>
      </c>
      <c r="DA475">
        <v>5.1609601825475693E-2</v>
      </c>
      <c r="DB475">
        <v>3.4529797732830048E-2</v>
      </c>
      <c r="DC475">
        <v>8.0819744616746902E-3</v>
      </c>
      <c r="DD475">
        <v>-1.1066863313317299E-2</v>
      </c>
      <c r="DE475">
        <v>-1.740683801472187E-2</v>
      </c>
      <c r="DF475">
        <v>-4.260958731174469E-2</v>
      </c>
      <c r="DG475">
        <v>-5.5566664785146713E-2</v>
      </c>
      <c r="DH475">
        <v>-9.3076199293136597E-2</v>
      </c>
      <c r="DI475">
        <v>-0.15835891664028168</v>
      </c>
      <c r="DJ475">
        <v>-0.16859428584575653</v>
      </c>
      <c r="DK475">
        <v>-0.12744894623756409</v>
      </c>
      <c r="DL475">
        <v>-1.4779782854020596E-2</v>
      </c>
      <c r="DM475">
        <v>0.15773738920688629</v>
      </c>
      <c r="DN475">
        <v>0.20217837393283844</v>
      </c>
      <c r="DO475">
        <v>0.22948604822158813</v>
      </c>
      <c r="DP475">
        <v>0.25884097814559937</v>
      </c>
      <c r="DQ475">
        <v>0.25144344568252563</v>
      </c>
      <c r="DR475">
        <v>0.24305377900600433</v>
      </c>
      <c r="DS475">
        <v>1.2758058495819569E-2</v>
      </c>
      <c r="DT475">
        <v>-3.9010107517242432E-2</v>
      </c>
      <c r="DU475">
        <v>1.0304149473085999E-3</v>
      </c>
      <c r="DV475">
        <v>6.5761753357946873E-3</v>
      </c>
      <c r="DW475">
        <v>1.6085496172308922E-2</v>
      </c>
      <c r="DX475">
        <v>2.7430497109889984E-2</v>
      </c>
      <c r="DY475">
        <v>6.7566685378551483E-2</v>
      </c>
      <c r="DZ475">
        <v>4.9563206732273102E-2</v>
      </c>
      <c r="EA475">
        <v>2.2551413625478745E-2</v>
      </c>
      <c r="EB475">
        <v>2.92002665810287E-3</v>
      </c>
      <c r="EC475">
        <v>-3.5263746976852417E-3</v>
      </c>
      <c r="ED475">
        <v>-2.8436053544282913E-2</v>
      </c>
      <c r="EE475">
        <v>-4.0484920144081116E-2</v>
      </c>
      <c r="EF475">
        <v>-7.7475905418395996E-2</v>
      </c>
      <c r="EG475">
        <v>-0.14188909530639648</v>
      </c>
      <c r="EH475">
        <v>-0.15128766000270844</v>
      </c>
      <c r="EI475">
        <v>-0.10928728431463242</v>
      </c>
      <c r="EJ475">
        <v>4.2081847786903381E-3</v>
      </c>
      <c r="EK475">
        <v>0.17731587588787079</v>
      </c>
      <c r="EL475">
        <v>0.2226843386888504</v>
      </c>
      <c r="EM475">
        <v>0.25088876485824585</v>
      </c>
      <c r="EN475">
        <v>0.28107813000679016</v>
      </c>
      <c r="EO475">
        <v>0.27402719855308533</v>
      </c>
      <c r="EP475">
        <v>0.26586955785751343</v>
      </c>
      <c r="EQ475">
        <v>3.5530809313058853E-2</v>
      </c>
      <c r="ER475">
        <v>-1.6949402168393135E-2</v>
      </c>
      <c r="ES475">
        <v>2.1989220753312111E-2</v>
      </c>
      <c r="ET475">
        <v>2.6388054713606834E-2</v>
      </c>
      <c r="EU475">
        <v>3.4353014081716537E-2</v>
      </c>
      <c r="EV475">
        <v>4.404791072010994E-2</v>
      </c>
      <c r="EW475">
        <v>74.657821655273438</v>
      </c>
      <c r="EX475">
        <v>72.951210021972656</v>
      </c>
      <c r="EY475">
        <v>71.259117126464844</v>
      </c>
      <c r="EZ475">
        <v>69.815261840820313</v>
      </c>
      <c r="FA475">
        <v>68.385726928710938</v>
      </c>
      <c r="FB475">
        <v>67.006118774414063</v>
      </c>
      <c r="FC475">
        <v>66.196891784667969</v>
      </c>
      <c r="FD475">
        <v>68.385421752929688</v>
      </c>
      <c r="FE475">
        <v>73.368919372558594</v>
      </c>
      <c r="FF475">
        <v>78.2667236328125</v>
      </c>
      <c r="FG475">
        <v>83.091812133789063</v>
      </c>
      <c r="FH475">
        <v>87.291122436523438</v>
      </c>
      <c r="FI475">
        <v>90.401168823242188</v>
      </c>
      <c r="FJ475">
        <v>93.474563598632813</v>
      </c>
      <c r="FK475">
        <v>95.847938537597656</v>
      </c>
      <c r="FL475">
        <v>96.917610168457031</v>
      </c>
      <c r="FM475">
        <v>96.840980529785156</v>
      </c>
      <c r="FN475">
        <v>95.258049011230469</v>
      </c>
      <c r="FO475">
        <v>92.536209106445313</v>
      </c>
      <c r="FP475">
        <v>86.941566467285156</v>
      </c>
      <c r="FQ475">
        <v>80.998504638671875</v>
      </c>
      <c r="FR475">
        <v>77.076332092285156</v>
      </c>
      <c r="FS475">
        <v>73.644073486328125</v>
      </c>
      <c r="FT475">
        <v>71.600639343261719</v>
      </c>
      <c r="FU475">
        <v>1.180734857916832E-2</v>
      </c>
      <c r="FV475">
        <v>1.8373433500528336E-2</v>
      </c>
      <c r="FW475">
        <v>0</v>
      </c>
      <c r="FX475">
        <v>1.1998911388218403E-2</v>
      </c>
      <c r="FY475">
        <v>7</v>
      </c>
      <c r="FZ475">
        <v>17.040000915527344</v>
      </c>
      <c r="GA475">
        <v>16426.580000000002</v>
      </c>
      <c r="GB475">
        <v>1</v>
      </c>
    </row>
    <row r="476" spans="1:184" x14ac:dyDescent="0.2">
      <c r="A476" t="s">
        <v>186</v>
      </c>
      <c r="B476" t="s">
        <v>237</v>
      </c>
      <c r="C476" t="s">
        <v>194</v>
      </c>
      <c r="D476" t="s">
        <v>203</v>
      </c>
      <c r="E476" t="s">
        <v>211</v>
      </c>
      <c r="F476" t="s">
        <v>1</v>
      </c>
      <c r="G476" t="s">
        <v>200</v>
      </c>
      <c r="H476">
        <v>5015</v>
      </c>
      <c r="I476">
        <v>1.0665215253829956</v>
      </c>
      <c r="J476">
        <v>0.9135584831237793</v>
      </c>
      <c r="K476">
        <v>0.83566766977310181</v>
      </c>
      <c r="L476">
        <v>0.80462616682052612</v>
      </c>
      <c r="M476">
        <v>0.78923207521438599</v>
      </c>
      <c r="N476">
        <v>0.79726672172546387</v>
      </c>
      <c r="O476">
        <v>0.90546828508377075</v>
      </c>
      <c r="P476">
        <v>0.94765013456344604</v>
      </c>
      <c r="Q476">
        <v>0.94349771738052368</v>
      </c>
      <c r="R476">
        <v>1.077140212059021</v>
      </c>
      <c r="S476">
        <v>1.1699240207672119</v>
      </c>
      <c r="T476">
        <v>1.3252835273742676</v>
      </c>
      <c r="U476">
        <v>1.5307739973068237</v>
      </c>
      <c r="V476">
        <v>1.6704230308532715</v>
      </c>
      <c r="W476">
        <v>1.8304660320281982</v>
      </c>
      <c r="X476">
        <v>1.9720147848129272</v>
      </c>
      <c r="Y476">
        <v>2.1385867595672607</v>
      </c>
      <c r="Z476">
        <v>2.2332935333251953</v>
      </c>
      <c r="AA476">
        <v>2.2170181274414063</v>
      </c>
      <c r="AB476">
        <v>2.1313273906707764</v>
      </c>
      <c r="AC476">
        <v>2.0610675811767578</v>
      </c>
      <c r="AD476">
        <v>1.8817102909088135</v>
      </c>
      <c r="AE476">
        <v>1.5726574659347534</v>
      </c>
      <c r="AF476">
        <v>1.2803735733032227</v>
      </c>
      <c r="AG476">
        <v>-8.0911017954349518E-2</v>
      </c>
      <c r="AH476">
        <v>-0.12699370086193085</v>
      </c>
      <c r="AI476">
        <v>-0.15892113745212555</v>
      </c>
      <c r="AJ476">
        <v>-0.15185631811618805</v>
      </c>
      <c r="AK476">
        <v>-0.15696975588798523</v>
      </c>
      <c r="AL476">
        <v>-0.14444778859615326</v>
      </c>
      <c r="AM476">
        <v>-0.14596766233444214</v>
      </c>
      <c r="AN476">
        <v>-0.17844146490097046</v>
      </c>
      <c r="AO476">
        <v>-0.30650299787521362</v>
      </c>
      <c r="AP476">
        <v>-0.27858713269233704</v>
      </c>
      <c r="AQ476">
        <v>-0.26402810215950012</v>
      </c>
      <c r="AR476">
        <v>-0.20420610904693604</v>
      </c>
      <c r="AS476">
        <v>-4.8507392406463623E-2</v>
      </c>
      <c r="AT476">
        <v>-7.1597183123230934E-3</v>
      </c>
      <c r="AU476">
        <v>-5.6238181889057159E-2</v>
      </c>
      <c r="AV476">
        <v>-0.10375243425369263</v>
      </c>
      <c r="AW476">
        <v>-0.10150483250617981</v>
      </c>
      <c r="AX476">
        <v>-8.3917103707790375E-2</v>
      </c>
      <c r="AY476">
        <v>-0.26716011762619019</v>
      </c>
      <c r="AZ476">
        <v>-0.24167825281620026</v>
      </c>
      <c r="BA476">
        <v>-0.13778913021087646</v>
      </c>
      <c r="BB476">
        <v>-9.1369166970252991E-2</v>
      </c>
      <c r="BC476">
        <v>-3.226073831319809E-2</v>
      </c>
      <c r="BD476">
        <v>-5.6519705802202225E-2</v>
      </c>
      <c r="BE476">
        <v>-7.5399437919259071E-3</v>
      </c>
      <c r="BF476">
        <v>-5.7660743594169617E-2</v>
      </c>
      <c r="BG476">
        <v>-9.1179102659225464E-2</v>
      </c>
      <c r="BH476">
        <v>-8.5140198469161987E-2</v>
      </c>
      <c r="BI476">
        <v>-9.0850792825222015E-2</v>
      </c>
      <c r="BJ476">
        <v>-7.9253651201725006E-2</v>
      </c>
      <c r="BK476">
        <v>-7.6770007610321045E-2</v>
      </c>
      <c r="BL476">
        <v>-0.10770121961832047</v>
      </c>
      <c r="BM476">
        <v>-0.23401616513729095</v>
      </c>
      <c r="BN476">
        <v>-0.20076942443847656</v>
      </c>
      <c r="BO476">
        <v>-0.18279625475406647</v>
      </c>
      <c r="BP476">
        <v>-0.11843141168355942</v>
      </c>
      <c r="BQ476">
        <v>4.0371544659137726E-2</v>
      </c>
      <c r="BR476">
        <v>8.4780991077423096E-2</v>
      </c>
      <c r="BS476">
        <v>3.9659388363361359E-2</v>
      </c>
      <c r="BT476">
        <v>-4.9528502859175205E-3</v>
      </c>
      <c r="BU476">
        <v>-9.6566614229232073E-4</v>
      </c>
      <c r="BV476">
        <v>1.7709380015730858E-2</v>
      </c>
      <c r="BW476">
        <v>-0.1672370433807373</v>
      </c>
      <c r="BX476">
        <v>-0.14244195818901062</v>
      </c>
      <c r="BY476">
        <v>-4.1895635426044464E-2</v>
      </c>
      <c r="BZ476">
        <v>6.5867399098351598E-4</v>
      </c>
      <c r="CA476">
        <v>5.3127706050872803E-2</v>
      </c>
      <c r="CB476">
        <v>2.3155378177762032E-2</v>
      </c>
      <c r="CC476">
        <v>4.327663779258728E-2</v>
      </c>
      <c r="CD476">
        <v>-9.6409376710653305E-3</v>
      </c>
      <c r="CE476">
        <v>-4.4261172413825989E-2</v>
      </c>
      <c r="CF476">
        <v>-3.8932811468839645E-2</v>
      </c>
      <c r="CG476">
        <v>-4.5056998729705811E-2</v>
      </c>
      <c r="CH476">
        <v>-3.4100394695997238E-2</v>
      </c>
      <c r="CI476">
        <v>-2.8843911364674568E-2</v>
      </c>
      <c r="CJ476">
        <v>-5.8706741780042648E-2</v>
      </c>
      <c r="CK476">
        <v>-0.1838119775056839</v>
      </c>
      <c r="CL476">
        <v>-0.14687313139438629</v>
      </c>
      <c r="CM476">
        <v>-0.12653534114360809</v>
      </c>
      <c r="CN476">
        <v>-5.9024114161729813E-2</v>
      </c>
      <c r="CO476">
        <v>0.10192882269620895</v>
      </c>
      <c r="CP476">
        <v>0.14845885336399078</v>
      </c>
      <c r="CQ476">
        <v>0.10607775300741196</v>
      </c>
      <c r="CR476">
        <v>6.3475437462329865E-2</v>
      </c>
      <c r="CS476">
        <v>6.86674565076828E-2</v>
      </c>
      <c r="CT476">
        <v>8.8095575571060181E-2</v>
      </c>
      <c r="CU476">
        <v>-9.8030649125576019E-2</v>
      </c>
      <c r="CV476">
        <v>-7.3711201548576355E-2</v>
      </c>
      <c r="CW476">
        <v>2.4519907310605049E-2</v>
      </c>
      <c r="CX476">
        <v>6.4396880567073822E-2</v>
      </c>
      <c r="CY476">
        <v>0.11226747930049896</v>
      </c>
      <c r="CZ476">
        <v>7.8338094055652618E-2</v>
      </c>
      <c r="DA476">
        <v>9.409322589635849E-2</v>
      </c>
      <c r="DB476">
        <v>3.8378864526748657E-2</v>
      </c>
      <c r="DC476">
        <v>2.6567571330815554E-3</v>
      </c>
      <c r="DD476">
        <v>7.2745750658214092E-3</v>
      </c>
      <c r="DE476">
        <v>7.3680217610672116E-4</v>
      </c>
      <c r="DF476">
        <v>1.1052866466343403E-2</v>
      </c>
      <c r="DG476">
        <v>1.908218115568161E-2</v>
      </c>
      <c r="DH476">
        <v>-9.7122667357325554E-3</v>
      </c>
      <c r="DI476">
        <v>-0.13360780477523804</v>
      </c>
      <c r="DJ476">
        <v>-9.2976845800876617E-2</v>
      </c>
      <c r="DK476">
        <v>-7.0274412631988525E-2</v>
      </c>
      <c r="DL476">
        <v>3.8317919825203717E-4</v>
      </c>
      <c r="DM476">
        <v>0.16348610818386078</v>
      </c>
      <c r="DN476">
        <v>0.21213670074939728</v>
      </c>
      <c r="DO476">
        <v>0.17249612510204315</v>
      </c>
      <c r="DP476">
        <v>0.13190373778343201</v>
      </c>
      <c r="DQ476">
        <v>0.1383005678653717</v>
      </c>
      <c r="DR476">
        <v>0.15848177671432495</v>
      </c>
      <c r="DS476">
        <v>-2.882423996925354E-2</v>
      </c>
      <c r="DT476">
        <v>-4.9804435111582279E-3</v>
      </c>
      <c r="DU476">
        <v>9.0935453772544861E-2</v>
      </c>
      <c r="DV476">
        <v>0.12813510000705719</v>
      </c>
      <c r="DW476">
        <v>0.17140725255012512</v>
      </c>
      <c r="DX476">
        <v>0.13352082669734955</v>
      </c>
      <c r="DY476">
        <v>0.16746430099010468</v>
      </c>
      <c r="DZ476">
        <v>0.10771183669567108</v>
      </c>
      <c r="EA476">
        <v>7.0398792624473572E-2</v>
      </c>
      <c r="EB476">
        <v>7.3990702629089355E-2</v>
      </c>
      <c r="EC476">
        <v>6.6855765879154205E-2</v>
      </c>
      <c r="ED476">
        <v>7.6246999204158783E-2</v>
      </c>
      <c r="EE476">
        <v>8.8279850780963898E-2</v>
      </c>
      <c r="EF476">
        <v>6.1027977615594864E-2</v>
      </c>
      <c r="EG476">
        <v>-6.1120945960283279E-2</v>
      </c>
      <c r="EH476">
        <v>-1.5159152448177338E-2</v>
      </c>
      <c r="EI476">
        <v>1.0957427322864532E-2</v>
      </c>
      <c r="EJ476">
        <v>8.615788072347641E-2</v>
      </c>
      <c r="EK476">
        <v>0.25236505270004272</v>
      </c>
      <c r="EL476">
        <v>0.30407741665840149</v>
      </c>
      <c r="EM476">
        <v>0.26839369535446167</v>
      </c>
      <c r="EN476">
        <v>0.23070332407951355</v>
      </c>
      <c r="EO476">
        <v>0.23883973062038422</v>
      </c>
      <c r="EP476">
        <v>0.26010823249816895</v>
      </c>
      <c r="EQ476">
        <v>7.1098819375038147E-2</v>
      </c>
      <c r="ER476">
        <v>9.4255849719047546E-2</v>
      </c>
      <c r="ES476">
        <v>0.18682895600795746</v>
      </c>
      <c r="ET476">
        <v>0.22016294300556183</v>
      </c>
      <c r="EU476">
        <v>0.25679570436477661</v>
      </c>
      <c r="EV476">
        <v>0.21319591999053955</v>
      </c>
      <c r="EW476">
        <v>74.937705993652344</v>
      </c>
      <c r="EX476">
        <v>73.518241882324219</v>
      </c>
      <c r="EY476">
        <v>71.660842895507813</v>
      </c>
      <c r="EZ476">
        <v>70.250228881835938</v>
      </c>
      <c r="FA476">
        <v>69.192657470703125</v>
      </c>
      <c r="FB476">
        <v>67.867698669433594</v>
      </c>
      <c r="FC476">
        <v>66.800605773925781</v>
      </c>
      <c r="FD476">
        <v>68.886940002441406</v>
      </c>
      <c r="FE476">
        <v>73.989952087402344</v>
      </c>
      <c r="FF476">
        <v>79.621612548828125</v>
      </c>
      <c r="FG476">
        <v>84.729011535644531</v>
      </c>
      <c r="FH476">
        <v>89.083229064941406</v>
      </c>
      <c r="FI476">
        <v>92.310081481933594</v>
      </c>
      <c r="FJ476">
        <v>95.497177124023438</v>
      </c>
      <c r="FK476">
        <v>97.5042724609375</v>
      </c>
      <c r="FL476">
        <v>98.771377563476563</v>
      </c>
      <c r="FM476">
        <v>99.137733459472656</v>
      </c>
      <c r="FN476">
        <v>98.014923095703125</v>
      </c>
      <c r="FO476">
        <v>95.412864685058594</v>
      </c>
      <c r="FP476">
        <v>90.110313415527344</v>
      </c>
      <c r="FQ476">
        <v>84.574020385742188</v>
      </c>
      <c r="FR476">
        <v>80.344505310058594</v>
      </c>
      <c r="FS476">
        <v>76.546432495117188</v>
      </c>
      <c r="FT476">
        <v>74.304901123046875</v>
      </c>
      <c r="FU476">
        <v>5.3572587668895721E-2</v>
      </c>
      <c r="FV476">
        <v>8.2144089043140411E-2</v>
      </c>
      <c r="FW476">
        <v>0</v>
      </c>
      <c r="FX476">
        <v>5.4739072918891907E-2</v>
      </c>
      <c r="FY476">
        <v>7</v>
      </c>
      <c r="FZ476">
        <v>11.420000076293945</v>
      </c>
      <c r="GA476">
        <v>2521.7000000000003</v>
      </c>
      <c r="GB476">
        <v>1</v>
      </c>
    </row>
    <row r="477" spans="1:184" x14ac:dyDescent="0.2">
      <c r="A477" t="s">
        <v>186</v>
      </c>
      <c r="B477" t="s">
        <v>237</v>
      </c>
      <c r="C477" t="s">
        <v>194</v>
      </c>
      <c r="D477" t="s">
        <v>203</v>
      </c>
      <c r="E477" t="s">
        <v>211</v>
      </c>
      <c r="F477" t="s">
        <v>1</v>
      </c>
      <c r="G477" t="s">
        <v>1</v>
      </c>
      <c r="H477">
        <v>47777</v>
      </c>
      <c r="I477">
        <v>1.0775678157806396</v>
      </c>
      <c r="J477">
        <v>0.93614554405212402</v>
      </c>
      <c r="K477">
        <v>0.84898597002029419</v>
      </c>
      <c r="L477">
        <v>0.80067944526672363</v>
      </c>
      <c r="M477">
        <v>0.79308706521987915</v>
      </c>
      <c r="N477">
        <v>0.83502578735351563</v>
      </c>
      <c r="O477">
        <v>0.94459307193756104</v>
      </c>
      <c r="P477">
        <v>0.99425286054611206</v>
      </c>
      <c r="Q477">
        <v>1.0122915506362915</v>
      </c>
      <c r="R477">
        <v>1.0906053781509399</v>
      </c>
      <c r="S477">
        <v>1.2042279243469238</v>
      </c>
      <c r="T477">
        <v>1.3673412799835205</v>
      </c>
      <c r="U477">
        <v>1.5590584278106689</v>
      </c>
      <c r="V477">
        <v>1.7283960580825806</v>
      </c>
      <c r="W477">
        <v>1.9156820774078369</v>
      </c>
      <c r="X477">
        <v>2.1079986095428467</v>
      </c>
      <c r="Y477">
        <v>2.2564477920532227</v>
      </c>
      <c r="Z477">
        <v>2.4005317687988281</v>
      </c>
      <c r="AA477">
        <v>2.3855679035186768</v>
      </c>
      <c r="AB477">
        <v>2.2586603164672852</v>
      </c>
      <c r="AC477">
        <v>2.1549751758575439</v>
      </c>
      <c r="AD477">
        <v>1.8882156610488892</v>
      </c>
      <c r="AE477">
        <v>1.5137079954147339</v>
      </c>
      <c r="AF477">
        <v>1.1991713047027588</v>
      </c>
      <c r="AG477">
        <v>1.3086849823594093E-2</v>
      </c>
      <c r="AH477">
        <v>-6.3142147846519947E-3</v>
      </c>
      <c r="AI477">
        <v>-3.2556626945734024E-2</v>
      </c>
      <c r="AJ477">
        <v>-4.763924703001976E-2</v>
      </c>
      <c r="AK477">
        <v>-5.3691379725933075E-2</v>
      </c>
      <c r="AL477">
        <v>-7.4844285845756531E-2</v>
      </c>
      <c r="AM477">
        <v>-8.7645798921585083E-2</v>
      </c>
      <c r="AN477">
        <v>-0.12533676624298096</v>
      </c>
      <c r="AO477">
        <v>-0.1999058872461319</v>
      </c>
      <c r="AP477">
        <v>-0.20636565983295441</v>
      </c>
      <c r="AQ477">
        <v>-0.16977390646934509</v>
      </c>
      <c r="AR477">
        <v>-6.4750887453556061E-2</v>
      </c>
      <c r="AS477">
        <v>0.10489864647388458</v>
      </c>
      <c r="AT477">
        <v>0.14753897488117218</v>
      </c>
      <c r="AU477">
        <v>0.16406367719173431</v>
      </c>
      <c r="AV477">
        <v>0.18257339298725128</v>
      </c>
      <c r="AW477">
        <v>0.17591802775859833</v>
      </c>
      <c r="AX477">
        <v>0.17045129835605621</v>
      </c>
      <c r="AY477">
        <v>-5.4089110344648361E-2</v>
      </c>
      <c r="AZ477">
        <v>-9.4943471252918243E-2</v>
      </c>
      <c r="BA477">
        <v>-4.5225001871585846E-2</v>
      </c>
      <c r="BB477">
        <v>-3.2842345535755157E-2</v>
      </c>
      <c r="BC477">
        <v>-1.4966431073844433E-2</v>
      </c>
      <c r="BD477">
        <v>-5.5823433212935925E-3</v>
      </c>
      <c r="BE477">
        <v>2.9517259448766708E-2</v>
      </c>
      <c r="BF477">
        <v>9.1773513704538345E-3</v>
      </c>
      <c r="BG477">
        <v>-1.758669875562191E-2</v>
      </c>
      <c r="BH477">
        <v>-3.3094990998506546E-2</v>
      </c>
      <c r="BI477">
        <v>-3.9263166487216949E-2</v>
      </c>
      <c r="BJ477">
        <v>-6.0248937457799911E-2</v>
      </c>
      <c r="BK477">
        <v>-7.2125382721424103E-2</v>
      </c>
      <c r="BL477">
        <v>-0.10933133959770203</v>
      </c>
      <c r="BM477">
        <v>-0.18313403427600861</v>
      </c>
      <c r="BN477">
        <v>-0.18864767253398895</v>
      </c>
      <c r="BO477">
        <v>-0.15120525658130646</v>
      </c>
      <c r="BP477">
        <v>-4.5288711786270142E-2</v>
      </c>
      <c r="BQ477">
        <v>0.12499133497476578</v>
      </c>
      <c r="BR477">
        <v>0.16851726174354553</v>
      </c>
      <c r="BS477">
        <v>0.18595573306083679</v>
      </c>
      <c r="BT477">
        <v>0.20527110993862152</v>
      </c>
      <c r="BU477">
        <v>0.198980912566185</v>
      </c>
      <c r="BV477">
        <v>0.19375424087047577</v>
      </c>
      <c r="BW477">
        <v>-3.0915955081582069E-2</v>
      </c>
      <c r="BX477">
        <v>-7.2355955839157104E-2</v>
      </c>
      <c r="BY477">
        <v>-2.3672269657254219E-2</v>
      </c>
      <c r="BZ477">
        <v>-1.2388083152472973E-2</v>
      </c>
      <c r="CA477">
        <v>3.9249430410563946E-3</v>
      </c>
      <c r="CB477">
        <v>1.1722027324140072E-2</v>
      </c>
      <c r="CC477">
        <v>4.0896911174058914E-2</v>
      </c>
      <c r="CD477">
        <v>1.9906762987375259E-2</v>
      </c>
      <c r="CE477">
        <v>-7.2185741737484932E-3</v>
      </c>
      <c r="CF477">
        <v>-2.302168495953083E-2</v>
      </c>
      <c r="CG477">
        <v>-2.9270227998495102E-2</v>
      </c>
      <c r="CH477">
        <v>-5.0140246748924255E-2</v>
      </c>
      <c r="CI477">
        <v>-6.1375983059406281E-2</v>
      </c>
      <c r="CJ477">
        <v>-9.824603796005249E-2</v>
      </c>
      <c r="CK477">
        <v>-0.17151792347431183</v>
      </c>
      <c r="CL477">
        <v>-0.17637622356414795</v>
      </c>
      <c r="CM477">
        <v>-0.1383446604013443</v>
      </c>
      <c r="CN477">
        <v>-3.1809266656637192E-2</v>
      </c>
      <c r="CO477">
        <v>0.13890746235847473</v>
      </c>
      <c r="CP477">
        <v>0.18304678797721863</v>
      </c>
      <c r="CQ477">
        <v>0.2011180967092514</v>
      </c>
      <c r="CR477">
        <v>0.22099146246910095</v>
      </c>
      <c r="CS477">
        <v>0.2149541974067688</v>
      </c>
      <c r="CT477">
        <v>0.20989377796649933</v>
      </c>
      <c r="CU477">
        <v>-1.48662980645895E-2</v>
      </c>
      <c r="CV477">
        <v>-5.6711908429861069E-2</v>
      </c>
      <c r="CW477">
        <v>-8.7449140846729279E-3</v>
      </c>
      <c r="CX477">
        <v>1.7784771043807268E-3</v>
      </c>
      <c r="CY477">
        <v>1.7009051516652107E-2</v>
      </c>
      <c r="CZ477">
        <v>2.3706981912255287E-2</v>
      </c>
      <c r="DA477">
        <v>5.227656289935112E-2</v>
      </c>
      <c r="DB477">
        <v>3.0636176466941833E-2</v>
      </c>
      <c r="DC477">
        <v>3.1495504081249237E-3</v>
      </c>
      <c r="DD477">
        <v>-1.294837798923254E-2</v>
      </c>
      <c r="DE477">
        <v>-1.9277291372418404E-2</v>
      </c>
      <c r="DF477">
        <v>-4.0031552314758301E-2</v>
      </c>
      <c r="DG477">
        <v>-5.0626590847969055E-2</v>
      </c>
      <c r="DH477">
        <v>-8.7160736322402954E-2</v>
      </c>
      <c r="DI477">
        <v>-0.15990179777145386</v>
      </c>
      <c r="DJ477">
        <v>-0.16410480439662933</v>
      </c>
      <c r="DK477">
        <v>-0.12548407912254333</v>
      </c>
      <c r="DL477">
        <v>-1.8329821527004242E-2</v>
      </c>
      <c r="DM477">
        <v>0.15282356739044189</v>
      </c>
      <c r="DN477">
        <v>0.19757629930973053</v>
      </c>
      <c r="DO477">
        <v>0.21628044545650482</v>
      </c>
      <c r="DP477">
        <v>0.23671184480190277</v>
      </c>
      <c r="DQ477">
        <v>0.23092749714851379</v>
      </c>
      <c r="DR477">
        <v>0.22603332996368408</v>
      </c>
      <c r="DS477">
        <v>1.1833588359877467E-3</v>
      </c>
      <c r="DT477">
        <v>-4.1067864745855331E-2</v>
      </c>
      <c r="DU477">
        <v>6.1824414879083633E-3</v>
      </c>
      <c r="DV477">
        <v>1.5945037826895714E-2</v>
      </c>
      <c r="DW477">
        <v>3.0093159526586533E-2</v>
      </c>
      <c r="DX477">
        <v>3.5691935569047928E-2</v>
      </c>
      <c r="DY477">
        <v>6.8706966936588287E-2</v>
      </c>
      <c r="DZ477">
        <v>4.6127740293741226E-2</v>
      </c>
      <c r="EA477">
        <v>1.8119474872946739E-2</v>
      </c>
      <c r="EB477">
        <v>1.595877343788743E-3</v>
      </c>
      <c r="EC477">
        <v>-4.8490767367184162E-3</v>
      </c>
      <c r="ED477">
        <v>-2.5436203926801682E-2</v>
      </c>
      <c r="EE477">
        <v>-3.5106167197227478E-2</v>
      </c>
      <c r="EF477">
        <v>-7.1155309677124023E-2</v>
      </c>
      <c r="EG477">
        <v>-0.14312995970249176</v>
      </c>
      <c r="EH477">
        <v>-0.14638680219650269</v>
      </c>
      <c r="EI477">
        <v>-0.10691541433334351</v>
      </c>
      <c r="EJ477">
        <v>1.1323523940518498E-3</v>
      </c>
      <c r="EK477">
        <v>0.17291626334190369</v>
      </c>
      <c r="EL477">
        <v>0.21855460107326508</v>
      </c>
      <c r="EM477">
        <v>0.2381725013256073</v>
      </c>
      <c r="EN477">
        <v>0.25940954685211182</v>
      </c>
      <c r="EO477">
        <v>0.25399038195610046</v>
      </c>
      <c r="EP477">
        <v>0.24933627247810364</v>
      </c>
      <c r="EQ477">
        <v>2.435651421546936E-2</v>
      </c>
      <c r="ER477">
        <v>-1.8480349332094193E-2</v>
      </c>
      <c r="ES477">
        <v>2.7735171839594841E-2</v>
      </c>
      <c r="ET477">
        <v>3.6399297416210175E-2</v>
      </c>
      <c r="EU477">
        <v>4.8984531313180923E-2</v>
      </c>
      <c r="EV477">
        <v>5.2996307611465454E-2</v>
      </c>
      <c r="EW477">
        <v>74.692283630371094</v>
      </c>
      <c r="EX477">
        <v>73.022476196289063</v>
      </c>
      <c r="EY477">
        <v>71.310615539550781</v>
      </c>
      <c r="EZ477">
        <v>69.870826721191406</v>
      </c>
      <c r="FA477">
        <v>68.487838745117188</v>
      </c>
      <c r="FB477">
        <v>67.1070556640625</v>
      </c>
      <c r="FC477">
        <v>66.266838073730469</v>
      </c>
      <c r="FD477">
        <v>68.443046569824219</v>
      </c>
      <c r="FE477">
        <v>73.44268798828125</v>
      </c>
      <c r="FF477">
        <v>78.42999267578125</v>
      </c>
      <c r="FG477">
        <v>83.289016723632813</v>
      </c>
      <c r="FH477">
        <v>87.512290954589844</v>
      </c>
      <c r="FI477">
        <v>90.640739440917969</v>
      </c>
      <c r="FJ477">
        <v>93.723037719726563</v>
      </c>
      <c r="FK477">
        <v>96.05572509765625</v>
      </c>
      <c r="FL477">
        <v>97.151481628417969</v>
      </c>
      <c r="FM477">
        <v>97.131454467773438</v>
      </c>
      <c r="FN477">
        <v>95.594802856445313</v>
      </c>
      <c r="FO477">
        <v>92.882270812988281</v>
      </c>
      <c r="FP477">
        <v>87.317985534667969</v>
      </c>
      <c r="FQ477">
        <v>81.418289184570313</v>
      </c>
      <c r="FR477">
        <v>77.46905517578125</v>
      </c>
      <c r="FS477">
        <v>73.997322082519531</v>
      </c>
      <c r="FT477">
        <v>71.945579528808594</v>
      </c>
      <c r="FU477">
        <v>1.2115810066461563E-2</v>
      </c>
      <c r="FV477">
        <v>1.8783170729875565E-2</v>
      </c>
      <c r="FW477">
        <v>0</v>
      </c>
      <c r="FX477">
        <v>1.2329626828432083E-2</v>
      </c>
      <c r="FY477">
        <v>7</v>
      </c>
      <c r="FZ477">
        <v>17.040000915527344</v>
      </c>
      <c r="GA477">
        <v>18948.27</v>
      </c>
      <c r="GB477">
        <v>1</v>
      </c>
    </row>
    <row r="478" spans="1:184" x14ac:dyDescent="0.2">
      <c r="A478" t="s">
        <v>186</v>
      </c>
      <c r="B478" t="s">
        <v>237</v>
      </c>
      <c r="C478" t="s">
        <v>194</v>
      </c>
      <c r="D478" t="s">
        <v>203</v>
      </c>
      <c r="E478" t="s">
        <v>211</v>
      </c>
      <c r="F478" t="s">
        <v>178</v>
      </c>
      <c r="G478" t="s">
        <v>1</v>
      </c>
      <c r="H478">
        <v>17136</v>
      </c>
      <c r="I478">
        <v>1.040083646774292</v>
      </c>
      <c r="J478">
        <v>0.9059683084487915</v>
      </c>
      <c r="K478">
        <v>0.8098112940788269</v>
      </c>
      <c r="L478">
        <v>0.75521588325500488</v>
      </c>
      <c r="M478">
        <v>0.72397893667221069</v>
      </c>
      <c r="N478">
        <v>0.73887234926223755</v>
      </c>
      <c r="O478">
        <v>0.7895737886428833</v>
      </c>
      <c r="P478">
        <v>0.84037947654724121</v>
      </c>
      <c r="Q478">
        <v>0.86945885419845581</v>
      </c>
      <c r="R478">
        <v>0.93513131141662598</v>
      </c>
      <c r="S478">
        <v>1.0485916137695313</v>
      </c>
      <c r="T478">
        <v>1.2276906967163086</v>
      </c>
      <c r="U478">
        <v>1.3788650035858154</v>
      </c>
      <c r="V478">
        <v>1.5190979242324829</v>
      </c>
      <c r="W478">
        <v>1.6734477281570435</v>
      </c>
      <c r="X478">
        <v>1.844028115272522</v>
      </c>
      <c r="Y478">
        <v>1.9525262117385864</v>
      </c>
      <c r="Z478">
        <v>2.0570664405822754</v>
      </c>
      <c r="AA478">
        <v>2.0513389110565186</v>
      </c>
      <c r="AB478">
        <v>1.9517116546630859</v>
      </c>
      <c r="AC478">
        <v>1.8674046993255615</v>
      </c>
      <c r="AD478">
        <v>1.6773085594177246</v>
      </c>
      <c r="AE478">
        <v>1.3559895753860474</v>
      </c>
      <c r="AF478">
        <v>1.083199143409729</v>
      </c>
      <c r="AG478">
        <v>1.3824679888784885E-2</v>
      </c>
      <c r="AH478">
        <v>-2.2374780382961035E-3</v>
      </c>
      <c r="AI478">
        <v>-1.9235771149396896E-2</v>
      </c>
      <c r="AJ478">
        <v>-2.5962362065911293E-2</v>
      </c>
      <c r="AK478">
        <v>-4.3575145304203033E-2</v>
      </c>
      <c r="AL478">
        <v>-5.7214744389057159E-2</v>
      </c>
      <c r="AM478">
        <v>-8.3586618304252625E-2</v>
      </c>
      <c r="AN478">
        <v>-0.12153053283691406</v>
      </c>
      <c r="AO478">
        <v>-0.19905956089496613</v>
      </c>
      <c r="AP478">
        <v>-0.21349532902240753</v>
      </c>
      <c r="AQ478">
        <v>-0.19772469997406006</v>
      </c>
      <c r="AR478">
        <v>-8.1270873546600342E-2</v>
      </c>
      <c r="AS478">
        <v>-9.1247325763106346E-3</v>
      </c>
      <c r="AT478">
        <v>1.0320977307856083E-3</v>
      </c>
      <c r="AU478">
        <v>1.8710257485508919E-2</v>
      </c>
      <c r="AV478">
        <v>5.3431194275617599E-2</v>
      </c>
      <c r="AW478">
        <v>3.404800221323967E-2</v>
      </c>
      <c r="AX478">
        <v>3.2407168298959732E-2</v>
      </c>
      <c r="AY478">
        <v>-2.3115631192922592E-2</v>
      </c>
      <c r="AZ478">
        <v>-4.0526371449232101E-2</v>
      </c>
      <c r="BA478">
        <v>-2.9228001832962036E-2</v>
      </c>
      <c r="BB478">
        <v>-6.4316457137465477E-3</v>
      </c>
      <c r="BC478">
        <v>1.4603546587750316E-3</v>
      </c>
      <c r="BD478">
        <v>2.6630043983459473E-2</v>
      </c>
      <c r="BE478">
        <v>3.4695811569690704E-2</v>
      </c>
      <c r="BF478">
        <v>1.7453070729970932E-2</v>
      </c>
      <c r="BG478">
        <v>-5.673167179338634E-4</v>
      </c>
      <c r="BH478">
        <v>-7.9018361866474152E-3</v>
      </c>
      <c r="BI478">
        <v>-2.6181660592556E-2</v>
      </c>
      <c r="BJ478">
        <v>-3.9901327341794968E-2</v>
      </c>
      <c r="BK478">
        <v>-6.5611474215984344E-2</v>
      </c>
      <c r="BL478">
        <v>-0.10258845239877701</v>
      </c>
      <c r="BM478">
        <v>-0.17873802781105042</v>
      </c>
      <c r="BN478">
        <v>-0.19176135957241058</v>
      </c>
      <c r="BO478">
        <v>-0.17407631874084473</v>
      </c>
      <c r="BP478">
        <v>-5.6495156139135361E-2</v>
      </c>
      <c r="BQ478">
        <v>1.6996711492538452E-2</v>
      </c>
      <c r="BR478">
        <v>2.850356325507164E-2</v>
      </c>
      <c r="BS478">
        <v>4.749249666929245E-2</v>
      </c>
      <c r="BT478">
        <v>8.3080507814884186E-2</v>
      </c>
      <c r="BU478">
        <v>6.4167439937591553E-2</v>
      </c>
      <c r="BV478">
        <v>6.2728889286518097E-2</v>
      </c>
      <c r="BW478">
        <v>6.7641586065292358E-3</v>
      </c>
      <c r="BX478">
        <v>-1.1727951467037201E-2</v>
      </c>
      <c r="BY478">
        <v>-2.1171735133975744E-3</v>
      </c>
      <c r="BZ478">
        <v>1.8749851733446121E-2</v>
      </c>
      <c r="CA478">
        <v>2.4328352883458138E-2</v>
      </c>
      <c r="CB478">
        <v>4.7387540340423584E-2</v>
      </c>
      <c r="CC478">
        <v>4.9151092767715454E-2</v>
      </c>
      <c r="CD478">
        <v>3.1090684235095978E-2</v>
      </c>
      <c r="CE478">
        <v>1.2362397275865078E-2</v>
      </c>
      <c r="CF478">
        <v>4.6068285591900349E-3</v>
      </c>
      <c r="CG478">
        <v>-1.4134984463453293E-2</v>
      </c>
      <c r="CH478">
        <v>-2.7910105884075165E-2</v>
      </c>
      <c r="CI478">
        <v>-5.3161934018135071E-2</v>
      </c>
      <c r="CJ478">
        <v>-8.9469224214553833E-2</v>
      </c>
      <c r="CK478">
        <v>-0.1646634042263031</v>
      </c>
      <c r="CL478">
        <v>-0.17670848965644836</v>
      </c>
      <c r="CM478">
        <v>-0.15769752860069275</v>
      </c>
      <c r="CN478">
        <v>-3.9335567504167557E-2</v>
      </c>
      <c r="CO478">
        <v>3.5088345408439636E-2</v>
      </c>
      <c r="CP478">
        <v>4.7530218958854675E-2</v>
      </c>
      <c r="CQ478">
        <v>6.7426986992359161E-2</v>
      </c>
      <c r="CR478">
        <v>0.10361552983522415</v>
      </c>
      <c r="CS478">
        <v>8.5028067231178284E-2</v>
      </c>
      <c r="CT478">
        <v>8.3729617297649384E-2</v>
      </c>
      <c r="CU478">
        <v>2.7458811178803444E-2</v>
      </c>
      <c r="CV478">
        <v>8.2177463918924332E-3</v>
      </c>
      <c r="CW478">
        <v>1.6659703105688095E-2</v>
      </c>
      <c r="CX478">
        <v>3.6190483719110489E-2</v>
      </c>
      <c r="CY478">
        <v>4.0166657418012619E-2</v>
      </c>
      <c r="CZ478">
        <v>6.1764121055603027E-2</v>
      </c>
      <c r="DA478">
        <v>6.3606381416320801E-2</v>
      </c>
      <c r="DB478">
        <v>4.4728297740221024E-2</v>
      </c>
      <c r="DC478">
        <v>2.5292113423347473E-2</v>
      </c>
      <c r="DD478">
        <v>1.711549423635006E-2</v>
      </c>
      <c r="DE478">
        <v>-2.0883097313344479E-3</v>
      </c>
      <c r="DF478">
        <v>-1.591888815164566E-2</v>
      </c>
      <c r="DG478">
        <v>-4.0712397545576096E-2</v>
      </c>
      <c r="DH478">
        <v>-7.6349996030330658E-2</v>
      </c>
      <c r="DI478">
        <v>-0.15058878064155579</v>
      </c>
      <c r="DJ478">
        <v>-0.16165560483932495</v>
      </c>
      <c r="DK478">
        <v>-0.14131872355937958</v>
      </c>
      <c r="DL478">
        <v>-2.2175978869199753E-2</v>
      </c>
      <c r="DM478">
        <v>5.3179983049631119E-2</v>
      </c>
      <c r="DN478">
        <v>6.6556870937347412E-2</v>
      </c>
      <c r="DO478">
        <v>8.7361477315425873E-2</v>
      </c>
      <c r="DP478">
        <v>0.12415055185556412</v>
      </c>
      <c r="DQ478">
        <v>0.10588870197534561</v>
      </c>
      <c r="DR478">
        <v>0.10473035275936127</v>
      </c>
      <c r="DS478">
        <v>4.8153460025787354E-2</v>
      </c>
      <c r="DT478">
        <v>2.8163446113467216E-2</v>
      </c>
      <c r="DU478">
        <v>3.5436585545539856E-2</v>
      </c>
      <c r="DV478">
        <v>5.3631111979484558E-2</v>
      </c>
      <c r="DW478">
        <v>5.600496381521225E-2</v>
      </c>
      <c r="DX478">
        <v>7.6140701770782471E-2</v>
      </c>
      <c r="DY478">
        <v>8.4477506577968597E-2</v>
      </c>
      <c r="DZ478">
        <v>6.4418844878673553E-2</v>
      </c>
      <c r="EA478">
        <v>4.3960563838481903E-2</v>
      </c>
      <c r="EB478">
        <v>3.5176016390323639E-2</v>
      </c>
      <c r="EC478">
        <v>1.5305177308619022E-2</v>
      </c>
      <c r="ED478">
        <v>1.3945301761850715E-3</v>
      </c>
      <c r="EE478">
        <v>-2.2737251594662666E-2</v>
      </c>
      <c r="EF478">
        <v>-5.7407926768064499E-2</v>
      </c>
      <c r="EG478">
        <v>-0.13026726245880127</v>
      </c>
      <c r="EH478">
        <v>-0.1399216502904892</v>
      </c>
      <c r="EI478">
        <v>-0.11767034977674484</v>
      </c>
      <c r="EJ478">
        <v>2.599743427708745E-3</v>
      </c>
      <c r="EK478">
        <v>7.9301424324512482E-2</v>
      </c>
      <c r="EL478">
        <v>9.402833878993988E-2</v>
      </c>
      <c r="EM478">
        <v>0.11614371836185455</v>
      </c>
      <c r="EN478">
        <v>0.15379986166954041</v>
      </c>
      <c r="EO478">
        <v>0.13600814342498779</v>
      </c>
      <c r="EP478">
        <v>0.13505205512046814</v>
      </c>
      <c r="EQ478">
        <v>7.803325355052948E-2</v>
      </c>
      <c r="ER478">
        <v>5.6961867958307266E-2</v>
      </c>
      <c r="ES478">
        <v>6.2547408044338226E-2</v>
      </c>
      <c r="ET478">
        <v>7.88126140832901E-2</v>
      </c>
      <c r="EU478">
        <v>7.8872956335544586E-2</v>
      </c>
      <c r="EV478">
        <v>9.6898190677165985E-2</v>
      </c>
      <c r="EW478">
        <v>75.457260131835938</v>
      </c>
      <c r="EX478">
        <v>74.186904907226563</v>
      </c>
      <c r="EY478">
        <v>72.489952087402344</v>
      </c>
      <c r="EZ478">
        <v>70.39239501953125</v>
      </c>
      <c r="FA478">
        <v>67.673011779785156</v>
      </c>
      <c r="FB478">
        <v>66.146560668945313</v>
      </c>
      <c r="FC478">
        <v>65.724617004394531</v>
      </c>
      <c r="FD478">
        <v>67.32452392578125</v>
      </c>
      <c r="FE478">
        <v>71.705024719238281</v>
      </c>
      <c r="FF478">
        <v>75.686531066894531</v>
      </c>
      <c r="FG478">
        <v>79.968185424804688</v>
      </c>
      <c r="FH478">
        <v>83.132469177246094</v>
      </c>
      <c r="FI478">
        <v>86.361305236816406</v>
      </c>
      <c r="FJ478">
        <v>89.5626220703125</v>
      </c>
      <c r="FK478">
        <v>92.072471618652344</v>
      </c>
      <c r="FL478">
        <v>93.257423400878906</v>
      </c>
      <c r="FM478">
        <v>92.834358215332031</v>
      </c>
      <c r="FN478">
        <v>90.328079223632813</v>
      </c>
      <c r="FO478">
        <v>86.192604064941406</v>
      </c>
      <c r="FP478">
        <v>80.482719421386719</v>
      </c>
      <c r="FQ478">
        <v>74.544036865234375</v>
      </c>
      <c r="FR478">
        <v>70.94415283203125</v>
      </c>
      <c r="FS478">
        <v>68.095046997070313</v>
      </c>
      <c r="FT478">
        <v>66.302207946777344</v>
      </c>
      <c r="FU478">
        <v>1.5171566978096962E-2</v>
      </c>
      <c r="FV478">
        <v>2.4439133703708649E-2</v>
      </c>
      <c r="FW478">
        <v>0</v>
      </c>
      <c r="FX478">
        <v>1.5115758404135704E-2</v>
      </c>
      <c r="FY478">
        <v>7</v>
      </c>
      <c r="FZ478">
        <v>13.170000076293945</v>
      </c>
      <c r="GA478">
        <v>6521.32</v>
      </c>
      <c r="GB478">
        <v>1</v>
      </c>
    </row>
    <row r="479" spans="1:184" x14ac:dyDescent="0.2">
      <c r="A479" t="s">
        <v>186</v>
      </c>
      <c r="B479" t="s">
        <v>237</v>
      </c>
      <c r="C479" t="s">
        <v>194</v>
      </c>
      <c r="D479" t="s">
        <v>203</v>
      </c>
      <c r="E479" t="s">
        <v>211</v>
      </c>
      <c r="F479" t="s">
        <v>179</v>
      </c>
      <c r="G479" t="s">
        <v>1</v>
      </c>
      <c r="H479">
        <v>2875</v>
      </c>
      <c r="I479">
        <v>1.5617667436599731</v>
      </c>
      <c r="J479">
        <v>1.380157470703125</v>
      </c>
      <c r="K479">
        <v>1.1996912956237793</v>
      </c>
      <c r="L479">
        <v>1.1216673851013184</v>
      </c>
      <c r="M479">
        <v>1.0797853469848633</v>
      </c>
      <c r="N479">
        <v>1.1396880149841309</v>
      </c>
      <c r="O479">
        <v>1.2694346904754639</v>
      </c>
      <c r="P479">
        <v>1.3422237634658813</v>
      </c>
      <c r="Q479">
        <v>1.3754329681396484</v>
      </c>
      <c r="R479">
        <v>1.6534903049468994</v>
      </c>
      <c r="S479">
        <v>1.8764669895172119</v>
      </c>
      <c r="T479">
        <v>2.0734467506408691</v>
      </c>
      <c r="U479">
        <v>2.5874991416931152</v>
      </c>
      <c r="V479">
        <v>2.9061775207519531</v>
      </c>
      <c r="W479">
        <v>3.2204861640930176</v>
      </c>
      <c r="X479">
        <v>3.5968432426452637</v>
      </c>
      <c r="Y479">
        <v>3.776174783706665</v>
      </c>
      <c r="Z479">
        <v>4.1240396499633789</v>
      </c>
      <c r="AA479">
        <v>4.0701422691345215</v>
      </c>
      <c r="AB479">
        <v>3.8759636878967285</v>
      </c>
      <c r="AC479">
        <v>3.6280431747436523</v>
      </c>
      <c r="AD479">
        <v>3.1080267429351807</v>
      </c>
      <c r="AE479">
        <v>2.5795066356658936</v>
      </c>
      <c r="AF479">
        <v>2.0209245681762695</v>
      </c>
      <c r="AG479">
        <v>-0.134645015001297</v>
      </c>
      <c r="AH479">
        <v>-0.13186055421829224</v>
      </c>
      <c r="AI479">
        <v>-0.20152862370014191</v>
      </c>
      <c r="AJ479">
        <v>-0.19438445568084717</v>
      </c>
      <c r="AK479">
        <v>-0.26275691390037537</v>
      </c>
      <c r="AL479">
        <v>-0.34499922394752502</v>
      </c>
      <c r="AM479">
        <v>-0.32277503609657288</v>
      </c>
      <c r="AN479">
        <v>-0.35536935925483704</v>
      </c>
      <c r="AO479">
        <v>-0.45669156312942505</v>
      </c>
      <c r="AP479">
        <v>-0.33627533912658691</v>
      </c>
      <c r="AQ479">
        <v>-0.26897439360618591</v>
      </c>
      <c r="AR479">
        <v>-0.2106521874666214</v>
      </c>
      <c r="AS479">
        <v>0.25776964426040649</v>
      </c>
      <c r="AT479">
        <v>0.29723405838012695</v>
      </c>
      <c r="AU479">
        <v>0.24912475049495697</v>
      </c>
      <c r="AV479">
        <v>0.31023049354553223</v>
      </c>
      <c r="AW479">
        <v>0.21474500000476837</v>
      </c>
      <c r="AX479">
        <v>0.29709845781326294</v>
      </c>
      <c r="AY479">
        <v>-0.5208820104598999</v>
      </c>
      <c r="AZ479">
        <v>-0.45147240161895752</v>
      </c>
      <c r="BA479">
        <v>-0.36279743909835815</v>
      </c>
      <c r="BB479">
        <v>-0.34585627913475037</v>
      </c>
      <c r="BC479">
        <v>-0.15595467388629913</v>
      </c>
      <c r="BD479">
        <v>-0.19041033089160919</v>
      </c>
      <c r="BE479">
        <v>-3.9718680083751678E-2</v>
      </c>
      <c r="BF479">
        <v>-4.1422523558139801E-2</v>
      </c>
      <c r="BG479">
        <v>-0.116164430975914</v>
      </c>
      <c r="BH479">
        <v>-0.11212900280952454</v>
      </c>
      <c r="BI479">
        <v>-0.18035466969013214</v>
      </c>
      <c r="BJ479">
        <v>-0.26036104559898376</v>
      </c>
      <c r="BK479">
        <v>-0.23487509787082672</v>
      </c>
      <c r="BL479">
        <v>-0.26552215218544006</v>
      </c>
      <c r="BM479">
        <v>-0.362751305103302</v>
      </c>
      <c r="BN479">
        <v>-0.23270225524902344</v>
      </c>
      <c r="BO479">
        <v>-0.15903152525424957</v>
      </c>
      <c r="BP479">
        <v>-9.6953257918357849E-2</v>
      </c>
      <c r="BQ479">
        <v>0.37560757994651794</v>
      </c>
      <c r="BR479">
        <v>0.41951397061347961</v>
      </c>
      <c r="BS479">
        <v>0.3754478394985199</v>
      </c>
      <c r="BT479">
        <v>0.44067531824111938</v>
      </c>
      <c r="BU479">
        <v>0.34599670767784119</v>
      </c>
      <c r="BV479">
        <v>0.43082705140113831</v>
      </c>
      <c r="BW479">
        <v>-0.38812729716300964</v>
      </c>
      <c r="BX479">
        <v>-0.32193136215209961</v>
      </c>
      <c r="BY479">
        <v>-0.23796239495277405</v>
      </c>
      <c r="BZ479">
        <v>-0.22641755640506744</v>
      </c>
      <c r="CA479">
        <v>-4.419323056936264E-2</v>
      </c>
      <c r="CB479">
        <v>-8.6452417075634003E-2</v>
      </c>
      <c r="CC479">
        <v>2.602701261639595E-2</v>
      </c>
      <c r="CD479">
        <v>2.121458388864994E-2</v>
      </c>
      <c r="CE479">
        <v>-5.7041440159082413E-2</v>
      </c>
      <c r="CF479">
        <v>-5.5159140378236771E-2</v>
      </c>
      <c r="CG479">
        <v>-0.12328314036130905</v>
      </c>
      <c r="CH479">
        <v>-0.20174089074134827</v>
      </c>
      <c r="CI479">
        <v>-0.17399585247039795</v>
      </c>
      <c r="CJ479">
        <v>-0.20329427719116211</v>
      </c>
      <c r="CK479">
        <v>-0.29768854379653931</v>
      </c>
      <c r="CL479">
        <v>-0.16096784174442291</v>
      </c>
      <c r="CM479">
        <v>-8.2885421812534332E-2</v>
      </c>
      <c r="CN479">
        <v>-1.820572093129158E-2</v>
      </c>
      <c r="CO479">
        <v>0.45722171664237976</v>
      </c>
      <c r="CP479">
        <v>0.50420463085174561</v>
      </c>
      <c r="CQ479">
        <v>0.46293887495994568</v>
      </c>
      <c r="CR479">
        <v>0.53102099895477295</v>
      </c>
      <c r="CS479">
        <v>0.43690124154090881</v>
      </c>
      <c r="CT479">
        <v>0.52344703674316406</v>
      </c>
      <c r="CU479">
        <v>-0.29618173837661743</v>
      </c>
      <c r="CV479">
        <v>-0.232211634516716</v>
      </c>
      <c r="CW479">
        <v>-0.15150201320648193</v>
      </c>
      <c r="CX479">
        <v>-0.143694669008255</v>
      </c>
      <c r="CY479">
        <v>3.3212412148714066E-2</v>
      </c>
      <c r="CZ479">
        <v>-1.4451492577791214E-2</v>
      </c>
      <c r="DA479">
        <v>9.1772697865962982E-2</v>
      </c>
      <c r="DB479">
        <v>8.385169506072998E-2</v>
      </c>
      <c r="DC479">
        <v>2.0815466996282339E-3</v>
      </c>
      <c r="DD479">
        <v>1.8107312498614192E-3</v>
      </c>
      <c r="DE479">
        <v>-6.6211603581905365E-2</v>
      </c>
      <c r="DF479">
        <v>-0.14312073588371277</v>
      </c>
      <c r="DG479">
        <v>-0.11311660706996918</v>
      </c>
      <c r="DH479">
        <v>-0.14106638729572296</v>
      </c>
      <c r="DI479">
        <v>-0.23262578248977661</v>
      </c>
      <c r="DJ479">
        <v>-8.9233428239822388E-2</v>
      </c>
      <c r="DK479">
        <v>-6.739327684044838E-3</v>
      </c>
      <c r="DL479">
        <v>6.0541808605194092E-2</v>
      </c>
      <c r="DM479">
        <v>0.53883588314056396</v>
      </c>
      <c r="DN479">
        <v>0.58889526128768921</v>
      </c>
      <c r="DO479">
        <v>0.55042994022369385</v>
      </c>
      <c r="DP479">
        <v>0.62136667966842651</v>
      </c>
      <c r="DQ479">
        <v>0.52780574560165405</v>
      </c>
      <c r="DR479">
        <v>0.61606711149215698</v>
      </c>
      <c r="DS479">
        <v>-0.20423620939254761</v>
      </c>
      <c r="DT479">
        <v>-0.1424919068813324</v>
      </c>
      <c r="DU479">
        <v>-6.5041638910770416E-2</v>
      </c>
      <c r="DV479">
        <v>-6.0971762984991074E-2</v>
      </c>
      <c r="DW479">
        <v>0.11061804741621017</v>
      </c>
      <c r="DX479">
        <v>5.7549435645341873E-2</v>
      </c>
      <c r="DY479">
        <v>0.1866990327835083</v>
      </c>
      <c r="DZ479">
        <v>0.17428973317146301</v>
      </c>
      <c r="EA479">
        <v>8.7445758283138275E-2</v>
      </c>
      <c r="EB479">
        <v>8.4066174924373627E-2</v>
      </c>
      <c r="EC479">
        <v>1.6190627589821815E-2</v>
      </c>
      <c r="ED479">
        <v>-5.848255380988121E-2</v>
      </c>
      <c r="EE479">
        <v>-2.521665021777153E-2</v>
      </c>
      <c r="EF479">
        <v>-5.1219198852777481E-2</v>
      </c>
      <c r="EG479">
        <v>-0.13868546485900879</v>
      </c>
      <c r="EH479">
        <v>1.4339673332870007E-2</v>
      </c>
      <c r="EI479">
        <v>0.10320354253053665</v>
      </c>
      <c r="EJ479">
        <v>0.17424073815345764</v>
      </c>
      <c r="EK479">
        <v>0.65667378902435303</v>
      </c>
      <c r="EL479">
        <v>0.71117526292800903</v>
      </c>
      <c r="EM479">
        <v>0.67675304412841797</v>
      </c>
      <c r="EN479">
        <v>0.75181150436401367</v>
      </c>
      <c r="EO479">
        <v>0.65905743837356567</v>
      </c>
      <c r="EP479">
        <v>0.74979573488235474</v>
      </c>
      <c r="EQ479">
        <v>-7.1481436491012573E-2</v>
      </c>
      <c r="ER479">
        <v>-1.2950866483151913E-2</v>
      </c>
      <c r="ES479">
        <v>5.9793408960103989E-2</v>
      </c>
      <c r="ET479">
        <v>5.846695601940155E-2</v>
      </c>
      <c r="EU479">
        <v>0.22237950563430786</v>
      </c>
      <c r="EV479">
        <v>0.16150733828544617</v>
      </c>
      <c r="EW479">
        <v>84</v>
      </c>
      <c r="EX479">
        <v>82.5</v>
      </c>
      <c r="EY479">
        <v>81.5</v>
      </c>
      <c r="EZ479">
        <v>80</v>
      </c>
      <c r="FA479">
        <v>78.5</v>
      </c>
      <c r="FB479">
        <v>76</v>
      </c>
      <c r="FC479">
        <v>76</v>
      </c>
      <c r="FD479">
        <v>77.5</v>
      </c>
      <c r="FE479">
        <v>81</v>
      </c>
      <c r="FF479">
        <v>85.5</v>
      </c>
      <c r="FG479">
        <v>91</v>
      </c>
      <c r="FH479">
        <v>96</v>
      </c>
      <c r="FI479">
        <v>100.5</v>
      </c>
      <c r="FJ479">
        <v>104</v>
      </c>
      <c r="FK479">
        <v>105.5</v>
      </c>
      <c r="FL479">
        <v>107.5</v>
      </c>
      <c r="FM479">
        <v>108</v>
      </c>
      <c r="FN479">
        <v>107.5</v>
      </c>
      <c r="FO479">
        <v>106.5</v>
      </c>
      <c r="FP479">
        <v>103.5</v>
      </c>
      <c r="FQ479">
        <v>100.5</v>
      </c>
      <c r="FR479">
        <v>96</v>
      </c>
      <c r="FS479">
        <v>91.5</v>
      </c>
      <c r="FT479">
        <v>89</v>
      </c>
      <c r="FU479">
        <v>7.1968771517276764E-2</v>
      </c>
      <c r="FV479">
        <v>0.108783058822155</v>
      </c>
      <c r="FW479">
        <v>0</v>
      </c>
      <c r="FX479">
        <v>7.3753222823143005E-2</v>
      </c>
      <c r="FY479">
        <v>7</v>
      </c>
      <c r="FZ479">
        <v>17.040000915527344</v>
      </c>
      <c r="GA479">
        <v>1757.32</v>
      </c>
      <c r="GB479">
        <v>1</v>
      </c>
    </row>
    <row r="480" spans="1:184" x14ac:dyDescent="0.2">
      <c r="A480" t="s">
        <v>186</v>
      </c>
      <c r="B480" t="s">
        <v>237</v>
      </c>
      <c r="C480" t="s">
        <v>194</v>
      </c>
      <c r="D480" t="s">
        <v>203</v>
      </c>
      <c r="E480" t="s">
        <v>211</v>
      </c>
      <c r="F480" t="s">
        <v>180</v>
      </c>
      <c r="G480" t="s">
        <v>1</v>
      </c>
      <c r="H480">
        <v>3199</v>
      </c>
      <c r="I480">
        <v>0.76641321182250977</v>
      </c>
      <c r="J480">
        <v>0.69603312015533447</v>
      </c>
      <c r="K480">
        <v>0.65240776538848877</v>
      </c>
      <c r="L480">
        <v>0.60978013277053833</v>
      </c>
      <c r="M480">
        <v>0.63195949792861938</v>
      </c>
      <c r="N480">
        <v>0.72566688060760498</v>
      </c>
      <c r="O480">
        <v>0.89960592985153198</v>
      </c>
      <c r="P480">
        <v>0.93842571973800659</v>
      </c>
      <c r="Q480">
        <v>0.97474020719528198</v>
      </c>
      <c r="R480">
        <v>0.98091256618499756</v>
      </c>
      <c r="S480">
        <v>0.95293241739273071</v>
      </c>
      <c r="T480">
        <v>1.0897995233535767</v>
      </c>
      <c r="U480">
        <v>1.1581884622573853</v>
      </c>
      <c r="V480">
        <v>1.1008720397949219</v>
      </c>
      <c r="W480">
        <v>1.1786462068557739</v>
      </c>
      <c r="X480">
        <v>1.2180829048156738</v>
      </c>
      <c r="Y480">
        <v>1.3498589992523193</v>
      </c>
      <c r="Z480">
        <v>1.4619153738021851</v>
      </c>
      <c r="AA480">
        <v>1.5646785497665405</v>
      </c>
      <c r="AB480">
        <v>1.6191419363021851</v>
      </c>
      <c r="AC480">
        <v>1.5378533601760864</v>
      </c>
      <c r="AD480">
        <v>1.3476765155792236</v>
      </c>
      <c r="AE480">
        <v>1.0885553359985352</v>
      </c>
      <c r="AF480">
        <v>0.86494934558868408</v>
      </c>
      <c r="AG480">
        <v>-7.0299066603183746E-2</v>
      </c>
      <c r="AH480">
        <v>-7.5437285006046295E-2</v>
      </c>
      <c r="AI480">
        <v>-0.11978418380022049</v>
      </c>
      <c r="AJ480">
        <v>-0.16985440254211426</v>
      </c>
      <c r="AK480">
        <v>-0.19121010601520538</v>
      </c>
      <c r="AL480">
        <v>-0.15669876337051392</v>
      </c>
      <c r="AM480">
        <v>-0.19730693101882935</v>
      </c>
      <c r="AN480">
        <v>-0.27964463829994202</v>
      </c>
      <c r="AO480">
        <v>-0.22919219732284546</v>
      </c>
      <c r="AP480">
        <v>-0.14561367034912109</v>
      </c>
      <c r="AQ480">
        <v>-0.1737891286611557</v>
      </c>
      <c r="AR480">
        <v>-2.1724209189414978E-2</v>
      </c>
      <c r="AS480">
        <v>9.0793512761592865E-2</v>
      </c>
      <c r="AT480">
        <v>7.7232256531715393E-2</v>
      </c>
      <c r="AU480">
        <v>4.4850025326013565E-2</v>
      </c>
      <c r="AV480">
        <v>-1.1113542132079601E-2</v>
      </c>
      <c r="AW480">
        <v>7.840217649936676E-2</v>
      </c>
      <c r="AX480">
        <v>5.4420072585344315E-2</v>
      </c>
      <c r="AY480">
        <v>-0.21731974184513092</v>
      </c>
      <c r="AZ480">
        <v>-0.19942045211791992</v>
      </c>
      <c r="BA480">
        <v>-0.18062007427215576</v>
      </c>
      <c r="BB480">
        <v>-0.16486094892024994</v>
      </c>
      <c r="BC480">
        <v>-0.11766314506530762</v>
      </c>
      <c r="BD480">
        <v>-0.11719353497028351</v>
      </c>
      <c r="BE480">
        <v>4.6988800168037415E-3</v>
      </c>
      <c r="BF480">
        <v>-3.3672160934656858E-3</v>
      </c>
      <c r="BG480">
        <v>-4.6205624938011169E-2</v>
      </c>
      <c r="BH480">
        <v>-9.6579931676387787E-2</v>
      </c>
      <c r="BI480">
        <v>-0.11735952645540237</v>
      </c>
      <c r="BJ480">
        <v>-8.3482421934604645E-2</v>
      </c>
      <c r="BK480">
        <v>-0.11797741800546646</v>
      </c>
      <c r="BL480">
        <v>-0.19915692508220673</v>
      </c>
      <c r="BM480">
        <v>-0.14795017242431641</v>
      </c>
      <c r="BN480">
        <v>-6.412641704082489E-2</v>
      </c>
      <c r="BO480">
        <v>-9.4083696603775024E-2</v>
      </c>
      <c r="BP480">
        <v>6.1884813010692596E-2</v>
      </c>
      <c r="BQ480">
        <v>0.17354781925678253</v>
      </c>
      <c r="BR480">
        <v>0.15894791483879089</v>
      </c>
      <c r="BS480">
        <v>0.13210803270339966</v>
      </c>
      <c r="BT480">
        <v>7.9359069466590881E-2</v>
      </c>
      <c r="BU480">
        <v>0.17225734889507294</v>
      </c>
      <c r="BV480">
        <v>0.15045000612735748</v>
      </c>
      <c r="BW480">
        <v>-0.11791516095399857</v>
      </c>
      <c r="BX480">
        <v>-9.9249206483364105E-2</v>
      </c>
      <c r="BY480">
        <v>-8.3688735961914063E-2</v>
      </c>
      <c r="BZ480">
        <v>-7.1795850992202759E-2</v>
      </c>
      <c r="CA480">
        <v>-3.3072080463171005E-2</v>
      </c>
      <c r="CB480">
        <v>-3.8013476878404617E-2</v>
      </c>
      <c r="CC480">
        <v>5.664222314953804E-2</v>
      </c>
      <c r="CD480">
        <v>4.6548299491405487E-2</v>
      </c>
      <c r="CE480">
        <v>4.7546657733619213E-3</v>
      </c>
      <c r="CF480">
        <v>-4.5830272138118744E-2</v>
      </c>
      <c r="CG480">
        <v>-6.6210843622684479E-2</v>
      </c>
      <c r="CH480">
        <v>-3.2772999256849289E-2</v>
      </c>
      <c r="CI480">
        <v>-6.3034027814865112E-2</v>
      </c>
      <c r="CJ480">
        <v>-0.14341139793395996</v>
      </c>
      <c r="CK480">
        <v>-9.1682173311710358E-2</v>
      </c>
      <c r="CL480">
        <v>-7.6885991729795933E-3</v>
      </c>
      <c r="CM480">
        <v>-3.8879960775375366E-2</v>
      </c>
      <c r="CN480">
        <v>0.11979216337203979</v>
      </c>
      <c r="CO480">
        <v>0.23086319863796234</v>
      </c>
      <c r="CP480">
        <v>0.21554394066333771</v>
      </c>
      <c r="CQ480">
        <v>0.1925426721572876</v>
      </c>
      <c r="CR480">
        <v>0.14202012121677399</v>
      </c>
      <c r="CS480">
        <v>0.23726114630699158</v>
      </c>
      <c r="CT480">
        <v>0.21696004271507263</v>
      </c>
      <c r="CU480">
        <v>-4.9067843705415726E-2</v>
      </c>
      <c r="CV480">
        <v>-2.9870914295315742E-2</v>
      </c>
      <c r="CW480">
        <v>-1.6554389148950577E-2</v>
      </c>
      <c r="CX480">
        <v>-7.3392554186284542E-3</v>
      </c>
      <c r="CY480">
        <v>2.5515437126159668E-2</v>
      </c>
      <c r="CZ480">
        <v>1.6826396808028221E-2</v>
      </c>
      <c r="DA480">
        <v>0.10858556628227234</v>
      </c>
      <c r="DB480">
        <v>9.6463806927204132E-2</v>
      </c>
      <c r="DC480">
        <v>5.5714953690767288E-2</v>
      </c>
      <c r="DD480">
        <v>4.9193990416824818E-3</v>
      </c>
      <c r="DE480">
        <v>-1.5062165446579456E-2</v>
      </c>
      <c r="DF480">
        <v>1.7936425283551216E-2</v>
      </c>
      <c r="DG480">
        <v>-8.090638555586338E-3</v>
      </c>
      <c r="DH480">
        <v>-8.7665848433971405E-2</v>
      </c>
      <c r="DI480">
        <v>-3.5414192825555801E-2</v>
      </c>
      <c r="DJ480">
        <v>4.8749227076768875E-2</v>
      </c>
      <c r="DK480">
        <v>1.6323776915669441E-2</v>
      </c>
      <c r="DL480">
        <v>0.17769952118396759</v>
      </c>
      <c r="DM480">
        <v>0.28817856311798096</v>
      </c>
      <c r="DN480">
        <v>0.27213996648788452</v>
      </c>
      <c r="DO480">
        <v>0.25297731161117554</v>
      </c>
      <c r="DP480">
        <v>0.20468117296695709</v>
      </c>
      <c r="DQ480">
        <v>0.30226492881774902</v>
      </c>
      <c r="DR480">
        <v>0.28347009420394897</v>
      </c>
      <c r="DS480">
        <v>1.9779469817876816E-2</v>
      </c>
      <c r="DT480">
        <v>3.9507381618022919E-2</v>
      </c>
      <c r="DU480">
        <v>5.057995393872261E-2</v>
      </c>
      <c r="DV480">
        <v>5.7117342948913574E-2</v>
      </c>
      <c r="DW480">
        <v>8.4102950990200043E-2</v>
      </c>
      <c r="DX480">
        <v>7.166627049446106E-2</v>
      </c>
      <c r="DY480">
        <v>0.18358351290225983</v>
      </c>
      <c r="DZ480">
        <v>0.16853389143943787</v>
      </c>
      <c r="EA480">
        <v>0.12929351627826691</v>
      </c>
      <c r="EB480">
        <v>7.819385826587677E-2</v>
      </c>
      <c r="EC480">
        <v>5.8788403868675232E-2</v>
      </c>
      <c r="ED480">
        <v>9.1152772307395935E-2</v>
      </c>
      <c r="EE480">
        <v>7.1238882839679718E-2</v>
      </c>
      <c r="EF480">
        <v>-7.1781366132199764E-3</v>
      </c>
      <c r="EG480">
        <v>4.582783579826355E-2</v>
      </c>
      <c r="EH480">
        <v>0.13023646175861359</v>
      </c>
      <c r="EI480">
        <v>9.6029199659824371E-2</v>
      </c>
      <c r="EJ480">
        <v>0.26130855083465576</v>
      </c>
      <c r="EK480">
        <v>0.37093287706375122</v>
      </c>
      <c r="EL480">
        <v>0.35385560989379883</v>
      </c>
      <c r="EM480">
        <v>0.34023535251617432</v>
      </c>
      <c r="EN480">
        <v>0.29515379667282104</v>
      </c>
      <c r="EO480">
        <v>0.3961201012134552</v>
      </c>
      <c r="EP480">
        <v>0.37950003147125244</v>
      </c>
      <c r="EQ480">
        <v>0.11918404698371887</v>
      </c>
      <c r="ER480">
        <v>0.13967862725257874</v>
      </c>
      <c r="ES480">
        <v>0.14751127362251282</v>
      </c>
      <c r="ET480">
        <v>0.15018242597579956</v>
      </c>
      <c r="EU480">
        <v>0.16869401931762695</v>
      </c>
      <c r="EV480">
        <v>0.15084633231163025</v>
      </c>
      <c r="EW480">
        <v>58.409187316894531</v>
      </c>
      <c r="EX480">
        <v>57.784725189208984</v>
      </c>
      <c r="EY480">
        <v>56.844779968261719</v>
      </c>
      <c r="EZ480">
        <v>55.164104461669922</v>
      </c>
      <c r="FA480">
        <v>54.622890472412109</v>
      </c>
      <c r="FB480">
        <v>54.448432922363281</v>
      </c>
      <c r="FC480">
        <v>53.563541412353516</v>
      </c>
      <c r="FD480">
        <v>55.372909545898438</v>
      </c>
      <c r="FE480">
        <v>59.55230712890625</v>
      </c>
      <c r="FF480">
        <v>62.924873352050781</v>
      </c>
      <c r="FG480">
        <v>68.104408264160156</v>
      </c>
      <c r="FH480">
        <v>73.281608581542969</v>
      </c>
      <c r="FI480">
        <v>76.290336608886719</v>
      </c>
      <c r="FJ480">
        <v>82.556922912597656</v>
      </c>
      <c r="FK480">
        <v>84.929512023925781</v>
      </c>
      <c r="FL480">
        <v>87.546760559082031</v>
      </c>
      <c r="FM480">
        <v>87.405624389648438</v>
      </c>
      <c r="FN480">
        <v>85.992462158203125</v>
      </c>
      <c r="FO480">
        <v>82.371238708496094</v>
      </c>
      <c r="FP480">
        <v>78.519157409667969</v>
      </c>
      <c r="FQ480">
        <v>72.295677185058594</v>
      </c>
      <c r="FR480">
        <v>66.480186462402344</v>
      </c>
      <c r="FS480">
        <v>62.513629913330078</v>
      </c>
      <c r="FT480">
        <v>60.676990509033203</v>
      </c>
      <c r="FU480">
        <v>5.1712870597839355E-2</v>
      </c>
      <c r="FV480">
        <v>7.5424879789352417E-2</v>
      </c>
      <c r="FW480">
        <v>0</v>
      </c>
      <c r="FX480">
        <v>5.4869569838047028E-2</v>
      </c>
      <c r="FY480">
        <v>7</v>
      </c>
      <c r="FZ480">
        <v>7.179999828338623</v>
      </c>
      <c r="GA480">
        <v>757.77</v>
      </c>
      <c r="GB480">
        <v>1</v>
      </c>
    </row>
    <row r="481" spans="1:184" x14ac:dyDescent="0.2">
      <c r="A481" t="s">
        <v>186</v>
      </c>
      <c r="B481" t="s">
        <v>237</v>
      </c>
      <c r="C481" t="s">
        <v>194</v>
      </c>
      <c r="D481" t="s">
        <v>203</v>
      </c>
      <c r="E481" t="s">
        <v>211</v>
      </c>
      <c r="F481" t="s">
        <v>181</v>
      </c>
      <c r="G481" t="s">
        <v>1</v>
      </c>
      <c r="H481">
        <v>1058</v>
      </c>
      <c r="I481">
        <v>1.6603904962539673</v>
      </c>
      <c r="J481">
        <v>1.4084862470626831</v>
      </c>
      <c r="K481">
        <v>1.2748827934265137</v>
      </c>
      <c r="L481">
        <v>1.1891342401504517</v>
      </c>
      <c r="M481">
        <v>1.182773232460022</v>
      </c>
      <c r="N481">
        <v>1.177822470664978</v>
      </c>
      <c r="O481">
        <v>1.282975435256958</v>
      </c>
      <c r="P481">
        <v>1.3328381776809692</v>
      </c>
      <c r="Q481">
        <v>1.3899149894714355</v>
      </c>
      <c r="R481">
        <v>1.5645499229431152</v>
      </c>
      <c r="S481">
        <v>1.8536365032196045</v>
      </c>
      <c r="T481">
        <v>2.1980462074279785</v>
      </c>
      <c r="U481">
        <v>2.5810415744781494</v>
      </c>
      <c r="V481">
        <v>3.0445568561553955</v>
      </c>
      <c r="W481">
        <v>3.1442747116088867</v>
      </c>
      <c r="X481">
        <v>3.5006473064422607</v>
      </c>
      <c r="Y481">
        <v>3.7463207244873047</v>
      </c>
      <c r="Z481">
        <v>4.1205687522888184</v>
      </c>
      <c r="AA481">
        <v>4.115565299987793</v>
      </c>
      <c r="AB481">
        <v>4.0024657249450684</v>
      </c>
      <c r="AC481">
        <v>3.6706113815307617</v>
      </c>
      <c r="AD481">
        <v>3.0893335342407227</v>
      </c>
      <c r="AE481">
        <v>2.5089643001556396</v>
      </c>
      <c r="AF481">
        <v>1.9977031946182251</v>
      </c>
      <c r="AG481">
        <v>-0.37239265441894531</v>
      </c>
      <c r="AH481">
        <v>-0.37000766396522522</v>
      </c>
      <c r="AI481">
        <v>-0.37218743562698364</v>
      </c>
      <c r="AJ481">
        <v>-0.33175677061080933</v>
      </c>
      <c r="AK481">
        <v>-0.26298269629478455</v>
      </c>
      <c r="AL481">
        <v>-0.25343531370162964</v>
      </c>
      <c r="AM481">
        <v>-0.25908824801445007</v>
      </c>
      <c r="AN481">
        <v>-0.38609257340431213</v>
      </c>
      <c r="AO481">
        <v>-0.62244617938995361</v>
      </c>
      <c r="AP481">
        <v>-0.66728878021240234</v>
      </c>
      <c r="AQ481">
        <v>-0.66810864210128784</v>
      </c>
      <c r="AR481">
        <v>-0.44618183374404907</v>
      </c>
      <c r="AS481">
        <v>-7.0102646946907043E-2</v>
      </c>
      <c r="AT481">
        <v>0.15171679854393005</v>
      </c>
      <c r="AU481">
        <v>-0.14110261201858521</v>
      </c>
      <c r="AV481">
        <v>3.9732687175273895E-2</v>
      </c>
      <c r="AW481">
        <v>0.11649999022483826</v>
      </c>
      <c r="AX481">
        <v>5.4923981428146362E-2</v>
      </c>
      <c r="AY481">
        <v>-0.38440495729446411</v>
      </c>
      <c r="AZ481">
        <v>-0.37420627474784851</v>
      </c>
      <c r="BA481">
        <v>-0.44521999359130859</v>
      </c>
      <c r="BB481">
        <v>-0.69833993911743164</v>
      </c>
      <c r="BC481">
        <v>-0.52386635541915894</v>
      </c>
      <c r="BD481">
        <v>-0.45840075612068176</v>
      </c>
      <c r="BE481">
        <v>-0.17752303183078766</v>
      </c>
      <c r="BF481">
        <v>-0.18117651343345642</v>
      </c>
      <c r="BG481">
        <v>-0.19239471852779388</v>
      </c>
      <c r="BH481">
        <v>-0.16050751507282257</v>
      </c>
      <c r="BI481">
        <v>-9.5157615840435028E-2</v>
      </c>
      <c r="BJ481">
        <v>-8.9202374219894409E-2</v>
      </c>
      <c r="BK481">
        <v>-9.0458080172538757E-2</v>
      </c>
      <c r="BL481">
        <v>-0.20910131931304932</v>
      </c>
      <c r="BM481">
        <v>-0.42653384804725647</v>
      </c>
      <c r="BN481">
        <v>-0.46097227931022644</v>
      </c>
      <c r="BO481">
        <v>-0.44396546483039856</v>
      </c>
      <c r="BP481">
        <v>-0.2116510272026062</v>
      </c>
      <c r="BQ481">
        <v>0.17187656462192535</v>
      </c>
      <c r="BR481">
        <v>0.40328845381736755</v>
      </c>
      <c r="BS481">
        <v>0.11772379279136658</v>
      </c>
      <c r="BT481">
        <v>0.30560299754142761</v>
      </c>
      <c r="BU481">
        <v>0.38358438014984131</v>
      </c>
      <c r="BV481">
        <v>0.32463732361793518</v>
      </c>
      <c r="BW481">
        <v>-0.11641717702150345</v>
      </c>
      <c r="BX481">
        <v>-0.10835769027471542</v>
      </c>
      <c r="BY481">
        <v>-0.19135551154613495</v>
      </c>
      <c r="BZ481">
        <v>-0.44852206110954285</v>
      </c>
      <c r="CA481">
        <v>-0.28472346067428589</v>
      </c>
      <c r="CB481">
        <v>-0.23670488595962524</v>
      </c>
      <c r="CC481">
        <v>-4.2556948959827423E-2</v>
      </c>
      <c r="CD481">
        <v>-5.0392601639032364E-2</v>
      </c>
      <c r="CE481">
        <v>-6.7870818078517914E-2</v>
      </c>
      <c r="CF481">
        <v>-4.1900794953107834E-2</v>
      </c>
      <c r="CG481">
        <v>2.1077526733279228E-2</v>
      </c>
      <c r="CH481">
        <v>2.4544868618249893E-2</v>
      </c>
      <c r="CI481">
        <v>2.6334639638662338E-2</v>
      </c>
      <c r="CJ481">
        <v>-8.6517699062824249E-2</v>
      </c>
      <c r="CK481">
        <v>-0.29084554314613342</v>
      </c>
      <c r="CL481">
        <v>-0.31807813048362732</v>
      </c>
      <c r="CM481">
        <v>-0.28872454166412354</v>
      </c>
      <c r="CN481">
        <v>-4.9215689301490784E-2</v>
      </c>
      <c r="CO481">
        <v>0.33947065472602844</v>
      </c>
      <c r="CP481">
        <v>0.57752621173858643</v>
      </c>
      <c r="CQ481">
        <v>0.2969861626625061</v>
      </c>
      <c r="CR481">
        <v>0.48974394798278809</v>
      </c>
      <c r="CS481">
        <v>0.56856620311737061</v>
      </c>
      <c r="CT481">
        <v>0.51144003868103027</v>
      </c>
      <c r="CU481">
        <v>6.9190360605716705E-2</v>
      </c>
      <c r="CV481">
        <v>7.5768217444419861E-2</v>
      </c>
      <c r="CW481">
        <v>-1.5529747121036053E-2</v>
      </c>
      <c r="CX481">
        <v>-0.27549898624420166</v>
      </c>
      <c r="CY481">
        <v>-0.11909385770559311</v>
      </c>
      <c r="CZ481">
        <v>-8.3159022033214569E-2</v>
      </c>
      <c r="DA481">
        <v>9.2409141361713409E-2</v>
      </c>
      <c r="DB481">
        <v>8.0391302704811096E-2</v>
      </c>
      <c r="DC481">
        <v>5.665307492017746E-2</v>
      </c>
      <c r="DD481">
        <v>7.6705925166606903E-2</v>
      </c>
      <c r="DE481">
        <v>0.13731266558170319</v>
      </c>
      <c r="DF481">
        <v>0.1382921040058136</v>
      </c>
      <c r="DG481">
        <v>0.14312735199928284</v>
      </c>
      <c r="DH481">
        <v>3.6065917462110519E-2</v>
      </c>
      <c r="DI481">
        <v>-0.15515725314617157</v>
      </c>
      <c r="DJ481">
        <v>-0.175183966755867</v>
      </c>
      <c r="DK481">
        <v>-0.13348367810249329</v>
      </c>
      <c r="DL481">
        <v>0.11321963369846344</v>
      </c>
      <c r="DM481">
        <v>0.50706470012664795</v>
      </c>
      <c r="DN481">
        <v>0.75176405906677246</v>
      </c>
      <c r="DO481">
        <v>0.47624856233596802</v>
      </c>
      <c r="DP481">
        <v>0.67388486862182617</v>
      </c>
      <c r="DQ481">
        <v>0.7535480260848999</v>
      </c>
      <c r="DR481">
        <v>0.6982426643371582</v>
      </c>
      <c r="DS481">
        <v>0.25479790568351746</v>
      </c>
      <c r="DT481">
        <v>0.25989416241645813</v>
      </c>
      <c r="DU481">
        <v>0.1602960079908371</v>
      </c>
      <c r="DV481">
        <v>-0.10247588157653809</v>
      </c>
      <c r="DW481">
        <v>4.653577134013176E-2</v>
      </c>
      <c r="DX481">
        <v>7.03868567943573E-2</v>
      </c>
      <c r="DY481">
        <v>0.28727874159812927</v>
      </c>
      <c r="DZ481">
        <v>0.26922246813774109</v>
      </c>
      <c r="EA481">
        <v>0.23644578456878662</v>
      </c>
      <c r="EB481">
        <v>0.24795517325401306</v>
      </c>
      <c r="EC481">
        <v>0.3051377534866333</v>
      </c>
      <c r="ED481">
        <v>0.30252507328987122</v>
      </c>
      <c r="EE481">
        <v>0.31175750494003296</v>
      </c>
      <c r="EF481">
        <v>0.21305719017982483</v>
      </c>
      <c r="EG481">
        <v>4.0755078196525574E-2</v>
      </c>
      <c r="EH481">
        <v>3.1132487580180168E-2</v>
      </c>
      <c r="EI481">
        <v>9.0659484267234802E-2</v>
      </c>
      <c r="EJ481">
        <v>0.3477504551410675</v>
      </c>
      <c r="EK481">
        <v>0.74904394149780273</v>
      </c>
      <c r="EL481">
        <v>1.00333571434021</v>
      </c>
      <c r="EM481">
        <v>0.73507499694824219</v>
      </c>
      <c r="EN481">
        <v>0.93975520133972168</v>
      </c>
      <c r="EO481">
        <v>1.0206325054168701</v>
      </c>
      <c r="EP481">
        <v>0.9679560661315918</v>
      </c>
      <c r="EQ481">
        <v>0.5227857232093811</v>
      </c>
      <c r="ER481">
        <v>0.52574270963668823</v>
      </c>
      <c r="ES481">
        <v>0.41416051983833313</v>
      </c>
      <c r="ET481">
        <v>0.14734198153018951</v>
      </c>
      <c r="EU481">
        <v>0.28567862510681152</v>
      </c>
      <c r="EV481">
        <v>0.29208272695541382</v>
      </c>
      <c r="EW481">
        <v>85.5</v>
      </c>
      <c r="EX481">
        <v>83.5</v>
      </c>
      <c r="EY481">
        <v>82</v>
      </c>
      <c r="EZ481">
        <v>80.5</v>
      </c>
      <c r="FA481">
        <v>78.5</v>
      </c>
      <c r="FB481">
        <v>77</v>
      </c>
      <c r="FC481">
        <v>76</v>
      </c>
      <c r="FD481">
        <v>78.5</v>
      </c>
      <c r="FE481">
        <v>83.5</v>
      </c>
      <c r="FF481">
        <v>89.5</v>
      </c>
      <c r="FG481">
        <v>94</v>
      </c>
      <c r="FH481">
        <v>98.5</v>
      </c>
      <c r="FI481">
        <v>101.5</v>
      </c>
      <c r="FJ481">
        <v>104</v>
      </c>
      <c r="FK481">
        <v>106</v>
      </c>
      <c r="FL481">
        <v>107</v>
      </c>
      <c r="FM481">
        <v>107.5</v>
      </c>
      <c r="FN481">
        <v>107</v>
      </c>
      <c r="FO481">
        <v>106</v>
      </c>
      <c r="FP481">
        <v>103</v>
      </c>
      <c r="FQ481">
        <v>99</v>
      </c>
      <c r="FR481">
        <v>93.5</v>
      </c>
      <c r="FS481">
        <v>89.5</v>
      </c>
      <c r="FT481">
        <v>87.5</v>
      </c>
      <c r="FU481">
        <v>0.14794427156448364</v>
      </c>
      <c r="FV481">
        <v>0.22158743441104889</v>
      </c>
      <c r="FW481">
        <v>0</v>
      </c>
      <c r="FX481">
        <v>0.15194998681545258</v>
      </c>
      <c r="FY481">
        <v>7</v>
      </c>
      <c r="FZ481">
        <v>8.9700002670288086</v>
      </c>
      <c r="GA481">
        <v>976.48</v>
      </c>
      <c r="GB481">
        <v>1</v>
      </c>
    </row>
    <row r="482" spans="1:184" x14ac:dyDescent="0.2">
      <c r="A482" t="s">
        <v>186</v>
      </c>
      <c r="B482" t="s">
        <v>237</v>
      </c>
      <c r="C482" t="s">
        <v>194</v>
      </c>
      <c r="D482" t="s">
        <v>203</v>
      </c>
      <c r="E482" t="s">
        <v>211</v>
      </c>
      <c r="F482" t="s">
        <v>182</v>
      </c>
      <c r="G482" t="s">
        <v>1</v>
      </c>
      <c r="H482">
        <v>6086</v>
      </c>
      <c r="I482">
        <v>0.98401170969009399</v>
      </c>
      <c r="J482">
        <v>0.84519511461257935</v>
      </c>
      <c r="K482">
        <v>0.77944421768188477</v>
      </c>
      <c r="L482">
        <v>0.72488987445831299</v>
      </c>
      <c r="M482">
        <v>0.73438632488250732</v>
      </c>
      <c r="N482">
        <v>0.75530809164047241</v>
      </c>
      <c r="O482">
        <v>0.86454427242279053</v>
      </c>
      <c r="P482">
        <v>0.93212169408798218</v>
      </c>
      <c r="Q482">
        <v>0.97038465738296509</v>
      </c>
      <c r="R482">
        <v>1.0276802778244019</v>
      </c>
      <c r="S482">
        <v>1.1322741508483887</v>
      </c>
      <c r="T482">
        <v>1.2402487993240356</v>
      </c>
      <c r="U482">
        <v>1.344140887260437</v>
      </c>
      <c r="V482">
        <v>1.471798300743103</v>
      </c>
      <c r="W482">
        <v>1.6211577653884888</v>
      </c>
      <c r="X482">
        <v>1.7091054916381836</v>
      </c>
      <c r="Y482">
        <v>1.7757686376571655</v>
      </c>
      <c r="Z482">
        <v>1.8942538499832153</v>
      </c>
      <c r="AA482">
        <v>1.7793620824813843</v>
      </c>
      <c r="AB482">
        <v>1.6109863519668579</v>
      </c>
      <c r="AC482">
        <v>1.6422572135925293</v>
      </c>
      <c r="AD482">
        <v>1.4626961946487427</v>
      </c>
      <c r="AE482">
        <v>1.1990617513656616</v>
      </c>
      <c r="AF482">
        <v>0.95731288194656372</v>
      </c>
      <c r="AG482">
        <v>1.8112033605575562E-2</v>
      </c>
      <c r="AH482">
        <v>-2.4850126355886459E-2</v>
      </c>
      <c r="AI482">
        <v>-4.2747948318719864E-2</v>
      </c>
      <c r="AJ482">
        <v>-6.7781753838062286E-2</v>
      </c>
      <c r="AK482">
        <v>-4.7830253839492798E-2</v>
      </c>
      <c r="AL482">
        <v>-7.9755626618862152E-2</v>
      </c>
      <c r="AM482">
        <v>-0.11214729398488998</v>
      </c>
      <c r="AN482">
        <v>-0.13896261155605316</v>
      </c>
      <c r="AO482">
        <v>-0.17736436426639557</v>
      </c>
      <c r="AP482">
        <v>-0.20441244542598724</v>
      </c>
      <c r="AQ482">
        <v>-0.16243085265159607</v>
      </c>
      <c r="AR482">
        <v>-9.6686862409114838E-2</v>
      </c>
      <c r="AS482">
        <v>2.7786482125520706E-2</v>
      </c>
      <c r="AT482">
        <v>9.4842217862606049E-2</v>
      </c>
      <c r="AU482">
        <v>0.11098814010620117</v>
      </c>
      <c r="AV482">
        <v>8.2220062613487244E-2</v>
      </c>
      <c r="AW482">
        <v>6.2808893620967865E-2</v>
      </c>
      <c r="AX482">
        <v>0.11909259855747223</v>
      </c>
      <c r="AY482">
        <v>-2.5508395629003644E-4</v>
      </c>
      <c r="AZ482">
        <v>-0.10498594492673874</v>
      </c>
      <c r="BA482">
        <v>-8.4373177960515022E-3</v>
      </c>
      <c r="BB482">
        <v>-8.2364520058035851E-3</v>
      </c>
      <c r="BC482">
        <v>-2.9194284230470657E-2</v>
      </c>
      <c r="BD482">
        <v>-4.5917481184005737E-2</v>
      </c>
      <c r="BE482">
        <v>6.4286835491657257E-2</v>
      </c>
      <c r="BF482">
        <v>1.8604692071676254E-2</v>
      </c>
      <c r="BG482">
        <v>-6.6834356402978301E-4</v>
      </c>
      <c r="BH482">
        <v>-2.753661572933197E-2</v>
      </c>
      <c r="BI482">
        <v>-7.632626686245203E-3</v>
      </c>
      <c r="BJ482">
        <v>-3.9527390152215958E-2</v>
      </c>
      <c r="BK482">
        <v>-6.9360576570034027E-2</v>
      </c>
      <c r="BL482">
        <v>-9.3735650181770325E-2</v>
      </c>
      <c r="BM482">
        <v>-0.12987963855266571</v>
      </c>
      <c r="BN482">
        <v>-0.15498137474060059</v>
      </c>
      <c r="BO482">
        <v>-0.11116896569728851</v>
      </c>
      <c r="BP482">
        <v>-4.3360214680433273E-2</v>
      </c>
      <c r="BQ482">
        <v>8.2628294825553894E-2</v>
      </c>
      <c r="BR482">
        <v>0.15222680568695068</v>
      </c>
      <c r="BS482">
        <v>0.17148661613464355</v>
      </c>
      <c r="BT482">
        <v>0.14463537931442261</v>
      </c>
      <c r="BU482">
        <v>0.12567268311977386</v>
      </c>
      <c r="BV482">
        <v>0.1818811297416687</v>
      </c>
      <c r="BW482">
        <v>6.0372870415449142E-2</v>
      </c>
      <c r="BX482">
        <v>-4.6884432435035706E-2</v>
      </c>
      <c r="BY482">
        <v>4.7488085925579071E-2</v>
      </c>
      <c r="BZ482">
        <v>4.398263618350029E-2</v>
      </c>
      <c r="CA482">
        <v>1.9288124516606331E-2</v>
      </c>
      <c r="CB482">
        <v>-9.470334043726325E-4</v>
      </c>
      <c r="CC482">
        <v>9.6267357468605042E-2</v>
      </c>
      <c r="CD482">
        <v>4.8701368272304535E-2</v>
      </c>
      <c r="CE482">
        <v>2.8475863859057426E-2</v>
      </c>
      <c r="CF482">
        <v>3.3704223460517824E-4</v>
      </c>
      <c r="CG482">
        <v>2.0208129659295082E-2</v>
      </c>
      <c r="CH482">
        <v>-1.1665436439216137E-2</v>
      </c>
      <c r="CI482">
        <v>-3.9726622402667999E-2</v>
      </c>
      <c r="CJ482">
        <v>-6.2411583960056305E-2</v>
      </c>
      <c r="CK482">
        <v>-9.6991866827011108E-2</v>
      </c>
      <c r="CL482">
        <v>-0.12074556201696396</v>
      </c>
      <c r="CM482">
        <v>-7.566513866186142E-2</v>
      </c>
      <c r="CN482">
        <v>-6.426339503377676E-3</v>
      </c>
      <c r="CO482">
        <v>0.12061156332492828</v>
      </c>
      <c r="CP482">
        <v>0.19197118282318115</v>
      </c>
      <c r="CQ482">
        <v>0.21338766813278198</v>
      </c>
      <c r="CR482">
        <v>0.18786405026912689</v>
      </c>
      <c r="CS482">
        <v>0.16921193897724152</v>
      </c>
      <c r="CT482">
        <v>0.22536827623844147</v>
      </c>
      <c r="CU482">
        <v>0.10236360132694244</v>
      </c>
      <c r="CV482">
        <v>-6.6435099579393864E-3</v>
      </c>
      <c r="CW482">
        <v>8.6221851408481598E-2</v>
      </c>
      <c r="CX482">
        <v>8.0149419605731964E-2</v>
      </c>
      <c r="CY482">
        <v>5.2866898477077484E-2</v>
      </c>
      <c r="CZ482">
        <v>3.0199360102415085E-2</v>
      </c>
      <c r="DA482">
        <v>0.12824788689613342</v>
      </c>
      <c r="DB482">
        <v>7.8798040747642517E-2</v>
      </c>
      <c r="DC482">
        <v>5.7620074599981308E-2</v>
      </c>
      <c r="DD482">
        <v>2.8210701420903206E-2</v>
      </c>
      <c r="DE482">
        <v>4.8048883676528931E-2</v>
      </c>
      <c r="DF482">
        <v>1.6196517273783684E-2</v>
      </c>
      <c r="DG482">
        <v>-1.009267196059227E-2</v>
      </c>
      <c r="DH482">
        <v>-3.1087528914213181E-2</v>
      </c>
      <c r="DI482">
        <v>-6.4104087650775909E-2</v>
      </c>
      <c r="DJ482">
        <v>-8.6509756743907928E-2</v>
      </c>
      <c r="DK482">
        <v>-4.0161307901144028E-2</v>
      </c>
      <c r="DL482">
        <v>3.0507534742355347E-2</v>
      </c>
      <c r="DM482">
        <v>0.15859483182430267</v>
      </c>
      <c r="DN482">
        <v>0.23171557486057281</v>
      </c>
      <c r="DO482">
        <v>0.25528869032859802</v>
      </c>
      <c r="DP482">
        <v>0.23109270632266998</v>
      </c>
      <c r="DQ482">
        <v>0.21275120973587036</v>
      </c>
      <c r="DR482">
        <v>0.26885542273521423</v>
      </c>
      <c r="DS482">
        <v>0.14435434341430664</v>
      </c>
      <c r="DT482">
        <v>3.3597417175769806E-2</v>
      </c>
      <c r="DU482">
        <v>0.12495560944080353</v>
      </c>
      <c r="DV482">
        <v>0.11631619185209274</v>
      </c>
      <c r="DW482">
        <v>8.644566684961319E-2</v>
      </c>
      <c r="DX482">
        <v>6.1345752328634262E-2</v>
      </c>
      <c r="DY482">
        <v>0.17442268133163452</v>
      </c>
      <c r="DZ482">
        <v>0.12225285172462463</v>
      </c>
      <c r="EA482">
        <v>9.9699676036834717E-2</v>
      </c>
      <c r="EB482">
        <v>6.8455837666988373E-2</v>
      </c>
      <c r="EC482">
        <v>8.824651688337326E-2</v>
      </c>
      <c r="ED482">
        <v>5.6424751877784729E-2</v>
      </c>
      <c r="EE482">
        <v>3.2694045454263687E-2</v>
      </c>
      <c r="EF482">
        <v>1.4139436185359955E-2</v>
      </c>
      <c r="EG482">
        <v>-1.6619367524981499E-2</v>
      </c>
      <c r="EH482">
        <v>-3.7078686058521271E-2</v>
      </c>
      <c r="EI482">
        <v>1.1100576259195805E-2</v>
      </c>
      <c r="EJ482">
        <v>8.3834178745746613E-2</v>
      </c>
      <c r="EK482">
        <v>0.21343664824962616</v>
      </c>
      <c r="EL482">
        <v>0.28910017013549805</v>
      </c>
      <c r="EM482">
        <v>0.31578719615936279</v>
      </c>
      <c r="EN482">
        <v>0.29350802302360535</v>
      </c>
      <c r="EO482">
        <v>0.27561497688293457</v>
      </c>
      <c r="EP482">
        <v>0.3316439688205719</v>
      </c>
      <c r="EQ482">
        <v>0.20498229563236237</v>
      </c>
      <c r="ER482">
        <v>9.1698922216892242E-2</v>
      </c>
      <c r="ES482">
        <v>0.18088102340698242</v>
      </c>
      <c r="ET482">
        <v>0.16853527724742889</v>
      </c>
      <c r="EU482">
        <v>0.13492807745933533</v>
      </c>
      <c r="EV482">
        <v>0.10631620138883591</v>
      </c>
      <c r="EW482">
        <v>69.300582885742188</v>
      </c>
      <c r="EX482">
        <v>67.092216491699219</v>
      </c>
      <c r="EY482">
        <v>64.423789978027344</v>
      </c>
      <c r="EZ482">
        <v>62.422164916992188</v>
      </c>
      <c r="FA482">
        <v>60.929622650146484</v>
      </c>
      <c r="FB482">
        <v>59.864448547363281</v>
      </c>
      <c r="FC482">
        <v>58.892200469970703</v>
      </c>
      <c r="FD482">
        <v>61.02178955078125</v>
      </c>
      <c r="FE482">
        <v>66.895210266113281</v>
      </c>
      <c r="FF482">
        <v>72.069931030273438</v>
      </c>
      <c r="FG482">
        <v>78.680313110351563</v>
      </c>
      <c r="FH482">
        <v>84.899055480957031</v>
      </c>
      <c r="FI482">
        <v>88.498558044433594</v>
      </c>
      <c r="FJ482">
        <v>91.543304443359375</v>
      </c>
      <c r="FK482">
        <v>94.785873413085938</v>
      </c>
      <c r="FL482">
        <v>93.488975524902344</v>
      </c>
      <c r="FM482">
        <v>92.260780334472656</v>
      </c>
      <c r="FN482">
        <v>88.367202758789063</v>
      </c>
      <c r="FO482">
        <v>83.890914916992188</v>
      </c>
      <c r="FP482">
        <v>75.624588012695313</v>
      </c>
      <c r="FQ482">
        <v>68.437980651855469</v>
      </c>
      <c r="FR482">
        <v>64.003692626953125</v>
      </c>
      <c r="FS482">
        <v>61.133872985839844</v>
      </c>
      <c r="FT482">
        <v>59.940555572509766</v>
      </c>
      <c r="FU482">
        <v>3.1978048384189606E-2</v>
      </c>
      <c r="FV482">
        <v>5.1076170057058334E-2</v>
      </c>
      <c r="FW482">
        <v>0</v>
      </c>
      <c r="FX482">
        <v>3.2096605747938156E-2</v>
      </c>
      <c r="FY482">
        <v>7</v>
      </c>
      <c r="FZ482">
        <v>11.180000305175781</v>
      </c>
      <c r="GA482">
        <v>1825.71</v>
      </c>
      <c r="GB482">
        <v>1</v>
      </c>
    </row>
    <row r="483" spans="1:184" x14ac:dyDescent="0.2">
      <c r="A483" t="s">
        <v>186</v>
      </c>
      <c r="B483" t="s">
        <v>237</v>
      </c>
      <c r="C483" t="s">
        <v>194</v>
      </c>
      <c r="D483" t="s">
        <v>203</v>
      </c>
      <c r="E483" t="s">
        <v>211</v>
      </c>
      <c r="F483" t="s">
        <v>183</v>
      </c>
      <c r="G483" t="s">
        <v>1</v>
      </c>
      <c r="H483">
        <v>11077</v>
      </c>
      <c r="I483">
        <v>1.0401568412780762</v>
      </c>
      <c r="J483">
        <v>0.90571188926696777</v>
      </c>
      <c r="K483">
        <v>0.83278745412826538</v>
      </c>
      <c r="L483">
        <v>0.80534493923187256</v>
      </c>
      <c r="M483">
        <v>0.81862145662307739</v>
      </c>
      <c r="N483">
        <v>0.89362013339996338</v>
      </c>
      <c r="O483">
        <v>1.0276018381118774</v>
      </c>
      <c r="P483">
        <v>1.0801310539245605</v>
      </c>
      <c r="Q483">
        <v>1.0743359327316284</v>
      </c>
      <c r="R483">
        <v>1.135516881942749</v>
      </c>
      <c r="S483">
        <v>1.2353729009628296</v>
      </c>
      <c r="T483">
        <v>1.3605892658233643</v>
      </c>
      <c r="U483">
        <v>1.5499494075775146</v>
      </c>
      <c r="V483">
        <v>1.7136598825454712</v>
      </c>
      <c r="W483">
        <v>1.9251447916030884</v>
      </c>
      <c r="X483">
        <v>2.0926673412322998</v>
      </c>
      <c r="Y483">
        <v>2.3007628917694092</v>
      </c>
      <c r="Z483">
        <v>2.4168896675109863</v>
      </c>
      <c r="AA483">
        <v>2.4387810230255127</v>
      </c>
      <c r="AB483">
        <v>2.2930512428283691</v>
      </c>
      <c r="AC483">
        <v>2.1961009502410889</v>
      </c>
      <c r="AD483">
        <v>1.9371180534362793</v>
      </c>
      <c r="AE483">
        <v>1.5113611221313477</v>
      </c>
      <c r="AF483">
        <v>1.1947264671325684</v>
      </c>
      <c r="AG483">
        <v>-5.4611124098300934E-2</v>
      </c>
      <c r="AH483">
        <v>-5.54172582924366E-2</v>
      </c>
      <c r="AI483">
        <v>-7.7215313911437988E-2</v>
      </c>
      <c r="AJ483">
        <v>-8.4846310317516327E-2</v>
      </c>
      <c r="AK483">
        <v>-8.979024738073349E-2</v>
      </c>
      <c r="AL483">
        <v>-0.12801679968833923</v>
      </c>
      <c r="AM483">
        <v>-0.11825868487358093</v>
      </c>
      <c r="AN483">
        <v>-0.14457634091377258</v>
      </c>
      <c r="AO483">
        <v>-0.21958257257938385</v>
      </c>
      <c r="AP483">
        <v>-0.25708681344985962</v>
      </c>
      <c r="AQ483">
        <v>-0.19633162021636963</v>
      </c>
      <c r="AR483">
        <v>-0.10615593194961548</v>
      </c>
      <c r="AS483">
        <v>0.10676091909408569</v>
      </c>
      <c r="AT483">
        <v>0.16247710585594177</v>
      </c>
      <c r="AU483">
        <v>0.21828562021255493</v>
      </c>
      <c r="AV483">
        <v>0.20864695310592651</v>
      </c>
      <c r="AW483">
        <v>0.22245755791664124</v>
      </c>
      <c r="AX483">
        <v>0.17567422986030579</v>
      </c>
      <c r="AY483">
        <v>-8.1842012703418732E-2</v>
      </c>
      <c r="AZ483">
        <v>-0.13784731924533844</v>
      </c>
      <c r="BA483">
        <v>-4.7207798808813095E-2</v>
      </c>
      <c r="BB483">
        <v>-3.3306501805782318E-2</v>
      </c>
      <c r="BC483">
        <v>-5.0314325839281082E-2</v>
      </c>
      <c r="BD483">
        <v>-5.2315432578325272E-2</v>
      </c>
      <c r="BE483">
        <v>-2.3564174771308899E-2</v>
      </c>
      <c r="BF483">
        <v>-2.6552531868219376E-2</v>
      </c>
      <c r="BG483">
        <v>-4.9468528479337692E-2</v>
      </c>
      <c r="BH483">
        <v>-5.7474628090858459E-2</v>
      </c>
      <c r="BI483">
        <v>-6.2283717095851898E-2</v>
      </c>
      <c r="BJ483">
        <v>-9.9524207413196564E-2</v>
      </c>
      <c r="BK483">
        <v>-8.8203579187393188E-2</v>
      </c>
      <c r="BL483">
        <v>-0.11361134797334671</v>
      </c>
      <c r="BM483">
        <v>-0.18743731081485748</v>
      </c>
      <c r="BN483">
        <v>-0.22323189675807953</v>
      </c>
      <c r="BO483">
        <v>-0.1614515483379364</v>
      </c>
      <c r="BP483">
        <v>-6.990436464548111E-2</v>
      </c>
      <c r="BQ483">
        <v>0.14394162595272064</v>
      </c>
      <c r="BR483">
        <v>0.2014133483171463</v>
      </c>
      <c r="BS483">
        <v>0.25923028588294983</v>
      </c>
      <c r="BT483">
        <v>0.25142109394073486</v>
      </c>
      <c r="BU483">
        <v>0.2664463222026825</v>
      </c>
      <c r="BV483">
        <v>0.22015850245952606</v>
      </c>
      <c r="BW483">
        <v>-3.716505691409111E-2</v>
      </c>
      <c r="BX483">
        <v>-9.4575889408588409E-2</v>
      </c>
      <c r="BY483">
        <v>-6.2095667235553265E-3</v>
      </c>
      <c r="BZ483">
        <v>5.8343680575489998E-3</v>
      </c>
      <c r="CA483">
        <v>-1.4668185263872147E-2</v>
      </c>
      <c r="CB483">
        <v>-1.9665559753775597E-2</v>
      </c>
      <c r="CC483">
        <v>-2.0611507352441549E-3</v>
      </c>
      <c r="CD483">
        <v>-6.5609090961515903E-3</v>
      </c>
      <c r="CE483">
        <v>-3.0251191928982735E-2</v>
      </c>
      <c r="CF483">
        <v>-3.8517087697982788E-2</v>
      </c>
      <c r="CG483">
        <v>-4.3232779949903488E-2</v>
      </c>
      <c r="CH483">
        <v>-7.9790323972702026E-2</v>
      </c>
      <c r="CI483">
        <v>-6.7387513816356659E-2</v>
      </c>
      <c r="CJ483">
        <v>-9.2165082693099976E-2</v>
      </c>
      <c r="CK483">
        <v>-0.16517361998558044</v>
      </c>
      <c r="CL483">
        <v>-0.19978407025337219</v>
      </c>
      <c r="CM483">
        <v>-0.137293741106987</v>
      </c>
      <c r="CN483">
        <v>-4.4796645641326904E-2</v>
      </c>
      <c r="CO483">
        <v>0.16969287395477295</v>
      </c>
      <c r="CP483">
        <v>0.2283804714679718</v>
      </c>
      <c r="CQ483">
        <v>0.2875884473323822</v>
      </c>
      <c r="CR483">
        <v>0.28104636073112488</v>
      </c>
      <c r="CS483">
        <v>0.29691281914710999</v>
      </c>
      <c r="CT483">
        <v>0.25096818804740906</v>
      </c>
      <c r="CU483">
        <v>-6.2219295650720596E-3</v>
      </c>
      <c r="CV483">
        <v>-6.4606226980686188E-2</v>
      </c>
      <c r="CW483">
        <v>2.2185685113072395E-2</v>
      </c>
      <c r="CX483">
        <v>3.2943215221166611E-2</v>
      </c>
      <c r="CY483">
        <v>1.0020221583545208E-2</v>
      </c>
      <c r="CZ483">
        <v>2.9476408381015062E-3</v>
      </c>
      <c r="DA483">
        <v>1.9441872835159302E-2</v>
      </c>
      <c r="DB483">
        <v>1.3430713675916195E-2</v>
      </c>
      <c r="DC483">
        <v>-1.1033855378627777E-2</v>
      </c>
      <c r="DD483">
        <v>-1.9559545442461967E-2</v>
      </c>
      <c r="DE483">
        <v>-2.418183907866478E-2</v>
      </c>
      <c r="DF483">
        <v>-6.0056447982788086E-2</v>
      </c>
      <c r="DG483">
        <v>-4.6571444720029831E-2</v>
      </c>
      <c r="DH483">
        <v>-7.0718824863433838E-2</v>
      </c>
      <c r="DI483">
        <v>-0.14290991425514221</v>
      </c>
      <c r="DJ483">
        <v>-0.17633627355098724</v>
      </c>
      <c r="DK483">
        <v>-0.113135926425457</v>
      </c>
      <c r="DL483">
        <v>-1.9688921049237251E-2</v>
      </c>
      <c r="DM483">
        <v>0.19544412195682526</v>
      </c>
      <c r="DN483">
        <v>0.25534757971763611</v>
      </c>
      <c r="DO483">
        <v>0.31594663858413696</v>
      </c>
      <c r="DP483">
        <v>0.3106715977191925</v>
      </c>
      <c r="DQ483">
        <v>0.32737928628921509</v>
      </c>
      <c r="DR483">
        <v>0.28177785873413086</v>
      </c>
      <c r="DS483">
        <v>2.4721197783946991E-2</v>
      </c>
      <c r="DT483">
        <v>-3.4636568278074265E-2</v>
      </c>
      <c r="DU483">
        <v>5.0580937415361404E-2</v>
      </c>
      <c r="DV483">
        <v>6.0052067041397095E-2</v>
      </c>
      <c r="DW483">
        <v>3.4708626568317413E-2</v>
      </c>
      <c r="DX483">
        <v>2.5560840964317322E-2</v>
      </c>
      <c r="DY483">
        <v>5.0488825887441635E-2</v>
      </c>
      <c r="DZ483">
        <v>4.2295441031455994E-2</v>
      </c>
      <c r="EA483">
        <v>1.671292819082737E-2</v>
      </c>
      <c r="EB483">
        <v>7.8121349215507507E-3</v>
      </c>
      <c r="EC483">
        <v>3.3246921375393867E-3</v>
      </c>
      <c r="ED483">
        <v>-3.1563859432935715E-2</v>
      </c>
      <c r="EE483">
        <v>-1.6516344621777534E-2</v>
      </c>
      <c r="EF483">
        <v>-3.9753824472427368E-2</v>
      </c>
      <c r="EG483">
        <v>-0.11076467484235764</v>
      </c>
      <c r="EH483">
        <v>-0.14248134195804596</v>
      </c>
      <c r="EI483">
        <v>-7.825586199760437E-2</v>
      </c>
      <c r="EJ483">
        <v>1.656264066696167E-2</v>
      </c>
      <c r="EK483">
        <v>0.23262482881546021</v>
      </c>
      <c r="EL483">
        <v>0.29428377747535706</v>
      </c>
      <c r="EM483">
        <v>0.35689130425453186</v>
      </c>
      <c r="EN483">
        <v>0.35344573855400085</v>
      </c>
      <c r="EO483">
        <v>0.37136808037757874</v>
      </c>
      <c r="EP483">
        <v>0.32626211643218994</v>
      </c>
      <c r="EQ483">
        <v>6.9398157298564911E-2</v>
      </c>
      <c r="ER483">
        <v>8.6348606273531914E-3</v>
      </c>
      <c r="ES483">
        <v>9.1579169034957886E-2</v>
      </c>
      <c r="ET483">
        <v>9.919293224811554E-2</v>
      </c>
      <c r="EU483">
        <v>7.0354767143726349E-2</v>
      </c>
      <c r="EV483">
        <v>5.8210711926221848E-2</v>
      </c>
      <c r="EW483">
        <v>74.065422058105469</v>
      </c>
      <c r="EX483">
        <v>72.091438293457031</v>
      </c>
      <c r="EY483">
        <v>70.325271606445313</v>
      </c>
      <c r="EZ483">
        <v>69.354942321777344</v>
      </c>
      <c r="FA483">
        <v>68.905387878417969</v>
      </c>
      <c r="FB483">
        <v>67.636093139648438</v>
      </c>
      <c r="FC483">
        <v>66.681953430175781</v>
      </c>
      <c r="FD483">
        <v>69.312339782714844</v>
      </c>
      <c r="FE483">
        <v>74.085594177246094</v>
      </c>
      <c r="FF483">
        <v>79.103469848632813</v>
      </c>
      <c r="FG483">
        <v>83.27056884765625</v>
      </c>
      <c r="FH483">
        <v>87.578994750976563</v>
      </c>
      <c r="FI483">
        <v>90.703323364257813</v>
      </c>
      <c r="FJ483">
        <v>93.496818542480469</v>
      </c>
      <c r="FK483">
        <v>95.574920654296875</v>
      </c>
      <c r="FL483">
        <v>97.138374328613281</v>
      </c>
      <c r="FM483">
        <v>97.581642150878906</v>
      </c>
      <c r="FN483">
        <v>96.748710632324219</v>
      </c>
      <c r="FO483">
        <v>94.241310119628906</v>
      </c>
      <c r="FP483">
        <v>89.209335327148438</v>
      </c>
      <c r="FQ483">
        <v>83.514503479003906</v>
      </c>
      <c r="FR483">
        <v>80.342826843261719</v>
      </c>
      <c r="FS483">
        <v>76.970909118652344</v>
      </c>
      <c r="FT483">
        <v>74.647697448730469</v>
      </c>
      <c r="FU483">
        <v>2.274690568447113E-2</v>
      </c>
      <c r="FV483">
        <v>3.5356763750314713E-2</v>
      </c>
      <c r="FW483">
        <v>0</v>
      </c>
      <c r="FX483">
        <v>2.3220546543598175E-2</v>
      </c>
      <c r="FY483">
        <v>7</v>
      </c>
      <c r="FZ483">
        <v>9.9499998092651367</v>
      </c>
      <c r="GA483">
        <v>4342.09</v>
      </c>
      <c r="GB483">
        <v>1</v>
      </c>
    </row>
    <row r="484" spans="1:184" x14ac:dyDescent="0.2">
      <c r="A484" t="s">
        <v>186</v>
      </c>
      <c r="B484" t="s">
        <v>237</v>
      </c>
      <c r="C484" t="s">
        <v>194</v>
      </c>
      <c r="D484" t="s">
        <v>203</v>
      </c>
      <c r="E484" t="s">
        <v>211</v>
      </c>
      <c r="F484" t="s">
        <v>184</v>
      </c>
      <c r="G484" t="s">
        <v>1</v>
      </c>
      <c r="H484">
        <v>4160</v>
      </c>
      <c r="I484">
        <v>1.014752984046936</v>
      </c>
      <c r="J484">
        <v>0.87876993417739868</v>
      </c>
      <c r="K484">
        <v>0.81372076272964478</v>
      </c>
      <c r="L484">
        <v>0.78131866455078125</v>
      </c>
      <c r="M484">
        <v>0.81079638004302979</v>
      </c>
      <c r="N484">
        <v>0.89582365751266479</v>
      </c>
      <c r="O484">
        <v>1.0931977033615112</v>
      </c>
      <c r="P484">
        <v>1.1480400562286377</v>
      </c>
      <c r="Q484">
        <v>1.1256778240203857</v>
      </c>
      <c r="R484">
        <v>1.1634672880172729</v>
      </c>
      <c r="S484">
        <v>1.27039635181427</v>
      </c>
      <c r="T484">
        <v>1.4382530450820923</v>
      </c>
      <c r="U484">
        <v>1.6871521472930908</v>
      </c>
      <c r="V484">
        <v>2.0223970413208008</v>
      </c>
      <c r="W484">
        <v>2.3098020553588867</v>
      </c>
      <c r="X484">
        <v>2.6531360149383545</v>
      </c>
      <c r="Y484">
        <v>2.8629114627838135</v>
      </c>
      <c r="Z484">
        <v>3.069657564163208</v>
      </c>
      <c r="AA484">
        <v>3.0111124515533447</v>
      </c>
      <c r="AB484">
        <v>2.7866101264953613</v>
      </c>
      <c r="AC484">
        <v>2.5599031448364258</v>
      </c>
      <c r="AD484">
        <v>2.1211438179016113</v>
      </c>
      <c r="AE484">
        <v>1.6577177047729492</v>
      </c>
      <c r="AF484">
        <v>1.2770525217056274</v>
      </c>
      <c r="AG484">
        <v>-7.121538370847702E-2</v>
      </c>
      <c r="AH484">
        <v>-0.11104639619588852</v>
      </c>
      <c r="AI484">
        <v>-0.15290293097496033</v>
      </c>
      <c r="AJ484">
        <v>-0.20075322687625885</v>
      </c>
      <c r="AK484">
        <v>-0.15740311145782471</v>
      </c>
      <c r="AL484">
        <v>-0.14613050222396851</v>
      </c>
      <c r="AM484">
        <v>-0.14502811431884766</v>
      </c>
      <c r="AN484">
        <v>-0.14546681940555573</v>
      </c>
      <c r="AO484">
        <v>-0.29268434643745422</v>
      </c>
      <c r="AP484">
        <v>-0.36362633109092712</v>
      </c>
      <c r="AQ484">
        <v>-0.33241575956344604</v>
      </c>
      <c r="AR484">
        <v>-0.25190749764442444</v>
      </c>
      <c r="AS484">
        <v>2.335023321211338E-2</v>
      </c>
      <c r="AT484">
        <v>0.15928949415683746</v>
      </c>
      <c r="AU484">
        <v>0.24743595719337463</v>
      </c>
      <c r="AV484">
        <v>0.25636285543441772</v>
      </c>
      <c r="AW484">
        <v>0.2416045069694519</v>
      </c>
      <c r="AX484">
        <v>0.23274785280227661</v>
      </c>
      <c r="AY484">
        <v>-0.18887923657894135</v>
      </c>
      <c r="AZ484">
        <v>-0.34817540645599365</v>
      </c>
      <c r="BA484">
        <v>-0.27570036053657532</v>
      </c>
      <c r="BB484">
        <v>-0.25713327527046204</v>
      </c>
      <c r="BC484">
        <v>-0.21021342277526855</v>
      </c>
      <c r="BD484">
        <v>-0.16350451111793518</v>
      </c>
      <c r="BE484">
        <v>-1.1628645472228527E-2</v>
      </c>
      <c r="BF484">
        <v>-5.468420684337616E-2</v>
      </c>
      <c r="BG484">
        <v>-9.7412131726741791E-2</v>
      </c>
      <c r="BH484">
        <v>-0.14685671031475067</v>
      </c>
      <c r="BI484">
        <v>-0.10263171792030334</v>
      </c>
      <c r="BJ484">
        <v>-8.9595392346382141E-2</v>
      </c>
      <c r="BK484">
        <v>-8.2496464252471924E-2</v>
      </c>
      <c r="BL484">
        <v>-8.2380145788192749E-2</v>
      </c>
      <c r="BM484">
        <v>-0.22790451347827911</v>
      </c>
      <c r="BN484">
        <v>-0.29541859030723572</v>
      </c>
      <c r="BO484">
        <v>-0.26228195428848267</v>
      </c>
      <c r="BP484">
        <v>-0.17674224078655243</v>
      </c>
      <c r="BQ484">
        <v>0.10010090470314026</v>
      </c>
      <c r="BR484">
        <v>0.2420794814825058</v>
      </c>
      <c r="BS484">
        <v>0.33178317546844482</v>
      </c>
      <c r="BT484">
        <v>0.34514614939689636</v>
      </c>
      <c r="BU484">
        <v>0.33219587802886963</v>
      </c>
      <c r="BV484">
        <v>0.32469210028648376</v>
      </c>
      <c r="BW484">
        <v>-9.8012261092662811E-2</v>
      </c>
      <c r="BX484">
        <v>-0.25833573937416077</v>
      </c>
      <c r="BY484">
        <v>-0.19064390659332275</v>
      </c>
      <c r="BZ484">
        <v>-0.1763128787279129</v>
      </c>
      <c r="CA484">
        <v>-0.13450102508068085</v>
      </c>
      <c r="CB484">
        <v>-9.6025079488754272E-2</v>
      </c>
      <c r="CC484">
        <v>2.9640946537256241E-2</v>
      </c>
      <c r="CD484">
        <v>-1.5647927299141884E-2</v>
      </c>
      <c r="CE484">
        <v>-5.8979369699954987E-2</v>
      </c>
      <c r="CF484">
        <v>-0.10952812433242798</v>
      </c>
      <c r="CG484">
        <v>-6.4697228372097015E-2</v>
      </c>
      <c r="CH484">
        <v>-5.0439354032278061E-2</v>
      </c>
      <c r="CI484">
        <v>-3.9187241345643997E-2</v>
      </c>
      <c r="CJ484">
        <v>-3.8686502724885941E-2</v>
      </c>
      <c r="CK484">
        <v>-0.18303819000720978</v>
      </c>
      <c r="CL484">
        <v>-0.24817807972431183</v>
      </c>
      <c r="CM484">
        <v>-0.21370750665664673</v>
      </c>
      <c r="CN484">
        <v>-0.12468300759792328</v>
      </c>
      <c r="CO484">
        <v>0.15325817465782166</v>
      </c>
      <c r="CP484">
        <v>0.2994195818901062</v>
      </c>
      <c r="CQ484">
        <v>0.39020180702209473</v>
      </c>
      <c r="CR484">
        <v>0.40663716197013855</v>
      </c>
      <c r="CS484">
        <v>0.39493915438652039</v>
      </c>
      <c r="CT484">
        <v>0.38837242126464844</v>
      </c>
      <c r="CU484">
        <v>-3.5078078508377075E-2</v>
      </c>
      <c r="CV484">
        <v>-0.19611303508281708</v>
      </c>
      <c r="CW484">
        <v>-0.13173404335975647</v>
      </c>
      <c r="CX484">
        <v>-0.12033693492412567</v>
      </c>
      <c r="CY484">
        <v>-8.2062847912311554E-2</v>
      </c>
      <c r="CZ484">
        <v>-4.928901419043541E-2</v>
      </c>
      <c r="DA484">
        <v>7.0910543203353882E-2</v>
      </c>
      <c r="DB484">
        <v>2.3388350382447243E-2</v>
      </c>
      <c r="DC484">
        <v>-2.0546611398458481E-2</v>
      </c>
      <c r="DD484">
        <v>-7.2199553251266479E-2</v>
      </c>
      <c r="DE484">
        <v>-2.676272951066494E-2</v>
      </c>
      <c r="DF484">
        <v>-1.1283309198915958E-2</v>
      </c>
      <c r="DG484">
        <v>4.1219862177968025E-3</v>
      </c>
      <c r="DH484">
        <v>5.0071426667273045E-3</v>
      </c>
      <c r="DI484">
        <v>-0.13817188143730164</v>
      </c>
      <c r="DJ484">
        <v>-0.20093759894371033</v>
      </c>
      <c r="DK484">
        <v>-0.16513305902481079</v>
      </c>
      <c r="DL484">
        <v>-7.2623766958713531E-2</v>
      </c>
      <c r="DM484">
        <v>0.20641547441482544</v>
      </c>
      <c r="DN484">
        <v>0.35675966739654541</v>
      </c>
      <c r="DO484">
        <v>0.44862043857574463</v>
      </c>
      <c r="DP484">
        <v>0.46812823414802551</v>
      </c>
      <c r="DQ484">
        <v>0.45768243074417114</v>
      </c>
      <c r="DR484">
        <v>0.45205274224281311</v>
      </c>
      <c r="DS484">
        <v>2.7856109663844109E-2</v>
      </c>
      <c r="DT484">
        <v>-0.13389034569263458</v>
      </c>
      <c r="DU484">
        <v>-7.2824187576770782E-2</v>
      </c>
      <c r="DV484">
        <v>-6.436099112033844E-2</v>
      </c>
      <c r="DW484">
        <v>-2.9624681919813156E-2</v>
      </c>
      <c r="DX484">
        <v>-2.5529584381729364E-3</v>
      </c>
      <c r="DY484">
        <v>0.1304972767829895</v>
      </c>
      <c r="DZ484">
        <v>7.9750537872314453E-2</v>
      </c>
      <c r="EA484">
        <v>3.4944187849760056E-2</v>
      </c>
      <c r="EB484">
        <v>-1.8303021788597107E-2</v>
      </c>
      <c r="EC484">
        <v>2.8008654713630676E-2</v>
      </c>
      <c r="ED484">
        <v>4.5251797884702682E-2</v>
      </c>
      <c r="EE484">
        <v>6.6653631627559662E-2</v>
      </c>
      <c r="EF484">
        <v>6.8093821406364441E-2</v>
      </c>
      <c r="EG484">
        <v>-7.3392026126384735E-2</v>
      </c>
      <c r="EH484">
        <v>-0.13272984325885773</v>
      </c>
      <c r="EI484">
        <v>-9.4999261200428009E-2</v>
      </c>
      <c r="EJ484">
        <v>2.5415006093680859E-3</v>
      </c>
      <c r="EK484">
        <v>0.28316614031791687</v>
      </c>
      <c r="EL484">
        <v>0.43954968452453613</v>
      </c>
      <c r="EM484">
        <v>0.53296768665313721</v>
      </c>
      <c r="EN484">
        <v>0.55691152811050415</v>
      </c>
      <c r="EO484">
        <v>0.54827380180358887</v>
      </c>
      <c r="EP484">
        <v>0.54399704933166504</v>
      </c>
      <c r="EQ484">
        <v>0.11872307956218719</v>
      </c>
      <c r="ER484">
        <v>-4.4050663709640503E-2</v>
      </c>
      <c r="ES484">
        <v>1.2232286855578423E-2</v>
      </c>
      <c r="ET484">
        <v>1.6459392383694649E-2</v>
      </c>
      <c r="EU484">
        <v>4.6087708324193954E-2</v>
      </c>
      <c r="EV484">
        <v>6.4926482737064362E-2</v>
      </c>
      <c r="EW484">
        <v>67.953750610351563</v>
      </c>
      <c r="EX484">
        <v>66.764945983886719</v>
      </c>
      <c r="EY484">
        <v>66.091537475585938</v>
      </c>
      <c r="EZ484">
        <v>67.801513671875</v>
      </c>
      <c r="FA484">
        <v>68.691963195800781</v>
      </c>
      <c r="FB484">
        <v>67.287399291992188</v>
      </c>
      <c r="FC484">
        <v>66.263717651367188</v>
      </c>
      <c r="FD484">
        <v>69.433837890625</v>
      </c>
      <c r="FE484">
        <v>77.114173889160156</v>
      </c>
      <c r="FF484">
        <v>85.255699157714844</v>
      </c>
      <c r="FG484">
        <v>91.674995422363281</v>
      </c>
      <c r="FH484">
        <v>95.712486267089844</v>
      </c>
      <c r="FI484">
        <v>97.447830200195313</v>
      </c>
      <c r="FJ484">
        <v>98.561622619628906</v>
      </c>
      <c r="FK484">
        <v>100.22754669189453</v>
      </c>
      <c r="FL484">
        <v>100.07685089111328</v>
      </c>
      <c r="FM484">
        <v>100.19078063964844</v>
      </c>
      <c r="FN484">
        <v>99.815277099609375</v>
      </c>
      <c r="FO484">
        <v>97.077224731445313</v>
      </c>
      <c r="FP484">
        <v>88.740554809570313</v>
      </c>
      <c r="FQ484">
        <v>80.336845397949219</v>
      </c>
      <c r="FR484">
        <v>76.130210876464844</v>
      </c>
      <c r="FS484">
        <v>73.14849853515625</v>
      </c>
      <c r="FT484">
        <v>71.187973022460938</v>
      </c>
      <c r="FU484">
        <v>4.7973643988370895E-2</v>
      </c>
      <c r="FV484">
        <v>7.3799476027488708E-2</v>
      </c>
      <c r="FW484">
        <v>0</v>
      </c>
      <c r="FX484">
        <v>4.8827279359102249E-2</v>
      </c>
      <c r="FY484">
        <v>7</v>
      </c>
      <c r="FZ484">
        <v>8.1700000762939453</v>
      </c>
      <c r="GA484">
        <v>1766.76</v>
      </c>
      <c r="GB484">
        <v>1</v>
      </c>
    </row>
    <row r="485" spans="1:184" x14ac:dyDescent="0.2">
      <c r="A485" t="s">
        <v>186</v>
      </c>
      <c r="B485" t="s">
        <v>237</v>
      </c>
      <c r="C485" t="s">
        <v>194</v>
      </c>
      <c r="D485" t="s">
        <v>203</v>
      </c>
      <c r="E485" t="s">
        <v>211</v>
      </c>
      <c r="F485" t="s">
        <v>185</v>
      </c>
      <c r="G485" t="s">
        <v>1</v>
      </c>
      <c r="H485">
        <v>2186</v>
      </c>
      <c r="I485">
        <v>1.3537231683731079</v>
      </c>
      <c r="J485">
        <v>1.1225560903549194</v>
      </c>
      <c r="K485">
        <v>1.0409915447235107</v>
      </c>
      <c r="L485">
        <v>0.97950929403305054</v>
      </c>
      <c r="M485">
        <v>0.95941042900085449</v>
      </c>
      <c r="N485">
        <v>0.96504741907119751</v>
      </c>
      <c r="O485">
        <v>1.1666222810745239</v>
      </c>
      <c r="P485">
        <v>1.1194369792938232</v>
      </c>
      <c r="Q485">
        <v>1.1271589994430542</v>
      </c>
      <c r="R485">
        <v>1.2923488616943359</v>
      </c>
      <c r="S485">
        <v>1.4487884044647217</v>
      </c>
      <c r="T485">
        <v>1.6878839731216431</v>
      </c>
      <c r="U485">
        <v>1.9493287801742554</v>
      </c>
      <c r="V485">
        <v>2.1005125045776367</v>
      </c>
      <c r="W485">
        <v>2.3520457744598389</v>
      </c>
      <c r="X485">
        <v>2.6716272830963135</v>
      </c>
      <c r="Y485">
        <v>2.8696420192718506</v>
      </c>
      <c r="Z485">
        <v>3.063706636428833</v>
      </c>
      <c r="AA485">
        <v>3.0216217041015625</v>
      </c>
      <c r="AB485">
        <v>2.9088027477264404</v>
      </c>
      <c r="AC485">
        <v>2.8009483814239502</v>
      </c>
      <c r="AD485">
        <v>2.3889474868774414</v>
      </c>
      <c r="AE485">
        <v>1.8949024677276611</v>
      </c>
      <c r="AF485">
        <v>1.5135326385498047</v>
      </c>
      <c r="AG485">
        <v>-7.3784276843070984E-2</v>
      </c>
      <c r="AH485">
        <v>-0.11508048325777054</v>
      </c>
      <c r="AI485">
        <v>-0.12889142334461212</v>
      </c>
      <c r="AJ485">
        <v>-0.14826212823390961</v>
      </c>
      <c r="AK485">
        <v>-0.15062320232391357</v>
      </c>
      <c r="AL485">
        <v>-0.19673788547515869</v>
      </c>
      <c r="AM485">
        <v>-0.26573622226715088</v>
      </c>
      <c r="AN485">
        <v>-0.39176392555236816</v>
      </c>
      <c r="AO485">
        <v>-0.47854834794998169</v>
      </c>
      <c r="AP485">
        <v>-0.41854390501976013</v>
      </c>
      <c r="AQ485">
        <v>-0.32571393251419067</v>
      </c>
      <c r="AR485">
        <v>-0.21279281377792358</v>
      </c>
      <c r="AS485">
        <v>-2.3881150409579277E-2</v>
      </c>
      <c r="AT485">
        <v>-8.9054927229881287E-2</v>
      </c>
      <c r="AU485">
        <v>-0.1609974205493927</v>
      </c>
      <c r="AV485">
        <v>-0.10208451747894287</v>
      </c>
      <c r="AW485">
        <v>-0.12260899692773819</v>
      </c>
      <c r="AX485">
        <v>-0.18730786442756653</v>
      </c>
      <c r="AY485">
        <v>-0.53780573606491089</v>
      </c>
      <c r="AZ485">
        <v>-0.52913075685501099</v>
      </c>
      <c r="BA485">
        <v>-0.41124063730239868</v>
      </c>
      <c r="BB485">
        <v>-0.27827849984169006</v>
      </c>
      <c r="BC485">
        <v>-0.22054454684257507</v>
      </c>
      <c r="BD485">
        <v>-0.14672115445137024</v>
      </c>
      <c r="BE485">
        <v>3.6652624607086182E-2</v>
      </c>
      <c r="BF485">
        <v>-1.3896183110773563E-2</v>
      </c>
      <c r="BG485">
        <v>-2.882387675344944E-2</v>
      </c>
      <c r="BH485">
        <v>-5.1016729325056076E-2</v>
      </c>
      <c r="BI485">
        <v>-5.5904168635606766E-2</v>
      </c>
      <c r="BJ485">
        <v>-0.10113487392663956</v>
      </c>
      <c r="BK485">
        <v>-0.15890353918075562</v>
      </c>
      <c r="BL485">
        <v>-0.2842843234539032</v>
      </c>
      <c r="BM485">
        <v>-0.36656782031059265</v>
      </c>
      <c r="BN485">
        <v>-0.30079543590545654</v>
      </c>
      <c r="BO485">
        <v>-0.20299084484577179</v>
      </c>
      <c r="BP485">
        <v>-8.1649117171764374E-2</v>
      </c>
      <c r="BQ485">
        <v>0.11231798678636551</v>
      </c>
      <c r="BR485">
        <v>5.0685122609138489E-2</v>
      </c>
      <c r="BS485">
        <v>-1.4671419747173786E-2</v>
      </c>
      <c r="BT485">
        <v>4.9765091389417648E-2</v>
      </c>
      <c r="BU485">
        <v>2.9960228130221367E-2</v>
      </c>
      <c r="BV485">
        <v>-3.3872354775667191E-2</v>
      </c>
      <c r="BW485">
        <v>-0.38283249735832214</v>
      </c>
      <c r="BX485">
        <v>-0.3783092200756073</v>
      </c>
      <c r="BY485">
        <v>-0.26425263285636902</v>
      </c>
      <c r="BZ485">
        <v>-0.13863056898117065</v>
      </c>
      <c r="CA485">
        <v>-9.090038388967514E-2</v>
      </c>
      <c r="CB485">
        <v>-2.9105931520462036E-2</v>
      </c>
      <c r="CC485">
        <v>0.11314089596271515</v>
      </c>
      <c r="CD485">
        <v>5.6183755397796631E-2</v>
      </c>
      <c r="CE485">
        <v>4.0482599288225174E-2</v>
      </c>
      <c r="CF485">
        <v>1.6335131600499153E-2</v>
      </c>
      <c r="CG485">
        <v>9.6979429945349693E-3</v>
      </c>
      <c r="CH485">
        <v>-3.492051362991333E-2</v>
      </c>
      <c r="CI485">
        <v>-8.4911562502384186E-2</v>
      </c>
      <c r="CJ485">
        <v>-0.20984427630901337</v>
      </c>
      <c r="CK485">
        <v>-0.28901040554046631</v>
      </c>
      <c r="CL485">
        <v>-0.21924318373203278</v>
      </c>
      <c r="CM485">
        <v>-0.11799318343400955</v>
      </c>
      <c r="CN485">
        <v>9.1806156560778618E-3</v>
      </c>
      <c r="CO485">
        <v>0.20664909482002258</v>
      </c>
      <c r="CP485">
        <v>0.14746865630149841</v>
      </c>
      <c r="CQ485">
        <v>8.6673520505428314E-2</v>
      </c>
      <c r="CR485">
        <v>0.15493567287921906</v>
      </c>
      <c r="CS485">
        <v>0.13562920689582825</v>
      </c>
      <c r="CT485">
        <v>7.2396606206893921E-2</v>
      </c>
      <c r="CU485">
        <v>-0.27549847960472107</v>
      </c>
      <c r="CV485">
        <v>-0.2738507091999054</v>
      </c>
      <c r="CW485">
        <v>-0.16244913637638092</v>
      </c>
      <c r="CX485">
        <v>-4.1910827159881592E-2</v>
      </c>
      <c r="CY485">
        <v>-1.1092389468103647E-3</v>
      </c>
      <c r="CZ485">
        <v>5.2354015409946442E-2</v>
      </c>
      <c r="DA485">
        <v>0.18962915241718292</v>
      </c>
      <c r="DB485">
        <v>0.12626369297504425</v>
      </c>
      <c r="DC485">
        <v>0.10978908091783524</v>
      </c>
      <c r="DD485">
        <v>8.3686992526054382E-2</v>
      </c>
      <c r="DE485">
        <v>7.5300060212612152E-2</v>
      </c>
      <c r="DF485">
        <v>3.1293846666812897E-2</v>
      </c>
      <c r="DG485">
        <v>-1.0919581167399883E-2</v>
      </c>
      <c r="DH485">
        <v>-0.13540421426296234</v>
      </c>
      <c r="DI485">
        <v>-0.21145302057266235</v>
      </c>
      <c r="DJ485">
        <v>-0.13769093155860901</v>
      </c>
      <c r="DK485">
        <v>-3.2995536923408508E-2</v>
      </c>
      <c r="DL485">
        <v>0.10001034289598465</v>
      </c>
      <c r="DM485">
        <v>0.30098021030426025</v>
      </c>
      <c r="DN485">
        <v>0.24425217509269714</v>
      </c>
      <c r="DO485">
        <v>0.18801844120025635</v>
      </c>
      <c r="DP485">
        <v>0.26010626554489136</v>
      </c>
      <c r="DQ485">
        <v>0.24129819869995117</v>
      </c>
      <c r="DR485">
        <v>0.17866557836532593</v>
      </c>
      <c r="DS485">
        <v>-0.16816447675228119</v>
      </c>
      <c r="DT485">
        <v>-0.16939219832420349</v>
      </c>
      <c r="DU485">
        <v>-6.0645688325166702E-2</v>
      </c>
      <c r="DV485">
        <v>5.4808914661407471E-2</v>
      </c>
      <c r="DW485">
        <v>8.8681921362876892E-2</v>
      </c>
      <c r="DX485">
        <v>0.13381396234035492</v>
      </c>
      <c r="DY485">
        <v>0.30006605386734009</v>
      </c>
      <c r="DZ485">
        <v>0.2274479866027832</v>
      </c>
      <c r="EA485">
        <v>0.20985661447048187</v>
      </c>
      <c r="EB485">
        <v>0.18093238770961761</v>
      </c>
      <c r="EC485">
        <v>0.17001909017562866</v>
      </c>
      <c r="ED485">
        <v>0.12689685821533203</v>
      </c>
      <c r="EE485">
        <v>9.591308981180191E-2</v>
      </c>
      <c r="EF485">
        <v>-2.792460098862648E-2</v>
      </c>
      <c r="EG485">
        <v>-9.9472485482692719E-2</v>
      </c>
      <c r="EH485">
        <v>-1.9942471757531166E-2</v>
      </c>
      <c r="EI485">
        <v>8.9727573096752167E-2</v>
      </c>
      <c r="EJ485">
        <v>0.23115403950214386</v>
      </c>
      <c r="EK485">
        <v>0.43717935681343079</v>
      </c>
      <c r="EL485">
        <v>0.38399225473403931</v>
      </c>
      <c r="EM485">
        <v>0.33434444665908813</v>
      </c>
      <c r="EN485">
        <v>0.41195583343505859</v>
      </c>
      <c r="EO485">
        <v>0.39386740326881409</v>
      </c>
      <c r="EP485">
        <v>0.33210107684135437</v>
      </c>
      <c r="EQ485">
        <v>-1.3191246427595615E-2</v>
      </c>
      <c r="ER485">
        <v>-1.8570676445960999E-2</v>
      </c>
      <c r="ES485">
        <v>8.6342334747314453E-2</v>
      </c>
      <c r="ET485">
        <v>0.19445684552192688</v>
      </c>
      <c r="EU485">
        <v>0.21832607686519623</v>
      </c>
      <c r="EV485">
        <v>0.25142917037010193</v>
      </c>
      <c r="EW485">
        <v>80.415054321289063</v>
      </c>
      <c r="EX485">
        <v>77.899490356445313</v>
      </c>
      <c r="EY485">
        <v>76.185882568359375</v>
      </c>
      <c r="EZ485">
        <v>74.989456176757813</v>
      </c>
      <c r="FA485">
        <v>74.767494201660156</v>
      </c>
      <c r="FB485">
        <v>74.006942749023438</v>
      </c>
      <c r="FC485">
        <v>72.641387939453125</v>
      </c>
      <c r="FD485">
        <v>76.6861572265625</v>
      </c>
      <c r="FE485">
        <v>81.713737487792969</v>
      </c>
      <c r="FF485">
        <v>85.987762451171875</v>
      </c>
      <c r="FG485">
        <v>89.419807434082031</v>
      </c>
      <c r="FH485">
        <v>92.999404907226563</v>
      </c>
      <c r="FI485">
        <v>95.799484252929688</v>
      </c>
      <c r="FJ485">
        <v>98.183860778808594</v>
      </c>
      <c r="FK485">
        <v>100.17729187011719</v>
      </c>
      <c r="FL485">
        <v>101.75257873535156</v>
      </c>
      <c r="FM485">
        <v>102.13832092285156</v>
      </c>
      <c r="FN485">
        <v>101.22369384765625</v>
      </c>
      <c r="FO485">
        <v>99.211067199707031</v>
      </c>
      <c r="FP485">
        <v>94.217605590820313</v>
      </c>
      <c r="FQ485">
        <v>89.5</v>
      </c>
      <c r="FR485">
        <v>86.443313598632813</v>
      </c>
      <c r="FS485">
        <v>81.835639953613281</v>
      </c>
      <c r="FT485">
        <v>78.139259338378906</v>
      </c>
      <c r="FU485">
        <v>8.1961087882518768E-2</v>
      </c>
      <c r="FV485">
        <v>0.12547990679740906</v>
      </c>
      <c r="FW485">
        <v>0</v>
      </c>
      <c r="FX485">
        <v>8.380126953125E-2</v>
      </c>
      <c r="FY485">
        <v>7</v>
      </c>
      <c r="FZ485">
        <v>9.6599998474121094</v>
      </c>
      <c r="GA485">
        <v>1000.83</v>
      </c>
      <c r="GB485">
        <v>1</v>
      </c>
    </row>
    <row r="486" spans="1:184" x14ac:dyDescent="0.2">
      <c r="A486" t="s">
        <v>186</v>
      </c>
      <c r="B486" t="s">
        <v>237</v>
      </c>
      <c r="C486" t="s">
        <v>194</v>
      </c>
      <c r="D486" t="s">
        <v>203</v>
      </c>
      <c r="E486" t="s">
        <v>212</v>
      </c>
      <c r="F486" t="s">
        <v>1</v>
      </c>
      <c r="G486" t="s">
        <v>198</v>
      </c>
      <c r="H486">
        <v>42762</v>
      </c>
      <c r="I486">
        <v>0.91563540697097778</v>
      </c>
      <c r="J486">
        <v>0.81348180770874023</v>
      </c>
      <c r="K486">
        <v>0.75995993614196777</v>
      </c>
      <c r="L486">
        <v>0.7349657416343689</v>
      </c>
      <c r="M486">
        <v>0.73390918970108032</v>
      </c>
      <c r="N486">
        <v>0.8027682900428772</v>
      </c>
      <c r="O486">
        <v>0.94699907302856445</v>
      </c>
      <c r="P486">
        <v>0.99646961688995361</v>
      </c>
      <c r="Q486">
        <v>0.9546515941619873</v>
      </c>
      <c r="R486">
        <v>0.96828234195709229</v>
      </c>
      <c r="S486">
        <v>1.0566173791885376</v>
      </c>
      <c r="T486">
        <v>1.1472469568252563</v>
      </c>
      <c r="U486">
        <v>1.2892670631408691</v>
      </c>
      <c r="V486">
        <v>1.4718385934829712</v>
      </c>
      <c r="W486">
        <v>1.6713601350784302</v>
      </c>
      <c r="X486">
        <v>1.9107085466384888</v>
      </c>
      <c r="Y486">
        <v>2.0936379432678223</v>
      </c>
      <c r="Z486">
        <v>2.2298107147216797</v>
      </c>
      <c r="AA486">
        <v>2.2398953437805176</v>
      </c>
      <c r="AB486">
        <v>2.2113354206085205</v>
      </c>
      <c r="AC486">
        <v>2.1211583614349365</v>
      </c>
      <c r="AD486">
        <v>1.8474547863006592</v>
      </c>
      <c r="AE486">
        <v>1.5116270780563354</v>
      </c>
      <c r="AF486">
        <v>1.2043334245681763</v>
      </c>
      <c r="AG486">
        <v>6.1952304095029831E-3</v>
      </c>
      <c r="AH486">
        <v>-9.7192209213972092E-3</v>
      </c>
      <c r="AI486">
        <v>-1.6780754551291466E-2</v>
      </c>
      <c r="AJ486">
        <v>-3.1351998448371887E-2</v>
      </c>
      <c r="AK486">
        <v>-4.3152295053005219E-2</v>
      </c>
      <c r="AL486">
        <v>-6.8386830389499664E-2</v>
      </c>
      <c r="AM486">
        <v>-7.1842491626739502E-2</v>
      </c>
      <c r="AN486">
        <v>-0.10304312407970428</v>
      </c>
      <c r="AO486">
        <v>-0.21475699543952942</v>
      </c>
      <c r="AP486">
        <v>-0.22805717587471008</v>
      </c>
      <c r="AQ486">
        <v>-0.16904988884925842</v>
      </c>
      <c r="AR486">
        <v>-9.9197998642921448E-2</v>
      </c>
      <c r="AS486">
        <v>4.9495227634906769E-2</v>
      </c>
      <c r="AT486">
        <v>0.12603162229061127</v>
      </c>
      <c r="AU486">
        <v>0.1364016979932785</v>
      </c>
      <c r="AV486">
        <v>0.16574206948280334</v>
      </c>
      <c r="AW486">
        <v>0.18857650458812714</v>
      </c>
      <c r="AX486">
        <v>0.15752269327640533</v>
      </c>
      <c r="AY486">
        <v>-2.4430602788925171E-2</v>
      </c>
      <c r="AZ486">
        <v>-5.8025028556585312E-2</v>
      </c>
      <c r="BA486">
        <v>-4.2738918215036392E-2</v>
      </c>
      <c r="BB486">
        <v>-2.5984037667512894E-2</v>
      </c>
      <c r="BC486">
        <v>5.3625525906682014E-3</v>
      </c>
      <c r="BD486">
        <v>7.5908270664513111E-3</v>
      </c>
      <c r="BE486">
        <v>2.0735550671815872E-2</v>
      </c>
      <c r="BF486">
        <v>4.18428098782897E-3</v>
      </c>
      <c r="BG486">
        <v>-3.2471648883074522E-3</v>
      </c>
      <c r="BH486">
        <v>-1.8060177564620972E-2</v>
      </c>
      <c r="BI486">
        <v>-2.9775660485029221E-2</v>
      </c>
      <c r="BJ486">
        <v>-5.4458994418382645E-2</v>
      </c>
      <c r="BK486">
        <v>-5.7010170072317123E-2</v>
      </c>
      <c r="BL486">
        <v>-8.7549448013305664E-2</v>
      </c>
      <c r="BM486">
        <v>-0.19870199263095856</v>
      </c>
      <c r="BN486">
        <v>-0.21157382428646088</v>
      </c>
      <c r="BO486">
        <v>-0.15192744135856628</v>
      </c>
      <c r="BP486">
        <v>-8.1550903618335724E-2</v>
      </c>
      <c r="BQ486">
        <v>6.7666545510292053E-2</v>
      </c>
      <c r="BR486">
        <v>0.14528222382068634</v>
      </c>
      <c r="BS486">
        <v>0.15668593347072601</v>
      </c>
      <c r="BT486">
        <v>0.18709662556648254</v>
      </c>
      <c r="BU486">
        <v>0.21051491796970367</v>
      </c>
      <c r="BV486">
        <v>0.17977088689804077</v>
      </c>
      <c r="BW486">
        <v>-2.1487772464752197E-3</v>
      </c>
      <c r="BX486">
        <v>-3.6450434476137161E-2</v>
      </c>
      <c r="BY486">
        <v>-2.1997574716806412E-2</v>
      </c>
      <c r="BZ486">
        <v>-6.4170598052442074E-3</v>
      </c>
      <c r="CA486">
        <v>2.3484885692596436E-2</v>
      </c>
      <c r="CB486">
        <v>2.4194939061999321E-2</v>
      </c>
      <c r="CC486">
        <v>3.0806135386228561E-2</v>
      </c>
      <c r="CD486">
        <v>1.3813803903758526E-2</v>
      </c>
      <c r="CE486">
        <v>6.1261579394340515E-3</v>
      </c>
      <c r="CF486">
        <v>-8.8543044403195381E-3</v>
      </c>
      <c r="CG486">
        <v>-2.0511044189333916E-2</v>
      </c>
      <c r="CH486">
        <v>-4.4812612235546112E-2</v>
      </c>
      <c r="CI486">
        <v>-4.6737350523471832E-2</v>
      </c>
      <c r="CJ486">
        <v>-7.6818563044071198E-2</v>
      </c>
      <c r="CK486">
        <v>-0.1875823438167572</v>
      </c>
      <c r="CL486">
        <v>-0.20015750825405121</v>
      </c>
      <c r="CM486">
        <v>-0.14006848633289337</v>
      </c>
      <c r="CN486">
        <v>-6.9328576326370239E-2</v>
      </c>
      <c r="CO486">
        <v>8.0251939594745636E-2</v>
      </c>
      <c r="CP486">
        <v>0.15861512720584869</v>
      </c>
      <c r="CQ486">
        <v>0.1707347184419632</v>
      </c>
      <c r="CR486">
        <v>0.20188671350479126</v>
      </c>
      <c r="CS486">
        <v>0.22570942342281342</v>
      </c>
      <c r="CT486">
        <v>0.19517990946769714</v>
      </c>
      <c r="CU486">
        <v>1.3283547945320606E-2</v>
      </c>
      <c r="CV486">
        <v>-2.1507933735847473E-2</v>
      </c>
      <c r="CW486">
        <v>-7.6321866363286972E-3</v>
      </c>
      <c r="CX486">
        <v>7.1349688805639744E-3</v>
      </c>
      <c r="CY486">
        <v>3.6036357283592224E-2</v>
      </c>
      <c r="CZ486">
        <v>3.5694897174835205E-2</v>
      </c>
      <c r="DA486">
        <v>4.0876716375350952E-2</v>
      </c>
      <c r="DB486">
        <v>2.3443326354026794E-2</v>
      </c>
      <c r="DC486">
        <v>1.5499481000006199E-2</v>
      </c>
      <c r="DD486">
        <v>3.5156938247382641E-4</v>
      </c>
      <c r="DE486">
        <v>-1.1246426962316036E-2</v>
      </c>
      <c r="DF486">
        <v>-3.5166233777999878E-2</v>
      </c>
      <c r="DG486">
        <v>-3.646453469991684E-2</v>
      </c>
      <c r="DH486">
        <v>-6.6087692975997925E-2</v>
      </c>
      <c r="DI486">
        <v>-0.17646272480487823</v>
      </c>
      <c r="DJ486">
        <v>-0.18874117732048035</v>
      </c>
      <c r="DK486">
        <v>-0.12820951640605927</v>
      </c>
      <c r="DL486">
        <v>-5.7106245309114456E-2</v>
      </c>
      <c r="DM486">
        <v>9.2837341129779816E-2</v>
      </c>
      <c r="DN486">
        <v>0.17194803059101105</v>
      </c>
      <c r="DO486">
        <v>0.18478351831436157</v>
      </c>
      <c r="DP486">
        <v>0.21667681634426117</v>
      </c>
      <c r="DQ486">
        <v>0.24090389907360077</v>
      </c>
      <c r="DR486">
        <v>0.21058894693851471</v>
      </c>
      <c r="DS486">
        <v>2.8715873137116432E-2</v>
      </c>
      <c r="DT486">
        <v>-6.565434392541647E-3</v>
      </c>
      <c r="DU486">
        <v>6.7332033067941666E-3</v>
      </c>
      <c r="DV486">
        <v>2.0686997100710869E-2</v>
      </c>
      <c r="DW486">
        <v>4.8587828874588013E-2</v>
      </c>
      <c r="DX486">
        <v>4.7194849699735641E-2</v>
      </c>
      <c r="DY486">
        <v>5.5417034775018692E-2</v>
      </c>
      <c r="DZ486">
        <v>3.7346828728914261E-2</v>
      </c>
      <c r="EA486">
        <v>2.9033072292804718E-2</v>
      </c>
      <c r="EB486">
        <v>1.3643389567732811E-2</v>
      </c>
      <c r="EC486">
        <v>2.1302076056599617E-3</v>
      </c>
      <c r="ED486">
        <v>-2.1238392218947411E-2</v>
      </c>
      <c r="EE486">
        <v>-2.1632213145494461E-2</v>
      </c>
      <c r="EF486">
        <v>-5.0594009459018707E-2</v>
      </c>
      <c r="EG486">
        <v>-0.16040772199630737</v>
      </c>
      <c r="EH486">
        <v>-0.17225784063339233</v>
      </c>
      <c r="EI486">
        <v>-0.11108706891536713</v>
      </c>
      <c r="EJ486">
        <v>-3.9459150284528732E-2</v>
      </c>
      <c r="EK486">
        <v>0.1110086664557457</v>
      </c>
      <c r="EL486">
        <v>0.19119863212108612</v>
      </c>
      <c r="EM486">
        <v>0.20506776869297028</v>
      </c>
      <c r="EN486">
        <v>0.23803135752677917</v>
      </c>
      <c r="EO486">
        <v>0.26284229755401611</v>
      </c>
      <c r="EP486">
        <v>0.23283712565898895</v>
      </c>
      <c r="EQ486">
        <v>5.0997704267501831E-2</v>
      </c>
      <c r="ER486">
        <v>1.5009161084890366E-2</v>
      </c>
      <c r="ES486">
        <v>2.7474543079733849E-2</v>
      </c>
      <c r="ET486">
        <v>4.0253974497318268E-2</v>
      </c>
      <c r="EU486">
        <v>6.671016663312912E-2</v>
      </c>
      <c r="EV486">
        <v>6.3798964023590088E-2</v>
      </c>
      <c r="EW486">
        <v>71.479591369628906</v>
      </c>
      <c r="EX486">
        <v>69.780372619628906</v>
      </c>
      <c r="EY486">
        <v>68.304389953613281</v>
      </c>
      <c r="EZ486">
        <v>67.388168334960938</v>
      </c>
      <c r="FA486">
        <v>65.830528259277344</v>
      </c>
      <c r="FB486">
        <v>64.719444274902344</v>
      </c>
      <c r="FC486">
        <v>64.637901306152344</v>
      </c>
      <c r="FD486">
        <v>66.923599243164063</v>
      </c>
      <c r="FE486">
        <v>72.970855712890625</v>
      </c>
      <c r="FF486">
        <v>78.799758911132813</v>
      </c>
      <c r="FG486">
        <v>84.105911254882813</v>
      </c>
      <c r="FH486">
        <v>88.670181274414063</v>
      </c>
      <c r="FI486">
        <v>92.415931701660156</v>
      </c>
      <c r="FJ486">
        <v>95.852066040039063</v>
      </c>
      <c r="FK486">
        <v>97.657722473144531</v>
      </c>
      <c r="FL486">
        <v>98.833267211914063</v>
      </c>
      <c r="FM486">
        <v>98.837715148925781</v>
      </c>
      <c r="FN486">
        <v>97.428619384765625</v>
      </c>
      <c r="FO486">
        <v>94.19549560546875</v>
      </c>
      <c r="FP486">
        <v>88.122756958007813</v>
      </c>
      <c r="FQ486">
        <v>82.864021301269531</v>
      </c>
      <c r="FR486">
        <v>79.53564453125</v>
      </c>
      <c r="FS486">
        <v>76.914375305175781</v>
      </c>
      <c r="FT486">
        <v>74.983444213867188</v>
      </c>
      <c r="FU486">
        <v>1.1360803619027138E-2</v>
      </c>
      <c r="FV486">
        <v>1.7624309286475182E-2</v>
      </c>
      <c r="FW486">
        <v>0</v>
      </c>
      <c r="FX486">
        <v>1.1617932468652725E-2</v>
      </c>
      <c r="FY486">
        <v>7</v>
      </c>
      <c r="FZ486">
        <v>14.050000190734863</v>
      </c>
      <c r="GA486">
        <v>15186.2</v>
      </c>
      <c r="GB486">
        <v>1</v>
      </c>
    </row>
    <row r="487" spans="1:184" x14ac:dyDescent="0.2">
      <c r="A487" t="s">
        <v>186</v>
      </c>
      <c r="B487" t="s">
        <v>237</v>
      </c>
      <c r="C487" t="s">
        <v>194</v>
      </c>
      <c r="D487" t="s">
        <v>203</v>
      </c>
      <c r="E487" t="s">
        <v>212</v>
      </c>
      <c r="F487" t="s">
        <v>1</v>
      </c>
      <c r="G487" t="s">
        <v>200</v>
      </c>
      <c r="H487">
        <v>5015</v>
      </c>
      <c r="I487">
        <v>0.91202151775360107</v>
      </c>
      <c r="J487">
        <v>0.78567492961883545</v>
      </c>
      <c r="K487">
        <v>0.72727274894714355</v>
      </c>
      <c r="L487">
        <v>0.69853681325912476</v>
      </c>
      <c r="M487">
        <v>0.68971836566925049</v>
      </c>
      <c r="N487">
        <v>0.74228924512863159</v>
      </c>
      <c r="O487">
        <v>0.86981236934661865</v>
      </c>
      <c r="P487">
        <v>0.9512476921081543</v>
      </c>
      <c r="Q487">
        <v>0.88182395696640015</v>
      </c>
      <c r="R487">
        <v>0.92165416479110718</v>
      </c>
      <c r="S487">
        <v>0.9779399037361145</v>
      </c>
      <c r="T487">
        <v>1.0835764408111572</v>
      </c>
      <c r="U487">
        <v>1.2340534925460815</v>
      </c>
      <c r="V487">
        <v>1.4287889003753662</v>
      </c>
      <c r="W487">
        <v>1.582607626914978</v>
      </c>
      <c r="X487">
        <v>1.7541253566741943</v>
      </c>
      <c r="Y487">
        <v>1.9213156700134277</v>
      </c>
      <c r="Z487">
        <v>2.0257792472839355</v>
      </c>
      <c r="AA487">
        <v>1.9856777191162109</v>
      </c>
      <c r="AB487">
        <v>2.0143413543701172</v>
      </c>
      <c r="AC487">
        <v>1.9815380573272705</v>
      </c>
      <c r="AD487">
        <v>1.7656975984573364</v>
      </c>
      <c r="AE487">
        <v>1.4740906953811646</v>
      </c>
      <c r="AF487">
        <v>1.2223236560821533</v>
      </c>
      <c r="AG487">
        <v>-7.958289235830307E-2</v>
      </c>
      <c r="AH487">
        <v>-0.13814550638198853</v>
      </c>
      <c r="AI487">
        <v>-0.15634642541408539</v>
      </c>
      <c r="AJ487">
        <v>-0.14950846135616302</v>
      </c>
      <c r="AK487">
        <v>-0.1705460250377655</v>
      </c>
      <c r="AL487">
        <v>-0.13491278886795044</v>
      </c>
      <c r="AM487">
        <v>-0.12438935041427612</v>
      </c>
      <c r="AN487">
        <v>-0.13065367937088013</v>
      </c>
      <c r="AO487">
        <v>-0.2680361270904541</v>
      </c>
      <c r="AP487">
        <v>-0.30777031183242798</v>
      </c>
      <c r="AQ487">
        <v>-0.28342825174331665</v>
      </c>
      <c r="AR487">
        <v>-0.24146953225135803</v>
      </c>
      <c r="AS487">
        <v>-6.4980804920196533E-2</v>
      </c>
      <c r="AT487">
        <v>-6.5719704143702984E-3</v>
      </c>
      <c r="AU487">
        <v>-5.6905671954154968E-2</v>
      </c>
      <c r="AV487">
        <v>-5.0701752305030823E-2</v>
      </c>
      <c r="AW487">
        <v>-5.4566081613302231E-2</v>
      </c>
      <c r="AX487">
        <v>-5.9298533946275711E-2</v>
      </c>
      <c r="AY487">
        <v>-0.20551392436027527</v>
      </c>
      <c r="AZ487">
        <v>-0.19646325707435608</v>
      </c>
      <c r="BA487">
        <v>-3.4472789615392685E-2</v>
      </c>
      <c r="BB487">
        <v>1.6494160518050194E-2</v>
      </c>
      <c r="BC487">
        <v>-1.0524881072342396E-2</v>
      </c>
      <c r="BD487">
        <v>-2.9920756816864014E-2</v>
      </c>
      <c r="BE487">
        <v>-1.1706487275660038E-2</v>
      </c>
      <c r="BF487">
        <v>-7.3384732007980347E-2</v>
      </c>
      <c r="BG487">
        <v>-9.1971911489963531E-2</v>
      </c>
      <c r="BH487">
        <v>-8.6870744824409485E-2</v>
      </c>
      <c r="BI487">
        <v>-0.10839378833770752</v>
      </c>
      <c r="BJ487">
        <v>-7.2571001946926117E-2</v>
      </c>
      <c r="BK487">
        <v>-5.8097034692764282E-2</v>
      </c>
      <c r="BL487">
        <v>-6.0394220054149628E-2</v>
      </c>
      <c r="BM487">
        <v>-0.19875557720661163</v>
      </c>
      <c r="BN487">
        <v>-0.23379912972450256</v>
      </c>
      <c r="BO487">
        <v>-0.20680323243141174</v>
      </c>
      <c r="BP487">
        <v>-0.16250883042812347</v>
      </c>
      <c r="BQ487">
        <v>1.6964228823781013E-2</v>
      </c>
      <c r="BR487">
        <v>8.0534949898719788E-2</v>
      </c>
      <c r="BS487">
        <v>3.5044312477111816E-2</v>
      </c>
      <c r="BT487">
        <v>4.5078404247760773E-2</v>
      </c>
      <c r="BU487">
        <v>4.4119410216808319E-2</v>
      </c>
      <c r="BV487">
        <v>3.9692159742116928E-2</v>
      </c>
      <c r="BW487">
        <v>-0.10673974454402924</v>
      </c>
      <c r="BX487">
        <v>-9.9200129508972168E-2</v>
      </c>
      <c r="BY487">
        <v>5.9568401426076889E-2</v>
      </c>
      <c r="BZ487">
        <v>0.10713654756546021</v>
      </c>
      <c r="CA487">
        <v>7.3306821286678314E-2</v>
      </c>
      <c r="CB487">
        <v>4.8718281090259552E-2</v>
      </c>
      <c r="CC487">
        <v>3.530450165271759E-2</v>
      </c>
      <c r="CD487">
        <v>-2.8531614691019058E-2</v>
      </c>
      <c r="CE487">
        <v>-4.7386307269334793E-2</v>
      </c>
      <c r="CF487">
        <v>-4.3488066643476486E-2</v>
      </c>
      <c r="CG487">
        <v>-6.5347336232662201E-2</v>
      </c>
      <c r="CH487">
        <v>-2.9393281787633896E-2</v>
      </c>
      <c r="CI487">
        <v>-1.2183180078864098E-2</v>
      </c>
      <c r="CJ487">
        <v>-1.1732741259038448E-2</v>
      </c>
      <c r="CK487">
        <v>-0.15077206492424011</v>
      </c>
      <c r="CL487">
        <v>-0.18256691098213196</v>
      </c>
      <c r="CM487">
        <v>-0.15373295545578003</v>
      </c>
      <c r="CN487">
        <v>-0.10782090574502945</v>
      </c>
      <c r="CO487">
        <v>7.3719106614589691E-2</v>
      </c>
      <c r="CP487">
        <v>0.14086493849754333</v>
      </c>
      <c r="CQ487">
        <v>9.8728589713573456E-2</v>
      </c>
      <c r="CR487">
        <v>0.11141545325517654</v>
      </c>
      <c r="CS487">
        <v>0.11246867477893829</v>
      </c>
      <c r="CT487">
        <v>0.10825281590223312</v>
      </c>
      <c r="CU487">
        <v>-3.8329064846038818E-2</v>
      </c>
      <c r="CV487">
        <v>-3.1835988163948059E-2</v>
      </c>
      <c r="CW487">
        <v>0.12470105290412903</v>
      </c>
      <c r="CX487">
        <v>0.16991518437862396</v>
      </c>
      <c r="CY487">
        <v>0.13136839866638184</v>
      </c>
      <c r="CZ487">
        <v>0.10318344086408615</v>
      </c>
      <c r="DA487">
        <v>8.2315489649772644E-2</v>
      </c>
      <c r="DB487">
        <v>1.6321506351232529E-2</v>
      </c>
      <c r="DC487">
        <v>-2.8007072396576405E-3</v>
      </c>
      <c r="DD487">
        <v>-1.0538424248807132E-4</v>
      </c>
      <c r="DE487">
        <v>-2.2300872951745987E-2</v>
      </c>
      <c r="DF487">
        <v>1.3784442096948624E-2</v>
      </c>
      <c r="DG487">
        <v>3.3730674535036087E-2</v>
      </c>
      <c r="DH487">
        <v>3.6928735673427582E-2</v>
      </c>
      <c r="DI487">
        <v>-0.10278855264186859</v>
      </c>
      <c r="DJ487">
        <v>-0.13133470714092255</v>
      </c>
      <c r="DK487">
        <v>-0.10066267848014832</v>
      </c>
      <c r="DL487">
        <v>-5.3132962435483932E-2</v>
      </c>
      <c r="DM487">
        <v>0.13047398626804352</v>
      </c>
      <c r="DN487">
        <v>0.20119492709636688</v>
      </c>
      <c r="DO487">
        <v>0.1624128669500351</v>
      </c>
      <c r="DP487">
        <v>0.17775250971317291</v>
      </c>
      <c r="DQ487">
        <v>0.18081794679164886</v>
      </c>
      <c r="DR487">
        <v>0.17681346833705902</v>
      </c>
      <c r="DS487">
        <v>3.0081626027822495E-2</v>
      </c>
      <c r="DT487">
        <v>3.5528156906366348E-2</v>
      </c>
      <c r="DU487">
        <v>0.18983368575572968</v>
      </c>
      <c r="DV487">
        <v>0.23269383609294891</v>
      </c>
      <c r="DW487">
        <v>0.18942999839782715</v>
      </c>
      <c r="DX487">
        <v>0.15764859318733215</v>
      </c>
      <c r="DY487">
        <v>0.15019188821315765</v>
      </c>
      <c r="DZ487">
        <v>8.1082291901111603E-2</v>
      </c>
      <c r="EA487">
        <v>6.1573818325996399E-2</v>
      </c>
      <c r="EB487">
        <v>6.2532320618629456E-2</v>
      </c>
      <c r="EC487">
        <v>3.9851371198892593E-2</v>
      </c>
      <c r="ED487">
        <v>7.6126217842102051E-2</v>
      </c>
      <c r="EE487">
        <v>0.10002298653125763</v>
      </c>
      <c r="EF487">
        <v>0.10718818008899689</v>
      </c>
      <c r="EG487">
        <v>-3.3507987856864929E-2</v>
      </c>
      <c r="EH487">
        <v>-5.736352875828743E-2</v>
      </c>
      <c r="EI487">
        <v>-2.4037621915340424E-2</v>
      </c>
      <c r="EJ487">
        <v>2.5827726349234581E-2</v>
      </c>
      <c r="EK487">
        <v>0.21241901814937592</v>
      </c>
      <c r="EL487">
        <v>0.28830182552337646</v>
      </c>
      <c r="EM487">
        <v>0.25436285138130188</v>
      </c>
      <c r="EN487">
        <v>0.27353262901306152</v>
      </c>
      <c r="EO487">
        <v>0.27950343489646912</v>
      </c>
      <c r="EP487">
        <v>0.27580416202545166</v>
      </c>
      <c r="EQ487">
        <v>0.12885579466819763</v>
      </c>
      <c r="ER487">
        <v>0.13279128074645996</v>
      </c>
      <c r="ES487">
        <v>0.28387486934661865</v>
      </c>
      <c r="ET487">
        <v>0.32333621382713318</v>
      </c>
      <c r="EU487">
        <v>0.27326172590255737</v>
      </c>
      <c r="EV487">
        <v>0.23628762364387512</v>
      </c>
      <c r="EW487">
        <v>71.700485229492188</v>
      </c>
      <c r="EX487">
        <v>69.901603698730469</v>
      </c>
      <c r="EY487">
        <v>68.518653869628906</v>
      </c>
      <c r="EZ487">
        <v>67.577568054199219</v>
      </c>
      <c r="FA487">
        <v>65.992080688476563</v>
      </c>
      <c r="FB487">
        <v>64.827865600585938</v>
      </c>
      <c r="FC487">
        <v>64.721519470214844</v>
      </c>
      <c r="FD487">
        <v>66.615890502929688</v>
      </c>
      <c r="FE487">
        <v>72.656547546386719</v>
      </c>
      <c r="FF487">
        <v>78.402870178222656</v>
      </c>
      <c r="FG487">
        <v>84.162940979003906</v>
      </c>
      <c r="FH487">
        <v>88.592079162597656</v>
      </c>
      <c r="FI487">
        <v>92.384803771972656</v>
      </c>
      <c r="FJ487">
        <v>95.759689331054688</v>
      </c>
      <c r="FK487">
        <v>97.738204956054688</v>
      </c>
      <c r="FL487">
        <v>99.211257934570313</v>
      </c>
      <c r="FM487">
        <v>99.170524597167969</v>
      </c>
      <c r="FN487">
        <v>97.612350463867188</v>
      </c>
      <c r="FO487">
        <v>94.447334289550781</v>
      </c>
      <c r="FP487">
        <v>88.767684936523438</v>
      </c>
      <c r="FQ487">
        <v>83.420677185058594</v>
      </c>
      <c r="FR487">
        <v>79.895843505859375</v>
      </c>
      <c r="FS487">
        <v>77.351005554199219</v>
      </c>
      <c r="FT487">
        <v>75.310577392578125</v>
      </c>
      <c r="FU487">
        <v>5.1538828760385513E-2</v>
      </c>
      <c r="FV487">
        <v>7.9269364476203918E-2</v>
      </c>
      <c r="FW487">
        <v>0</v>
      </c>
      <c r="FX487">
        <v>5.2771862596273422E-2</v>
      </c>
      <c r="FY487">
        <v>7</v>
      </c>
      <c r="FZ487">
        <v>11.350000381469727</v>
      </c>
      <c r="GA487">
        <v>2216.16</v>
      </c>
      <c r="GB487">
        <v>1</v>
      </c>
    </row>
    <row r="488" spans="1:184" x14ac:dyDescent="0.2">
      <c r="A488" t="s">
        <v>186</v>
      </c>
      <c r="B488" t="s">
        <v>237</v>
      </c>
      <c r="C488" t="s">
        <v>194</v>
      </c>
      <c r="D488" t="s">
        <v>203</v>
      </c>
      <c r="E488" t="s">
        <v>212</v>
      </c>
      <c r="F488" t="s">
        <v>1</v>
      </c>
      <c r="G488" t="s">
        <v>1</v>
      </c>
      <c r="H488">
        <v>47777</v>
      </c>
      <c r="I488">
        <v>0.91518479585647583</v>
      </c>
      <c r="J488">
        <v>0.81001430749893188</v>
      </c>
      <c r="K488">
        <v>0.75588387250900269</v>
      </c>
      <c r="L488">
        <v>0.73042309284210205</v>
      </c>
      <c r="M488">
        <v>0.72839862108230591</v>
      </c>
      <c r="N488">
        <v>0.79522663354873657</v>
      </c>
      <c r="O488">
        <v>0.93737399578094482</v>
      </c>
      <c r="P488">
        <v>0.99083048105239868</v>
      </c>
      <c r="Q488">
        <v>0.94557005167007446</v>
      </c>
      <c r="R488">
        <v>0.96246790885925293</v>
      </c>
      <c r="S488">
        <v>1.0468064546585083</v>
      </c>
      <c r="T488">
        <v>1.1393073797225952</v>
      </c>
      <c r="U488">
        <v>1.2823820114135742</v>
      </c>
      <c r="V488">
        <v>1.4664703607559204</v>
      </c>
      <c r="W488">
        <v>1.6602927446365356</v>
      </c>
      <c r="X488">
        <v>1.8911828994750977</v>
      </c>
      <c r="Y488">
        <v>2.0721495151519775</v>
      </c>
      <c r="Z488">
        <v>2.2043683528900146</v>
      </c>
      <c r="AA488">
        <v>2.2081947326660156</v>
      </c>
      <c r="AB488">
        <v>2.1867704391479492</v>
      </c>
      <c r="AC488">
        <v>2.103748083114624</v>
      </c>
      <c r="AD488">
        <v>1.8372598886489868</v>
      </c>
      <c r="AE488">
        <v>1.5069464445114136</v>
      </c>
      <c r="AF488">
        <v>1.2065768241882324</v>
      </c>
      <c r="AG488">
        <v>5.9253191575407982E-3</v>
      </c>
      <c r="AH488">
        <v>-1.5779804438352585E-2</v>
      </c>
      <c r="AI488">
        <v>-2.4347640573978424E-2</v>
      </c>
      <c r="AJ488">
        <v>-3.648945689201355E-2</v>
      </c>
      <c r="AK488">
        <v>-4.9478504806756973E-2</v>
      </c>
      <c r="AL488">
        <v>-6.6996343433856964E-2</v>
      </c>
      <c r="AM488">
        <v>-6.8090982735157013E-2</v>
      </c>
      <c r="AN488">
        <v>-9.5607712864875793E-2</v>
      </c>
      <c r="AO488">
        <v>-0.21053332090377808</v>
      </c>
      <c r="AP488">
        <v>-0.2265121191740036</v>
      </c>
      <c r="AQ488">
        <v>-0.17140662670135498</v>
      </c>
      <c r="AR488">
        <v>-0.10466955602169037</v>
      </c>
      <c r="AS488">
        <v>4.7926902770996094E-2</v>
      </c>
      <c r="AT488">
        <v>0.12299096584320068</v>
      </c>
      <c r="AU488">
        <v>0.12653475999832153</v>
      </c>
      <c r="AV488">
        <v>0.15362535417079926</v>
      </c>
      <c r="AW488">
        <v>0.17356975376605988</v>
      </c>
      <c r="AX488">
        <v>0.14589020609855652</v>
      </c>
      <c r="AY488">
        <v>-3.1625322997570038E-2</v>
      </c>
      <c r="AZ488">
        <v>-6.0204904526472092E-2</v>
      </c>
      <c r="BA488">
        <v>-2.7146961539983749E-2</v>
      </c>
      <c r="BB488">
        <v>-6.7339525558054447E-3</v>
      </c>
      <c r="BC488">
        <v>1.6291145235300064E-2</v>
      </c>
      <c r="BD488">
        <v>1.4944246970117092E-2</v>
      </c>
      <c r="BE488">
        <v>2.0956514403223991E-2</v>
      </c>
      <c r="BF488">
        <v>-1.4153632801026106E-3</v>
      </c>
      <c r="BG488">
        <v>-1.0285884141921997E-2</v>
      </c>
      <c r="BH488">
        <v>-2.2713949903845787E-2</v>
      </c>
      <c r="BI488">
        <v>-3.5667508840560913E-2</v>
      </c>
      <c r="BJ488">
        <v>-5.2754025906324387E-2</v>
      </c>
      <c r="BK488">
        <v>-5.2929382771253586E-2</v>
      </c>
      <c r="BL488">
        <v>-7.9711884260177612E-2</v>
      </c>
      <c r="BM488">
        <v>-0.19426178932189941</v>
      </c>
      <c r="BN488">
        <v>-0.20964567363262177</v>
      </c>
      <c r="BO488">
        <v>-0.15389849245548248</v>
      </c>
      <c r="BP488">
        <v>-8.6625650525093079E-2</v>
      </c>
      <c r="BQ488">
        <v>6.6543504595756531E-2</v>
      </c>
      <c r="BR488">
        <v>0.14273031055927277</v>
      </c>
      <c r="BS488">
        <v>0.14734357595443726</v>
      </c>
      <c r="BT488">
        <v>0.17547328770160675</v>
      </c>
      <c r="BU488">
        <v>0.19603154063224792</v>
      </c>
      <c r="BV488">
        <v>0.16860681772232056</v>
      </c>
      <c r="BW488">
        <v>-8.8952407240867615E-3</v>
      </c>
      <c r="BX488">
        <v>-3.8103315979242325E-2</v>
      </c>
      <c r="BY488">
        <v>-5.8681224472820759E-3</v>
      </c>
      <c r="BZ488">
        <v>1.3452384620904922E-2</v>
      </c>
      <c r="CA488">
        <v>3.4980148077011108E-2</v>
      </c>
      <c r="CB488">
        <v>3.217596560716629E-2</v>
      </c>
      <c r="CC488">
        <v>3.1367074698209763E-2</v>
      </c>
      <c r="CD488">
        <v>8.5334042087197304E-3</v>
      </c>
      <c r="CE488">
        <v>-5.4675352293998003E-4</v>
      </c>
      <c r="CF488">
        <v>-1.3173073530197144E-2</v>
      </c>
      <c r="CG488">
        <v>-2.6102051138877869E-2</v>
      </c>
      <c r="CH488">
        <v>-4.2889848351478577E-2</v>
      </c>
      <c r="CI488">
        <v>-4.2428504675626755E-2</v>
      </c>
      <c r="CJ488">
        <v>-6.8702474236488342E-2</v>
      </c>
      <c r="CK488">
        <v>-0.18299216032028198</v>
      </c>
      <c r="CL488">
        <v>-0.19796401262283325</v>
      </c>
      <c r="CM488">
        <v>-0.14177241921424866</v>
      </c>
      <c r="CN488">
        <v>-7.4128501117229462E-2</v>
      </c>
      <c r="CO488">
        <v>7.9437308013439178E-2</v>
      </c>
      <c r="CP488">
        <v>0.15640170872211456</v>
      </c>
      <c r="CQ488">
        <v>0.16175568103790283</v>
      </c>
      <c r="CR488">
        <v>0.19060511887073517</v>
      </c>
      <c r="CS488">
        <v>0.21158848702907562</v>
      </c>
      <c r="CT488">
        <v>0.18434025347232819</v>
      </c>
      <c r="CU488">
        <v>6.8475459702312946E-3</v>
      </c>
      <c r="CV488">
        <v>-2.2795824334025383E-2</v>
      </c>
      <c r="CW488">
        <v>8.8695371523499489E-3</v>
      </c>
      <c r="CX488">
        <v>2.7433380484580994E-2</v>
      </c>
      <c r="CY488">
        <v>4.7924093902111053E-2</v>
      </c>
      <c r="CZ488">
        <v>4.4110603630542755E-2</v>
      </c>
      <c r="DA488">
        <v>4.1777633130550385E-2</v>
      </c>
      <c r="DB488">
        <v>1.848217099905014E-2</v>
      </c>
      <c r="DC488">
        <v>9.192376397550106E-3</v>
      </c>
      <c r="DD488">
        <v>-3.6321992520242929E-3</v>
      </c>
      <c r="DE488">
        <v>-1.6536597162485123E-2</v>
      </c>
      <c r="DF488">
        <v>-3.3025670796632767E-2</v>
      </c>
      <c r="DG488">
        <v>-3.1927630305290222E-2</v>
      </c>
      <c r="DH488">
        <v>-5.7693067938089371E-2</v>
      </c>
      <c r="DI488">
        <v>-0.17172254621982574</v>
      </c>
      <c r="DJ488">
        <v>-0.18628233671188354</v>
      </c>
      <c r="DK488">
        <v>-0.12964631617069244</v>
      </c>
      <c r="DL488">
        <v>-6.1631355434656143E-2</v>
      </c>
      <c r="DM488">
        <v>9.2331103980541229E-2</v>
      </c>
      <c r="DN488">
        <v>0.17007310688495636</v>
      </c>
      <c r="DO488">
        <v>0.1761678010225296</v>
      </c>
      <c r="DP488">
        <v>0.2057369202375412</v>
      </c>
      <c r="DQ488">
        <v>0.22714543342590332</v>
      </c>
      <c r="DR488">
        <v>0.20007370412349701</v>
      </c>
      <c r="DS488">
        <v>2.2590333595871925E-2</v>
      </c>
      <c r="DT488">
        <v>-7.4883308261632919E-3</v>
      </c>
      <c r="DU488">
        <v>2.3607194423675537E-2</v>
      </c>
      <c r="DV488">
        <v>4.1414376348257065E-2</v>
      </c>
      <c r="DW488">
        <v>6.0868043452501297E-2</v>
      </c>
      <c r="DX488">
        <v>5.6045237928628922E-2</v>
      </c>
      <c r="DY488">
        <v>5.6808829307556152E-2</v>
      </c>
      <c r="DZ488">
        <v>3.2846610993146896E-2</v>
      </c>
      <c r="EA488">
        <v>2.3254135623574257E-2</v>
      </c>
      <c r="EB488">
        <v>1.0143308900296688E-2</v>
      </c>
      <c r="EC488">
        <v>-2.7255953755229712E-3</v>
      </c>
      <c r="ED488">
        <v>-1.8783358857035637E-2</v>
      </c>
      <c r="EE488">
        <v>-1.6766026616096497E-2</v>
      </c>
      <c r="EF488">
        <v>-4.179723933339119E-2</v>
      </c>
      <c r="EG488">
        <v>-0.15545102953910828</v>
      </c>
      <c r="EH488">
        <v>-0.16941589117050171</v>
      </c>
      <c r="EI488">
        <v>-0.11213819682598114</v>
      </c>
      <c r="EJ488">
        <v>-4.3587453663349152E-2</v>
      </c>
      <c r="EK488">
        <v>0.11094769835472107</v>
      </c>
      <c r="EL488">
        <v>0.18981245160102844</v>
      </c>
      <c r="EM488">
        <v>0.19697661697864532</v>
      </c>
      <c r="EN488">
        <v>0.22758486866950989</v>
      </c>
      <c r="EO488">
        <v>0.24960719048976898</v>
      </c>
      <c r="EP488">
        <v>0.22279028594493866</v>
      </c>
      <c r="EQ488">
        <v>4.5320414006710052E-2</v>
      </c>
      <c r="ER488">
        <v>1.4613257721066475E-2</v>
      </c>
      <c r="ES488">
        <v>4.4886033982038498E-2</v>
      </c>
      <c r="ET488">
        <v>6.1600707471370697E-2</v>
      </c>
      <c r="EU488">
        <v>7.9557046294212341E-2</v>
      </c>
      <c r="EV488">
        <v>7.3276951909065247E-2</v>
      </c>
      <c r="EW488">
        <v>71.506912231445313</v>
      </c>
      <c r="EX488">
        <v>69.795730590820313</v>
      </c>
      <c r="EY488">
        <v>68.331756591796875</v>
      </c>
      <c r="EZ488">
        <v>67.411735534667969</v>
      </c>
      <c r="FA488">
        <v>65.850692749023438</v>
      </c>
      <c r="FB488">
        <v>64.731887817382813</v>
      </c>
      <c r="FC488">
        <v>64.647293090820313</v>
      </c>
      <c r="FD488">
        <v>66.888725280761719</v>
      </c>
      <c r="FE488">
        <v>72.93499755859375</v>
      </c>
      <c r="FF488">
        <v>78.752662658691406</v>
      </c>
      <c r="FG488">
        <v>84.112686157226563</v>
      </c>
      <c r="FH488">
        <v>88.660621643066406</v>
      </c>
      <c r="FI488">
        <v>92.412185668945313</v>
      </c>
      <c r="FJ488">
        <v>95.840744018554688</v>
      </c>
      <c r="FK488">
        <v>97.66766357421875</v>
      </c>
      <c r="FL488">
        <v>98.878799438476563</v>
      </c>
      <c r="FM488">
        <v>98.878059387207031</v>
      </c>
      <c r="FN488">
        <v>97.450363159179688</v>
      </c>
      <c r="FO488">
        <v>94.224372863769531</v>
      </c>
      <c r="FP488">
        <v>88.197235107421875</v>
      </c>
      <c r="FQ488">
        <v>82.925552368164063</v>
      </c>
      <c r="FR488">
        <v>79.575248718261719</v>
      </c>
      <c r="FS488">
        <v>76.964485168457031</v>
      </c>
      <c r="FT488">
        <v>75.022720336914063</v>
      </c>
      <c r="FU488">
        <v>1.1656887829303741E-2</v>
      </c>
      <c r="FV488">
        <v>1.8044162541627884E-2</v>
      </c>
      <c r="FW488">
        <v>0</v>
      </c>
      <c r="FX488">
        <v>1.1924570426344872E-2</v>
      </c>
      <c r="FY488">
        <v>7</v>
      </c>
      <c r="FZ488">
        <v>14.050000190734863</v>
      </c>
      <c r="GA488">
        <v>17402.349999999999</v>
      </c>
      <c r="GB488">
        <v>1</v>
      </c>
    </row>
    <row r="489" spans="1:184" x14ac:dyDescent="0.2">
      <c r="A489" t="s">
        <v>186</v>
      </c>
      <c r="B489" t="s">
        <v>237</v>
      </c>
      <c r="C489" t="s">
        <v>194</v>
      </c>
      <c r="D489" t="s">
        <v>203</v>
      </c>
      <c r="E489" t="s">
        <v>212</v>
      </c>
      <c r="F489" t="s">
        <v>178</v>
      </c>
      <c r="G489" t="s">
        <v>1</v>
      </c>
      <c r="H489">
        <v>17136</v>
      </c>
      <c r="I489">
        <v>0.89002275466918945</v>
      </c>
      <c r="J489">
        <v>0.78400081396102905</v>
      </c>
      <c r="K489">
        <v>0.71667671203613281</v>
      </c>
      <c r="L489">
        <v>0.68008893728256226</v>
      </c>
      <c r="M489">
        <v>0.67195892333984375</v>
      </c>
      <c r="N489">
        <v>0.7043272852897644</v>
      </c>
      <c r="O489">
        <v>0.80273455381393433</v>
      </c>
      <c r="P489">
        <v>0.83532148599624634</v>
      </c>
      <c r="Q489">
        <v>0.82251030206680298</v>
      </c>
      <c r="R489">
        <v>0.84679269790649414</v>
      </c>
      <c r="S489">
        <v>0.94417810440063477</v>
      </c>
      <c r="T489">
        <v>1.0532048940658569</v>
      </c>
      <c r="U489">
        <v>1.1821053028106689</v>
      </c>
      <c r="V489">
        <v>1.3446017503738403</v>
      </c>
      <c r="W489">
        <v>1.5372070074081421</v>
      </c>
      <c r="X489">
        <v>1.7275283336639404</v>
      </c>
      <c r="Y489">
        <v>1.8872219324111938</v>
      </c>
      <c r="Z489">
        <v>1.98479163646698</v>
      </c>
      <c r="AA489">
        <v>1.9920634031295776</v>
      </c>
      <c r="AB489">
        <v>2.0280370712280273</v>
      </c>
      <c r="AC489">
        <v>1.9919644594192505</v>
      </c>
      <c r="AD489">
        <v>1.7628134489059448</v>
      </c>
      <c r="AE489">
        <v>1.4676429033279419</v>
      </c>
      <c r="AF489">
        <v>1.1694921255111694</v>
      </c>
      <c r="AG489">
        <v>9.386155754327774E-3</v>
      </c>
      <c r="AH489">
        <v>-1.6811078414320946E-2</v>
      </c>
      <c r="AI489">
        <v>-1.8845830112695694E-2</v>
      </c>
      <c r="AJ489">
        <v>-3.8998402655124664E-2</v>
      </c>
      <c r="AK489">
        <v>-3.6818068474531174E-2</v>
      </c>
      <c r="AL489">
        <v>-4.0734201669692993E-2</v>
      </c>
      <c r="AM489">
        <v>-5.6311458349227905E-2</v>
      </c>
      <c r="AN489">
        <v>-0.10107973217964172</v>
      </c>
      <c r="AO489">
        <v>-0.18962764739990234</v>
      </c>
      <c r="AP489">
        <v>-0.22980935871601105</v>
      </c>
      <c r="AQ489">
        <v>-0.17886966466903687</v>
      </c>
      <c r="AR489">
        <v>-9.084734320640564E-2</v>
      </c>
      <c r="AS489">
        <v>-5.9683537110686302E-3</v>
      </c>
      <c r="AT489">
        <v>2.1114528179168701E-2</v>
      </c>
      <c r="AU489">
        <v>1.8524371087551117E-2</v>
      </c>
      <c r="AV489">
        <v>1.4670664444565773E-2</v>
      </c>
      <c r="AW489">
        <v>2.5428935885429382E-2</v>
      </c>
      <c r="AX489">
        <v>-1.9307039678096771E-2</v>
      </c>
      <c r="AY489">
        <v>-9.3597732484340668E-2</v>
      </c>
      <c r="AZ489">
        <v>-9.6808947622776031E-2</v>
      </c>
      <c r="BA489">
        <v>-7.3726065456867218E-2</v>
      </c>
      <c r="BB489">
        <v>-5.6711610406637192E-2</v>
      </c>
      <c r="BC489">
        <v>-6.0697263106703758E-3</v>
      </c>
      <c r="BD489">
        <v>2.604553010314703E-3</v>
      </c>
      <c r="BE489">
        <v>2.8600206598639488E-2</v>
      </c>
      <c r="BF489">
        <v>1.3778452994301915E-3</v>
      </c>
      <c r="BG489">
        <v>-1.5102126635611057E-3</v>
      </c>
      <c r="BH489">
        <v>-2.196168340742588E-2</v>
      </c>
      <c r="BI489">
        <v>-2.0235003903508186E-2</v>
      </c>
      <c r="BJ489">
        <v>-2.3955618962645531E-2</v>
      </c>
      <c r="BK489">
        <v>-3.8539189845323563E-2</v>
      </c>
      <c r="BL489">
        <v>-8.2239247858524323E-2</v>
      </c>
      <c r="BM489">
        <v>-0.16969592869281769</v>
      </c>
      <c r="BN489">
        <v>-0.20888224244117737</v>
      </c>
      <c r="BO489">
        <v>-0.15668000280857086</v>
      </c>
      <c r="BP489">
        <v>-6.7845813930034637E-2</v>
      </c>
      <c r="BQ489">
        <v>1.8406545743346214E-2</v>
      </c>
      <c r="BR489">
        <v>4.7208085656166077E-2</v>
      </c>
      <c r="BS489">
        <v>4.6225287020206451E-2</v>
      </c>
      <c r="BT489">
        <v>4.3800406157970428E-2</v>
      </c>
      <c r="BU489">
        <v>5.5367697030305862E-2</v>
      </c>
      <c r="BV489">
        <v>1.1000912636518478E-2</v>
      </c>
      <c r="BW489">
        <v>-6.3354820013046265E-2</v>
      </c>
      <c r="BX489">
        <v>-6.7723698914051056E-2</v>
      </c>
      <c r="BY489">
        <v>-4.5809153467416763E-2</v>
      </c>
      <c r="BZ489">
        <v>-3.0528753995895386E-2</v>
      </c>
      <c r="CA489">
        <v>1.7975941300392151E-2</v>
      </c>
      <c r="CB489">
        <v>2.458680048584938E-2</v>
      </c>
      <c r="CC489">
        <v>4.1907802224159241E-2</v>
      </c>
      <c r="CD489">
        <v>1.3975437730550766E-2</v>
      </c>
      <c r="CE489">
        <v>1.0496383532881737E-2</v>
      </c>
      <c r="CF489">
        <v>-1.0162106715142727E-2</v>
      </c>
      <c r="CG489">
        <v>-8.7496237829327583E-3</v>
      </c>
      <c r="CH489">
        <v>-1.2334823608398438E-2</v>
      </c>
      <c r="CI489">
        <v>-2.6230165734887123E-2</v>
      </c>
      <c r="CJ489">
        <v>-6.9190368056297302E-2</v>
      </c>
      <c r="CK489">
        <v>-0.15589128434658051</v>
      </c>
      <c r="CL489">
        <v>-0.19438819587230682</v>
      </c>
      <c r="CM489">
        <v>-0.14131151139736176</v>
      </c>
      <c r="CN489">
        <v>-5.191502720117569E-2</v>
      </c>
      <c r="CO489">
        <v>3.5288523882627487E-2</v>
      </c>
      <c r="CP489">
        <v>6.5280400216579437E-2</v>
      </c>
      <c r="CQ489">
        <v>6.5410859882831573E-2</v>
      </c>
      <c r="CR489">
        <v>6.397557258605957E-2</v>
      </c>
      <c r="CS489">
        <v>7.6103188097476959E-2</v>
      </c>
      <c r="CT489">
        <v>3.1992107629776001E-2</v>
      </c>
      <c r="CU489">
        <v>-4.2408667504787445E-2</v>
      </c>
      <c r="CV489">
        <v>-4.7579351812601089E-2</v>
      </c>
      <c r="CW489">
        <v>-2.6473991572856903E-2</v>
      </c>
      <c r="CX489">
        <v>-1.2394584715366364E-2</v>
      </c>
      <c r="CY489">
        <v>3.4629900008440018E-2</v>
      </c>
      <c r="CZ489">
        <v>3.9811637252569199E-2</v>
      </c>
      <c r="DA489">
        <v>5.5215395987033844E-2</v>
      </c>
      <c r="DB489">
        <v>2.6573030278086662E-2</v>
      </c>
      <c r="DC489">
        <v>2.2502979263663292E-2</v>
      </c>
      <c r="DD489">
        <v>1.6374721890315413E-3</v>
      </c>
      <c r="DE489">
        <v>2.7357577346265316E-3</v>
      </c>
      <c r="DF489">
        <v>-7.1402802132070065E-4</v>
      </c>
      <c r="DG489">
        <v>-1.3921142555773258E-2</v>
      </c>
      <c r="DH489">
        <v>-5.6141499429941177E-2</v>
      </c>
      <c r="DI489">
        <v>-0.14208661019802094</v>
      </c>
      <c r="DJ489">
        <v>-0.17989414930343628</v>
      </c>
      <c r="DK489">
        <v>-0.12594301998615265</v>
      </c>
      <c r="DL489">
        <v>-3.5984236747026443E-2</v>
      </c>
      <c r="DM489">
        <v>5.2170511335134506E-2</v>
      </c>
      <c r="DN489">
        <v>8.3352722227573395E-2</v>
      </c>
      <c r="DO489">
        <v>8.4596432745456696E-2</v>
      </c>
      <c r="DP489">
        <v>8.4150739014148712E-2</v>
      </c>
      <c r="DQ489">
        <v>9.6838690340518951E-2</v>
      </c>
      <c r="DR489">
        <v>5.2983302623033524E-2</v>
      </c>
      <c r="DS489">
        <v>-2.1462522447109222E-2</v>
      </c>
      <c r="DT489">
        <v>-2.7435002848505974E-2</v>
      </c>
      <c r="DU489">
        <v>-7.1388273499906063E-3</v>
      </c>
      <c r="DV489">
        <v>5.7395840995013714E-3</v>
      </c>
      <c r="DW489">
        <v>5.1283854991197586E-2</v>
      </c>
      <c r="DX489">
        <v>5.5036474019289017E-2</v>
      </c>
      <c r="DY489">
        <v>7.4429452419281006E-2</v>
      </c>
      <c r="DZ489">
        <v>4.4761952012777328E-2</v>
      </c>
      <c r="EA489">
        <v>3.9838600903749466E-2</v>
      </c>
      <c r="EB489">
        <v>1.8674187362194061E-2</v>
      </c>
      <c r="EC489">
        <v>1.9318824633955956E-2</v>
      </c>
      <c r="ED489">
        <v>1.6064556315541267E-2</v>
      </c>
      <c r="EE489">
        <v>3.8511310704052448E-3</v>
      </c>
      <c r="EF489">
        <v>-3.7301000207662582E-2</v>
      </c>
      <c r="EG489">
        <v>-0.12215489149093628</v>
      </c>
      <c r="EH489">
        <v>-0.1589670330286026</v>
      </c>
      <c r="EI489">
        <v>-0.10375335067510605</v>
      </c>
      <c r="EJ489">
        <v>-1.298271119594574E-2</v>
      </c>
      <c r="EK489">
        <v>7.6545409858226776E-2</v>
      </c>
      <c r="EL489">
        <v>0.10944627225399017</v>
      </c>
      <c r="EM489">
        <v>0.11229734867811203</v>
      </c>
      <c r="EN489">
        <v>0.11328048259019852</v>
      </c>
      <c r="EO489">
        <v>0.12677745521068573</v>
      </c>
      <c r="EP489">
        <v>8.3291247487068176E-2</v>
      </c>
      <c r="EQ489">
        <v>8.7803900241851807E-3</v>
      </c>
      <c r="ER489">
        <v>1.6502373619005084E-3</v>
      </c>
      <c r="ES489">
        <v>2.0778078585863113E-2</v>
      </c>
      <c r="ET489">
        <v>3.1922444701194763E-2</v>
      </c>
      <c r="EU489">
        <v>7.5329527258872986E-2</v>
      </c>
      <c r="EV489">
        <v>7.7018722891807556E-2</v>
      </c>
      <c r="EW489">
        <v>73.117523193359375</v>
      </c>
      <c r="EX489">
        <v>71.115760803222656</v>
      </c>
      <c r="EY489">
        <v>69.680183410644531</v>
      </c>
      <c r="EZ489">
        <v>68.833755493164063</v>
      </c>
      <c r="FA489">
        <v>67.106781005859375</v>
      </c>
      <c r="FB489">
        <v>66.311843872070313</v>
      </c>
      <c r="FC489">
        <v>65.545600891113281</v>
      </c>
      <c r="FD489">
        <v>68.440696716308594</v>
      </c>
      <c r="FE489">
        <v>73.884994506835938</v>
      </c>
      <c r="FF489">
        <v>78.640380859375</v>
      </c>
      <c r="FG489">
        <v>83.556983947753906</v>
      </c>
      <c r="FH489">
        <v>87.578628540039063</v>
      </c>
      <c r="FI489">
        <v>91.623611450195313</v>
      </c>
      <c r="FJ489">
        <v>95.155960083007813</v>
      </c>
      <c r="FK489">
        <v>96.614944458007813</v>
      </c>
      <c r="FL489">
        <v>97.893638610839844</v>
      </c>
      <c r="FM489">
        <v>98.131340026855469</v>
      </c>
      <c r="FN489">
        <v>96.438880920410156</v>
      </c>
      <c r="FO489">
        <v>93.139190673828125</v>
      </c>
      <c r="FP489">
        <v>86.71368408203125</v>
      </c>
      <c r="FQ489">
        <v>82.122779846191406</v>
      </c>
      <c r="FR489">
        <v>79.166603088378906</v>
      </c>
      <c r="FS489">
        <v>76.641212463378906</v>
      </c>
      <c r="FT489">
        <v>74.695144653320313</v>
      </c>
      <c r="FU489">
        <v>1.5038257464766502E-2</v>
      </c>
      <c r="FV489">
        <v>2.3902561515569687E-2</v>
      </c>
      <c r="FW489">
        <v>0</v>
      </c>
      <c r="FX489">
        <v>1.5179303474724293E-2</v>
      </c>
      <c r="FY489">
        <v>7</v>
      </c>
      <c r="FZ489">
        <v>13.529999732971191</v>
      </c>
      <c r="GA489">
        <v>6326.6900000000005</v>
      </c>
      <c r="GB489">
        <v>1</v>
      </c>
    </row>
    <row r="490" spans="1:184" x14ac:dyDescent="0.2">
      <c r="A490" t="s">
        <v>186</v>
      </c>
      <c r="B490" t="s">
        <v>237</v>
      </c>
      <c r="C490" t="s">
        <v>194</v>
      </c>
      <c r="D490" t="s">
        <v>203</v>
      </c>
      <c r="E490" t="s">
        <v>212</v>
      </c>
      <c r="F490" t="s">
        <v>179</v>
      </c>
      <c r="G490" t="s">
        <v>1</v>
      </c>
      <c r="H490">
        <v>2875</v>
      </c>
      <c r="I490">
        <v>1.1785025596618652</v>
      </c>
      <c r="J490">
        <v>1.0209935903549194</v>
      </c>
      <c r="K490">
        <v>0.94816118478775024</v>
      </c>
      <c r="L490">
        <v>0.93799769878387451</v>
      </c>
      <c r="M490">
        <v>0.94528853893280029</v>
      </c>
      <c r="N490">
        <v>1.0484856367111206</v>
      </c>
      <c r="O490">
        <v>1.2318437099456787</v>
      </c>
      <c r="P490">
        <v>1.2598326206207275</v>
      </c>
      <c r="Q490">
        <v>1.2178517580032349</v>
      </c>
      <c r="R490">
        <v>1.2788496017456055</v>
      </c>
      <c r="S490">
        <v>1.3460439443588257</v>
      </c>
      <c r="T490">
        <v>1.4060803651809692</v>
      </c>
      <c r="U490">
        <v>1.579897403717041</v>
      </c>
      <c r="V490">
        <v>1.9629018306732178</v>
      </c>
      <c r="W490">
        <v>2.2356534004211426</v>
      </c>
      <c r="X490">
        <v>2.6665434837341309</v>
      </c>
      <c r="Y490">
        <v>2.9186034202575684</v>
      </c>
      <c r="Z490">
        <v>3.2660682201385498</v>
      </c>
      <c r="AA490">
        <v>3.1934788227081299</v>
      </c>
      <c r="AB490">
        <v>3.0591123104095459</v>
      </c>
      <c r="AC490">
        <v>2.8351974487304688</v>
      </c>
      <c r="AD490">
        <v>2.5472104549407959</v>
      </c>
      <c r="AE490">
        <v>2.0938749313354492</v>
      </c>
      <c r="AF490">
        <v>1.7147026062011719</v>
      </c>
      <c r="AG490">
        <v>-0.11636696010828018</v>
      </c>
      <c r="AH490">
        <v>-0.13680745661258698</v>
      </c>
      <c r="AI490">
        <v>-0.18410460650920868</v>
      </c>
      <c r="AJ490">
        <v>-0.17743201553821564</v>
      </c>
      <c r="AK490">
        <v>-0.22461724281311035</v>
      </c>
      <c r="AL490">
        <v>-0.27825728058815002</v>
      </c>
      <c r="AM490">
        <v>-0.26029112935066223</v>
      </c>
      <c r="AN490">
        <v>-0.31538739800453186</v>
      </c>
      <c r="AO490">
        <v>-0.43828001618385315</v>
      </c>
      <c r="AP490">
        <v>-0.3581797182559967</v>
      </c>
      <c r="AQ490">
        <v>-0.28108698129653931</v>
      </c>
      <c r="AR490">
        <v>-0.25428223609924316</v>
      </c>
      <c r="AS490">
        <v>-4.3573524802923203E-2</v>
      </c>
      <c r="AT490">
        <v>0.11984939128160477</v>
      </c>
      <c r="AU490">
        <v>0.13842223584651947</v>
      </c>
      <c r="AV490">
        <v>0.2294287383556366</v>
      </c>
      <c r="AW490">
        <v>0.10815315693616867</v>
      </c>
      <c r="AX490">
        <v>0.14593620598316193</v>
      </c>
      <c r="AY490">
        <v>-0.23750050365924835</v>
      </c>
      <c r="AZ490">
        <v>-0.3456416130065918</v>
      </c>
      <c r="BA490">
        <v>-0.33679789304733276</v>
      </c>
      <c r="BB490">
        <v>-0.13434766232967377</v>
      </c>
      <c r="BC490">
        <v>-5.3148943930864334E-2</v>
      </c>
      <c r="BD490">
        <v>-5.9130799025297165E-2</v>
      </c>
      <c r="BE490">
        <v>-3.4499328583478928E-2</v>
      </c>
      <c r="BF490">
        <v>-5.8437366038560867E-2</v>
      </c>
      <c r="BG490">
        <v>-0.10354945808649063</v>
      </c>
      <c r="BH490">
        <v>-9.9998965859413147E-2</v>
      </c>
      <c r="BI490">
        <v>-0.14663508534431458</v>
      </c>
      <c r="BJ490">
        <v>-0.19696347415447235</v>
      </c>
      <c r="BK490">
        <v>-0.17524199187755585</v>
      </c>
      <c r="BL490">
        <v>-0.22720836102962494</v>
      </c>
      <c r="BM490">
        <v>-0.34713062644004822</v>
      </c>
      <c r="BN490">
        <v>-0.26229313015937805</v>
      </c>
      <c r="BO490">
        <v>-0.18234661221504211</v>
      </c>
      <c r="BP490">
        <v>-0.15498167276382446</v>
      </c>
      <c r="BQ490">
        <v>5.9910673648118973E-2</v>
      </c>
      <c r="BR490">
        <v>0.23018872737884521</v>
      </c>
      <c r="BS490">
        <v>0.25273454189300537</v>
      </c>
      <c r="BT490">
        <v>0.35009607672691345</v>
      </c>
      <c r="BU490">
        <v>0.23290552198886871</v>
      </c>
      <c r="BV490">
        <v>0.2704332172870636</v>
      </c>
      <c r="BW490">
        <v>-0.11333464086055756</v>
      </c>
      <c r="BX490">
        <v>-0.2250160276889801</v>
      </c>
      <c r="BY490">
        <v>-0.22063584625720978</v>
      </c>
      <c r="BZ490">
        <v>-2.2647546604275703E-2</v>
      </c>
      <c r="CA490">
        <v>4.9526173621416092E-2</v>
      </c>
      <c r="CB490">
        <v>3.6713112145662308E-2</v>
      </c>
      <c r="CC490">
        <v>2.2201938554644585E-2</v>
      </c>
      <c r="CD490">
        <v>-4.1584866121411324E-3</v>
      </c>
      <c r="CE490">
        <v>-4.7757219523191452E-2</v>
      </c>
      <c r="CF490">
        <v>-4.6369049698114395E-2</v>
      </c>
      <c r="CG490">
        <v>-9.2624887824058533E-2</v>
      </c>
      <c r="CH490">
        <v>-0.1406596302986145</v>
      </c>
      <c r="CI490">
        <v>-0.11633723229169846</v>
      </c>
      <c r="CJ490">
        <v>-0.16613584756851196</v>
      </c>
      <c r="CK490">
        <v>-0.28400087356567383</v>
      </c>
      <c r="CL490">
        <v>-0.19588233530521393</v>
      </c>
      <c r="CM490">
        <v>-0.11395931988954544</v>
      </c>
      <c r="CN490">
        <v>-8.6206398904323578E-2</v>
      </c>
      <c r="CO490">
        <v>0.13158351182937622</v>
      </c>
      <c r="CP490">
        <v>0.3066093921661377</v>
      </c>
      <c r="CQ490">
        <v>0.33190688490867615</v>
      </c>
      <c r="CR490">
        <v>0.43366992473602295</v>
      </c>
      <c r="CS490">
        <v>0.31930863857269287</v>
      </c>
      <c r="CT490">
        <v>0.35665947198867798</v>
      </c>
      <c r="CU490">
        <v>-2.7337724342942238E-2</v>
      </c>
      <c r="CV490">
        <v>-0.14147113263607025</v>
      </c>
      <c r="CW490">
        <v>-0.14018236100673676</v>
      </c>
      <c r="CX490">
        <v>5.4715618491172791E-2</v>
      </c>
      <c r="CY490">
        <v>0.1206386536359787</v>
      </c>
      <c r="CZ490">
        <v>0.10309430956840515</v>
      </c>
      <c r="DA490">
        <v>7.8903205692768097E-2</v>
      </c>
      <c r="DB490">
        <v>5.0120394676923752E-2</v>
      </c>
      <c r="DC490">
        <v>8.0350209027528763E-3</v>
      </c>
      <c r="DD490">
        <v>7.2608590126037598E-3</v>
      </c>
      <c r="DE490">
        <v>-3.8614697754383087E-2</v>
      </c>
      <c r="DF490">
        <v>-8.435579389333725E-2</v>
      </c>
      <c r="DG490">
        <v>-5.7432465255260468E-2</v>
      </c>
      <c r="DH490">
        <v>-0.1050633117556572</v>
      </c>
      <c r="DI490">
        <v>-0.22087109088897705</v>
      </c>
      <c r="DJ490">
        <v>-0.12947157025337219</v>
      </c>
      <c r="DK490">
        <v>-4.5572035014629364E-2</v>
      </c>
      <c r="DL490">
        <v>-1.7431128770112991E-2</v>
      </c>
      <c r="DM490">
        <v>0.20325636863708496</v>
      </c>
      <c r="DN490">
        <v>0.38303008675575256</v>
      </c>
      <c r="DO490">
        <v>0.41107922792434692</v>
      </c>
      <c r="DP490">
        <v>0.51724374294281006</v>
      </c>
      <c r="DQ490">
        <v>0.40571177005767822</v>
      </c>
      <c r="DR490">
        <v>0.44288572669029236</v>
      </c>
      <c r="DS490">
        <v>5.8659180998802185E-2</v>
      </c>
      <c r="DT490">
        <v>-5.7926222681999207E-2</v>
      </c>
      <c r="DU490">
        <v>-5.9728894382715225E-2</v>
      </c>
      <c r="DV490">
        <v>0.13207878172397614</v>
      </c>
      <c r="DW490">
        <v>0.19175112247467041</v>
      </c>
      <c r="DX490">
        <v>0.16947551071643829</v>
      </c>
      <c r="DY490">
        <v>0.16077081859111786</v>
      </c>
      <c r="DZ490">
        <v>0.12849047780036926</v>
      </c>
      <c r="EA490">
        <v>8.8590152561664581E-2</v>
      </c>
      <c r="EB490">
        <v>8.4693931043148041E-2</v>
      </c>
      <c r="EC490">
        <v>3.9367448538541794E-2</v>
      </c>
      <c r="ED490">
        <v>-3.0620007310062647E-3</v>
      </c>
      <c r="EE490">
        <v>2.7616659179329872E-2</v>
      </c>
      <c r="EF490">
        <v>-1.6884284093976021E-2</v>
      </c>
      <c r="EG490">
        <v>-0.1297217458486557</v>
      </c>
      <c r="EH490">
        <v>-3.3584978431463242E-2</v>
      </c>
      <c r="EI490">
        <v>5.3168345242738724E-2</v>
      </c>
      <c r="EJ490">
        <v>8.1869438290596008E-2</v>
      </c>
      <c r="EK490">
        <v>0.30674055218696594</v>
      </c>
      <c r="EL490">
        <v>0.49336940050125122</v>
      </c>
      <c r="EM490">
        <v>0.52539145946502686</v>
      </c>
      <c r="EN490">
        <v>0.63791108131408691</v>
      </c>
      <c r="EO490">
        <v>0.53046411275863647</v>
      </c>
      <c r="EP490">
        <v>0.56738275289535522</v>
      </c>
      <c r="EQ490">
        <v>0.18282507359981537</v>
      </c>
      <c r="ER490">
        <v>6.2699347734451294E-2</v>
      </c>
      <c r="ES490">
        <v>5.6433152407407761E-2</v>
      </c>
      <c r="ET490">
        <v>0.24377891421318054</v>
      </c>
      <c r="EU490">
        <v>0.29442626237869263</v>
      </c>
      <c r="EV490">
        <v>0.26531940698623657</v>
      </c>
      <c r="EW490">
        <v>79</v>
      </c>
      <c r="EX490">
        <v>77</v>
      </c>
      <c r="EY490">
        <v>76</v>
      </c>
      <c r="EZ490">
        <v>74.5</v>
      </c>
      <c r="FA490">
        <v>72</v>
      </c>
      <c r="FB490">
        <v>71</v>
      </c>
      <c r="FC490">
        <v>71</v>
      </c>
      <c r="FD490">
        <v>72</v>
      </c>
      <c r="FE490">
        <v>77</v>
      </c>
      <c r="FF490">
        <v>82.5</v>
      </c>
      <c r="FG490">
        <v>86.5</v>
      </c>
      <c r="FH490">
        <v>91</v>
      </c>
      <c r="FI490">
        <v>95.5</v>
      </c>
      <c r="FJ490">
        <v>99</v>
      </c>
      <c r="FK490">
        <v>101.5</v>
      </c>
      <c r="FL490">
        <v>103.5</v>
      </c>
      <c r="FM490">
        <v>104</v>
      </c>
      <c r="FN490">
        <v>104</v>
      </c>
      <c r="FO490">
        <v>102</v>
      </c>
      <c r="FP490">
        <v>97.5</v>
      </c>
      <c r="FQ490">
        <v>92.5</v>
      </c>
      <c r="FR490">
        <v>88.5</v>
      </c>
      <c r="FS490">
        <v>86</v>
      </c>
      <c r="FT490">
        <v>83</v>
      </c>
      <c r="FU490">
        <v>6.5572023391723633E-2</v>
      </c>
      <c r="FV490">
        <v>0.10066787898540497</v>
      </c>
      <c r="FW490">
        <v>0</v>
      </c>
      <c r="FX490">
        <v>6.7210420966148376E-2</v>
      </c>
      <c r="FY490">
        <v>7</v>
      </c>
      <c r="FZ490">
        <v>14.050000190734863</v>
      </c>
      <c r="GA490">
        <v>1403.9</v>
      </c>
      <c r="GB490">
        <v>1</v>
      </c>
    </row>
    <row r="491" spans="1:184" x14ac:dyDescent="0.2">
      <c r="A491" t="s">
        <v>186</v>
      </c>
      <c r="B491" t="s">
        <v>237</v>
      </c>
      <c r="C491" t="s">
        <v>194</v>
      </c>
      <c r="D491" t="s">
        <v>203</v>
      </c>
      <c r="E491" t="s">
        <v>212</v>
      </c>
      <c r="F491" t="s">
        <v>180</v>
      </c>
      <c r="G491" t="s">
        <v>1</v>
      </c>
      <c r="H491">
        <v>3199</v>
      </c>
      <c r="I491">
        <v>0.70213335752487183</v>
      </c>
      <c r="J491">
        <v>0.64599442481994629</v>
      </c>
      <c r="K491">
        <v>0.62738752365112305</v>
      </c>
      <c r="L491">
        <v>0.6177249550819397</v>
      </c>
      <c r="M491">
        <v>0.61343628168106079</v>
      </c>
      <c r="N491">
        <v>0.6902230978012085</v>
      </c>
      <c r="O491">
        <v>0.91565072536468506</v>
      </c>
      <c r="P491">
        <v>1.0394347906112671</v>
      </c>
      <c r="Q491">
        <v>0.94329184293746948</v>
      </c>
      <c r="R491">
        <v>0.88190454244613647</v>
      </c>
      <c r="S491">
        <v>0.88945412635803223</v>
      </c>
      <c r="T491">
        <v>0.83145624399185181</v>
      </c>
      <c r="U491">
        <v>0.89568436145782471</v>
      </c>
      <c r="V491">
        <v>0.87411123514175415</v>
      </c>
      <c r="W491">
        <v>0.98680669069290161</v>
      </c>
      <c r="X491">
        <v>1.0884760618209839</v>
      </c>
      <c r="Y491">
        <v>1.230872631072998</v>
      </c>
      <c r="Z491">
        <v>1.2675458192825317</v>
      </c>
      <c r="AA491">
        <v>1.3108192682266235</v>
      </c>
      <c r="AB491">
        <v>1.3945237398147583</v>
      </c>
      <c r="AC491">
        <v>1.4263694286346436</v>
      </c>
      <c r="AD491">
        <v>1.2665596008300781</v>
      </c>
      <c r="AE491">
        <v>1.0077008008956909</v>
      </c>
      <c r="AF491">
        <v>0.84232372045516968</v>
      </c>
      <c r="AG491">
        <v>-7.534509152173996E-2</v>
      </c>
      <c r="AH491">
        <v>-8.8531613349914551E-2</v>
      </c>
      <c r="AI491">
        <v>-8.9475043118000031E-2</v>
      </c>
      <c r="AJ491">
        <v>-0.1082603707909584</v>
      </c>
      <c r="AK491">
        <v>-0.16853298246860504</v>
      </c>
      <c r="AL491">
        <v>-0.21326310932636261</v>
      </c>
      <c r="AM491">
        <v>-0.17186518013477325</v>
      </c>
      <c r="AN491">
        <v>-0.15155200660228729</v>
      </c>
      <c r="AO491">
        <v>-0.20968256890773773</v>
      </c>
      <c r="AP491">
        <v>-0.18900290131568909</v>
      </c>
      <c r="AQ491">
        <v>-0.19549903273582458</v>
      </c>
      <c r="AR491">
        <v>-0.16661146283149719</v>
      </c>
      <c r="AS491">
        <v>1.1689207516610622E-2</v>
      </c>
      <c r="AT491">
        <v>-2.6201754808425903E-2</v>
      </c>
      <c r="AU491">
        <v>3.4984741359949112E-2</v>
      </c>
      <c r="AV491">
        <v>4.6453513205051422E-2</v>
      </c>
      <c r="AW491">
        <v>0.11984200775623322</v>
      </c>
      <c r="AX491">
        <v>-1.3460732065141201E-2</v>
      </c>
      <c r="AY491">
        <v>-0.30457821488380432</v>
      </c>
      <c r="AZ491">
        <v>-0.26029488444328308</v>
      </c>
      <c r="BA491">
        <v>-0.11422830820083618</v>
      </c>
      <c r="BB491">
        <v>-0.12150789797306061</v>
      </c>
      <c r="BC491">
        <v>-0.12032623589038849</v>
      </c>
      <c r="BD491">
        <v>-9.3444772064685822E-2</v>
      </c>
      <c r="BE491">
        <v>-1.5410189516842365E-3</v>
      </c>
      <c r="BF491">
        <v>-1.5006963163614273E-2</v>
      </c>
      <c r="BG491">
        <v>-1.5751687809824944E-2</v>
      </c>
      <c r="BH491">
        <v>-3.6430977284908295E-2</v>
      </c>
      <c r="BI491">
        <v>-9.5486551523208618E-2</v>
      </c>
      <c r="BJ491">
        <v>-0.13856036961078644</v>
      </c>
      <c r="BK491">
        <v>-9.3805916607379913E-2</v>
      </c>
      <c r="BL491">
        <v>-7.07220658659935E-2</v>
      </c>
      <c r="BM491">
        <v>-0.13160109519958496</v>
      </c>
      <c r="BN491">
        <v>-0.11162634938955307</v>
      </c>
      <c r="BO491">
        <v>-0.11638546735048294</v>
      </c>
      <c r="BP491">
        <v>-9.0190596878528595E-2</v>
      </c>
      <c r="BQ491">
        <v>8.5255816578865051E-2</v>
      </c>
      <c r="BR491">
        <v>4.8850435763597488E-2</v>
      </c>
      <c r="BS491">
        <v>0.11358805000782013</v>
      </c>
      <c r="BT491">
        <v>0.13013291358947754</v>
      </c>
      <c r="BU491">
        <v>0.20842956006526947</v>
      </c>
      <c r="BV491">
        <v>7.6626628637313843E-2</v>
      </c>
      <c r="BW491">
        <v>-0.21054418385028839</v>
      </c>
      <c r="BX491">
        <v>-0.16379427909851074</v>
      </c>
      <c r="BY491">
        <v>-2.0762044936418533E-2</v>
      </c>
      <c r="BZ491">
        <v>-3.2725580036640167E-2</v>
      </c>
      <c r="CA491">
        <v>-3.7984836846590042E-2</v>
      </c>
      <c r="CB491">
        <v>-1.3749639503657818E-2</v>
      </c>
      <c r="CC491">
        <v>4.9575462937355042E-2</v>
      </c>
      <c r="CD491">
        <v>3.5915985703468323E-2</v>
      </c>
      <c r="CE491">
        <v>3.5308875143527985E-2</v>
      </c>
      <c r="CF491">
        <v>1.3317842967808247E-2</v>
      </c>
      <c r="CG491">
        <v>-4.4894833117723465E-2</v>
      </c>
      <c r="CH491">
        <v>-8.6821466684341431E-2</v>
      </c>
      <c r="CI491">
        <v>-3.9742309600114822E-2</v>
      </c>
      <c r="CJ491">
        <v>-1.4739494770765305E-2</v>
      </c>
      <c r="CK491">
        <v>-7.7522099018096924E-2</v>
      </c>
      <c r="CL491">
        <v>-5.8035589754581451E-2</v>
      </c>
      <c r="CM491">
        <v>-6.1591658741235733E-2</v>
      </c>
      <c r="CN491">
        <v>-3.7261728197336197E-2</v>
      </c>
      <c r="CO491">
        <v>0.13620781898498535</v>
      </c>
      <c r="CP491">
        <v>0.10083135217428207</v>
      </c>
      <c r="CQ491">
        <v>0.16802847385406494</v>
      </c>
      <c r="CR491">
        <v>0.18808901309967041</v>
      </c>
      <c r="CS491">
        <v>0.26978504657745361</v>
      </c>
      <c r="CT491">
        <v>0.13902086019515991</v>
      </c>
      <c r="CU491">
        <v>-0.14541646838188171</v>
      </c>
      <c r="CV491">
        <v>-9.6958257257938385E-2</v>
      </c>
      <c r="CW491">
        <v>4.3972399085760117E-2</v>
      </c>
      <c r="CX491">
        <v>2.876477874815464E-2</v>
      </c>
      <c r="CY491">
        <v>1.9044568762183189E-2</v>
      </c>
      <c r="CZ491">
        <v>4.1446968913078308E-2</v>
      </c>
      <c r="DA491">
        <v>0.10069194436073303</v>
      </c>
      <c r="DB491">
        <v>8.6838938295841217E-2</v>
      </c>
      <c r="DC491">
        <v>8.6369447410106659E-2</v>
      </c>
      <c r="DD491">
        <v>6.3066661357879639E-2</v>
      </c>
      <c r="DE491">
        <v>5.6968922726809978E-3</v>
      </c>
      <c r="DF491">
        <v>-3.508257120847702E-2</v>
      </c>
      <c r="DG491">
        <v>1.4321298338472843E-2</v>
      </c>
      <c r="DH491">
        <v>4.1243076324462891E-2</v>
      </c>
      <c r="DI491">
        <v>-2.3443108424544334E-2</v>
      </c>
      <c r="DJ491">
        <v>-4.4448222033679485E-3</v>
      </c>
      <c r="DK491">
        <v>-6.7978436127305031E-3</v>
      </c>
      <c r="DL491">
        <v>1.5667134895920753E-2</v>
      </c>
      <c r="DM491">
        <v>0.18715983629226685</v>
      </c>
      <c r="DN491">
        <v>0.15281227231025696</v>
      </c>
      <c r="DO491">
        <v>0.22246888279914856</v>
      </c>
      <c r="DP491">
        <v>0.24604512751102448</v>
      </c>
      <c r="DQ491">
        <v>0.33114051818847656</v>
      </c>
      <c r="DR491">
        <v>0.20141510665416718</v>
      </c>
      <c r="DS491">
        <v>-8.0288790166378021E-2</v>
      </c>
      <c r="DT491">
        <v>-3.0122231692075729E-2</v>
      </c>
      <c r="DU491">
        <v>0.10870684683322906</v>
      </c>
      <c r="DV491">
        <v>9.0255133807659149E-2</v>
      </c>
      <c r="DW491">
        <v>7.6073974370956421E-2</v>
      </c>
      <c r="DX491">
        <v>9.664357453584671E-2</v>
      </c>
      <c r="DY491">
        <v>0.17449600994586945</v>
      </c>
      <c r="DZ491">
        <v>0.1603635847568512</v>
      </c>
      <c r="EA491">
        <v>0.1600927859544754</v>
      </c>
      <c r="EB491">
        <v>0.13489605486392975</v>
      </c>
      <c r="EC491">
        <v>7.8743308782577515E-2</v>
      </c>
      <c r="ED491">
        <v>3.9620175957679749E-2</v>
      </c>
      <c r="EE491">
        <v>9.2380553483963013E-2</v>
      </c>
      <c r="EF491">
        <v>0.12207301706075668</v>
      </c>
      <c r="EG491">
        <v>5.4638367146253586E-2</v>
      </c>
      <c r="EH491">
        <v>7.2931729257106781E-2</v>
      </c>
      <c r="EI491">
        <v>7.2315715253353119E-2</v>
      </c>
      <c r="EJ491">
        <v>9.2088013887405396E-2</v>
      </c>
      <c r="EK491">
        <v>0.26072642207145691</v>
      </c>
      <c r="EL491">
        <v>0.22786445915699005</v>
      </c>
      <c r="EM491">
        <v>0.30107221007347107</v>
      </c>
      <c r="EN491">
        <v>0.32972455024719238</v>
      </c>
      <c r="EO491">
        <v>0.41972807049751282</v>
      </c>
      <c r="EP491">
        <v>0.29150247573852539</v>
      </c>
      <c r="EQ491">
        <v>1.3745253905653954E-2</v>
      </c>
      <c r="ER491">
        <v>6.6378369927406311E-2</v>
      </c>
      <c r="ES491">
        <v>0.20217309892177582</v>
      </c>
      <c r="ET491">
        <v>0.17903745174407959</v>
      </c>
      <c r="EU491">
        <v>0.15841537714004517</v>
      </c>
      <c r="EV491">
        <v>0.17633871734142303</v>
      </c>
      <c r="EW491">
        <v>55.666244506835938</v>
      </c>
      <c r="EX491">
        <v>54.827327728271484</v>
      </c>
      <c r="EY491">
        <v>53.787227630615234</v>
      </c>
      <c r="EZ491">
        <v>53.370933532714844</v>
      </c>
      <c r="FA491">
        <v>52.518192291259766</v>
      </c>
      <c r="FB491">
        <v>51.741561889648438</v>
      </c>
      <c r="FC491">
        <v>51.091320037841797</v>
      </c>
      <c r="FD491">
        <v>52.594860076904297</v>
      </c>
      <c r="FE491">
        <v>56.794948577880859</v>
      </c>
      <c r="FF491">
        <v>60.912662506103516</v>
      </c>
      <c r="FG491">
        <v>64.404632568359375</v>
      </c>
      <c r="FH491">
        <v>69.372772216796875</v>
      </c>
      <c r="FI491">
        <v>74.69317626953125</v>
      </c>
      <c r="FJ491">
        <v>78.440567016601563</v>
      </c>
      <c r="FK491">
        <v>81.565422058105469</v>
      </c>
      <c r="FL491">
        <v>82.568878173828125</v>
      </c>
      <c r="FM491">
        <v>81.182525634765625</v>
      </c>
      <c r="FN491">
        <v>80.014152526855469</v>
      </c>
      <c r="FO491">
        <v>76.17626953125</v>
      </c>
      <c r="FP491">
        <v>71.858238220214844</v>
      </c>
      <c r="FQ491">
        <v>66.477523803710938</v>
      </c>
      <c r="FR491">
        <v>62.157089233398438</v>
      </c>
      <c r="FS491">
        <v>60.056301116943359</v>
      </c>
      <c r="FT491">
        <v>57.986213684082031</v>
      </c>
      <c r="FU491">
        <v>4.9493078142404556E-2</v>
      </c>
      <c r="FV491">
        <v>6.9824539124965668E-2</v>
      </c>
      <c r="FW491">
        <v>0</v>
      </c>
      <c r="FX491">
        <v>5.3175743669271469E-2</v>
      </c>
      <c r="FY491">
        <v>7</v>
      </c>
      <c r="FZ491">
        <v>9.1400003433227539</v>
      </c>
      <c r="GA491">
        <v>706.98</v>
      </c>
      <c r="GB491">
        <v>1</v>
      </c>
    </row>
    <row r="492" spans="1:184" x14ac:dyDescent="0.2">
      <c r="A492" t="s">
        <v>186</v>
      </c>
      <c r="B492" t="s">
        <v>237</v>
      </c>
      <c r="C492" t="s">
        <v>194</v>
      </c>
      <c r="D492" t="s">
        <v>203</v>
      </c>
      <c r="E492" t="s">
        <v>212</v>
      </c>
      <c r="F492" t="s">
        <v>181</v>
      </c>
      <c r="G492" t="s">
        <v>1</v>
      </c>
      <c r="H492">
        <v>1058</v>
      </c>
      <c r="I492">
        <v>1.3892228603363037</v>
      </c>
      <c r="J492">
        <v>1.2122772932052612</v>
      </c>
      <c r="K492">
        <v>1.0858659744262695</v>
      </c>
      <c r="L492">
        <v>1.0429778099060059</v>
      </c>
      <c r="M492">
        <v>0.99575567245483398</v>
      </c>
      <c r="N492">
        <v>1.0043058395385742</v>
      </c>
      <c r="O492">
        <v>1.1839357614517212</v>
      </c>
      <c r="P492">
        <v>1.2291491031646729</v>
      </c>
      <c r="Q492">
        <v>1.1865028142929077</v>
      </c>
      <c r="R492">
        <v>1.2258586883544922</v>
      </c>
      <c r="S492">
        <v>1.5453211069107056</v>
      </c>
      <c r="T492">
        <v>1.7106848955154419</v>
      </c>
      <c r="U492">
        <v>1.9447740316390991</v>
      </c>
      <c r="V492">
        <v>2.2007522583007813</v>
      </c>
      <c r="W492">
        <v>2.4763662815093994</v>
      </c>
      <c r="X492">
        <v>2.6304960250854492</v>
      </c>
      <c r="Y492">
        <v>2.7718372344970703</v>
      </c>
      <c r="Z492">
        <v>3.0233967304229736</v>
      </c>
      <c r="AA492">
        <v>3.2823541164398193</v>
      </c>
      <c r="AB492">
        <v>3.1203544139862061</v>
      </c>
      <c r="AC492">
        <v>2.8316323757171631</v>
      </c>
      <c r="AD492">
        <v>2.5425901412963867</v>
      </c>
      <c r="AE492">
        <v>2.0864355564117432</v>
      </c>
      <c r="AF492">
        <v>1.6821010112762451</v>
      </c>
      <c r="AG492">
        <v>-0.23684272170066833</v>
      </c>
      <c r="AH492">
        <v>-0.19009457528591156</v>
      </c>
      <c r="AI492">
        <v>-0.26129475235939026</v>
      </c>
      <c r="AJ492">
        <v>-0.20387460291385651</v>
      </c>
      <c r="AK492">
        <v>-0.22275242209434509</v>
      </c>
      <c r="AL492">
        <v>-0.30921933054924011</v>
      </c>
      <c r="AM492">
        <v>-0.24375525116920471</v>
      </c>
      <c r="AN492">
        <v>-0.40270021557807922</v>
      </c>
      <c r="AO492">
        <v>-0.69051855802536011</v>
      </c>
      <c r="AP492">
        <v>-0.78595614433288574</v>
      </c>
      <c r="AQ492">
        <v>-0.56795310974121094</v>
      </c>
      <c r="AR492">
        <v>-0.56642371416091919</v>
      </c>
      <c r="AS492">
        <v>-0.28932169079780579</v>
      </c>
      <c r="AT492">
        <v>-0.1279100775718689</v>
      </c>
      <c r="AU492">
        <v>-0.18476442992687225</v>
      </c>
      <c r="AV492">
        <v>-0.12336736917495728</v>
      </c>
      <c r="AW492">
        <v>8.6669713258743286E-2</v>
      </c>
      <c r="AX492">
        <v>0.12305377423763275</v>
      </c>
      <c r="AY492">
        <v>-5.9013228863477707E-2</v>
      </c>
      <c r="AZ492">
        <v>-0.36464181542396545</v>
      </c>
      <c r="BA492">
        <v>-0.48277485370635986</v>
      </c>
      <c r="BB492">
        <v>-0.47142603993415833</v>
      </c>
      <c r="BC492">
        <v>-0.45817923545837402</v>
      </c>
      <c r="BD492">
        <v>-0.46552887558937073</v>
      </c>
      <c r="BE492">
        <v>-5.9918314218521118E-2</v>
      </c>
      <c r="BF492">
        <v>-2.4005183950066566E-2</v>
      </c>
      <c r="BG492">
        <v>-0.10032681375741959</v>
      </c>
      <c r="BH492">
        <v>-4.5705787837505341E-2</v>
      </c>
      <c r="BI492">
        <v>-6.5004974603652954E-2</v>
      </c>
      <c r="BJ492">
        <v>-0.15570935606956482</v>
      </c>
      <c r="BK492">
        <v>-7.8166775405406952E-2</v>
      </c>
      <c r="BL492">
        <v>-0.22721141576766968</v>
      </c>
      <c r="BM492">
        <v>-0.50745457410812378</v>
      </c>
      <c r="BN492">
        <v>-0.59718561172485352</v>
      </c>
      <c r="BO492">
        <v>-0.36184519529342651</v>
      </c>
      <c r="BP492">
        <v>-0.3473089337348938</v>
      </c>
      <c r="BQ492">
        <v>-6.3261792063713074E-2</v>
      </c>
      <c r="BR492">
        <v>0.10294798016548157</v>
      </c>
      <c r="BS492">
        <v>5.4208509624004364E-2</v>
      </c>
      <c r="BT492">
        <v>0.11889949440956116</v>
      </c>
      <c r="BU492">
        <v>0.3225845992565155</v>
      </c>
      <c r="BV492">
        <v>0.36608994007110596</v>
      </c>
      <c r="BW492">
        <v>0.19065256416797638</v>
      </c>
      <c r="BX492">
        <v>-0.12049521505832672</v>
      </c>
      <c r="BY492">
        <v>-0.24861754477024078</v>
      </c>
      <c r="BZ492">
        <v>-0.24302531778812408</v>
      </c>
      <c r="CA492">
        <v>-0.24512133002281189</v>
      </c>
      <c r="CB492">
        <v>-0.26443025469779968</v>
      </c>
      <c r="CC492">
        <v>6.2618978321552277E-2</v>
      </c>
      <c r="CD492">
        <v>9.1027826070785522E-2</v>
      </c>
      <c r="CE492">
        <v>1.1159073561429977E-2</v>
      </c>
      <c r="CF492">
        <v>6.3841447234153748E-2</v>
      </c>
      <c r="CG492">
        <v>4.4250421226024628E-2</v>
      </c>
      <c r="CH492">
        <v>-4.9388788640499115E-2</v>
      </c>
      <c r="CI492">
        <v>3.6519292742013931E-2</v>
      </c>
      <c r="CJ492">
        <v>-0.10566841810941696</v>
      </c>
      <c r="CK492">
        <v>-0.38066494464874268</v>
      </c>
      <c r="CL492">
        <v>-0.4664437472820282</v>
      </c>
      <c r="CM492">
        <v>-0.21909545361995697</v>
      </c>
      <c r="CN492">
        <v>-0.19555073976516724</v>
      </c>
      <c r="CO492">
        <v>9.3306601047515869E-2</v>
      </c>
      <c r="CP492">
        <v>0.26283958554267883</v>
      </c>
      <c r="CQ492">
        <v>0.21972043812274933</v>
      </c>
      <c r="CR492">
        <v>0.28669276833534241</v>
      </c>
      <c r="CS492">
        <v>0.48597851395606995</v>
      </c>
      <c r="CT492">
        <v>0.53441613912582397</v>
      </c>
      <c r="CU492">
        <v>0.36357033252716064</v>
      </c>
      <c r="CV492">
        <v>4.8599984496831894E-2</v>
      </c>
      <c r="CW492">
        <v>-8.6440876126289368E-2</v>
      </c>
      <c r="CX492">
        <v>-8.4835678339004517E-2</v>
      </c>
      <c r="CY492">
        <v>-9.7558096051216125E-2</v>
      </c>
      <c r="CZ492">
        <v>-0.12514990568161011</v>
      </c>
      <c r="DA492">
        <v>0.18515628576278687</v>
      </c>
      <c r="DB492">
        <v>0.20606084167957306</v>
      </c>
      <c r="DC492">
        <v>0.12264496833086014</v>
      </c>
      <c r="DD492">
        <v>0.17338868975639343</v>
      </c>
      <c r="DE492">
        <v>0.1535058319568634</v>
      </c>
      <c r="DF492">
        <v>5.6931760162115097E-2</v>
      </c>
      <c r="DG492">
        <v>0.15120537579059601</v>
      </c>
      <c r="DH492">
        <v>1.5874581411480904E-2</v>
      </c>
      <c r="DI492">
        <v>-0.25387537479400635</v>
      </c>
      <c r="DJ492">
        <v>-0.33570185303688049</v>
      </c>
      <c r="DK492">
        <v>-7.6345734298229218E-2</v>
      </c>
      <c r="DL492">
        <v>-4.3792549520730972E-2</v>
      </c>
      <c r="DM492">
        <v>0.24987500905990601</v>
      </c>
      <c r="DN492">
        <v>0.4227311909198761</v>
      </c>
      <c r="DO492">
        <v>0.3852323591709137</v>
      </c>
      <c r="DP492">
        <v>0.45448607206344604</v>
      </c>
      <c r="DQ492">
        <v>0.64937245845794678</v>
      </c>
      <c r="DR492">
        <v>0.70274221897125244</v>
      </c>
      <c r="DS492">
        <v>0.53648805618286133</v>
      </c>
      <c r="DT492">
        <v>0.21769517660140991</v>
      </c>
      <c r="DU492">
        <v>7.5735777616500854E-2</v>
      </c>
      <c r="DV492">
        <v>7.3353961110115051E-2</v>
      </c>
      <c r="DW492">
        <v>5.0005149096250534E-2</v>
      </c>
      <c r="DX492">
        <v>1.413040142506361E-2</v>
      </c>
      <c r="DY492">
        <v>0.36208069324493408</v>
      </c>
      <c r="DZ492">
        <v>0.3721502423286438</v>
      </c>
      <c r="EA492">
        <v>0.28361287713050842</v>
      </c>
      <c r="EB492">
        <v>0.33155748248100281</v>
      </c>
      <c r="EC492">
        <v>0.31125327944755554</v>
      </c>
      <c r="ED492">
        <v>0.21044175326824188</v>
      </c>
      <c r="EE492">
        <v>0.31679385900497437</v>
      </c>
      <c r="EF492">
        <v>0.1913633793592453</v>
      </c>
      <c r="EG492">
        <v>-7.081131637096405E-2</v>
      </c>
      <c r="EH492">
        <v>-0.14693135023117065</v>
      </c>
      <c r="EI492">
        <v>0.12976217269897461</v>
      </c>
      <c r="EJ492">
        <v>0.17532217502593994</v>
      </c>
      <c r="EK492">
        <v>0.47593492269515991</v>
      </c>
      <c r="EL492">
        <v>0.65358924865722656</v>
      </c>
      <c r="EM492">
        <v>0.62420529127120972</v>
      </c>
      <c r="EN492">
        <v>0.69675290584564209</v>
      </c>
      <c r="EO492">
        <v>0.88528734445571899</v>
      </c>
      <c r="EP492">
        <v>0.94577842950820923</v>
      </c>
      <c r="EQ492">
        <v>0.78615385293960571</v>
      </c>
      <c r="ER492">
        <v>0.46184176206588745</v>
      </c>
      <c r="ES492">
        <v>0.30989310145378113</v>
      </c>
      <c r="ET492">
        <v>0.30175468325614929</v>
      </c>
      <c r="EU492">
        <v>0.26306304335594177</v>
      </c>
      <c r="EV492">
        <v>0.21522904932498932</v>
      </c>
      <c r="EW492">
        <v>82.5</v>
      </c>
      <c r="EX492">
        <v>81</v>
      </c>
      <c r="EY492">
        <v>80</v>
      </c>
      <c r="EZ492">
        <v>79</v>
      </c>
      <c r="FA492">
        <v>77.5</v>
      </c>
      <c r="FB492">
        <v>76</v>
      </c>
      <c r="FC492">
        <v>75</v>
      </c>
      <c r="FD492">
        <v>76</v>
      </c>
      <c r="FE492">
        <v>80.5</v>
      </c>
      <c r="FF492">
        <v>85.5</v>
      </c>
      <c r="FG492">
        <v>90</v>
      </c>
      <c r="FH492">
        <v>94.5</v>
      </c>
      <c r="FI492">
        <v>96.5</v>
      </c>
      <c r="FJ492">
        <v>98.5</v>
      </c>
      <c r="FK492">
        <v>99</v>
      </c>
      <c r="FL492">
        <v>98</v>
      </c>
      <c r="FM492">
        <v>98</v>
      </c>
      <c r="FN492">
        <v>99</v>
      </c>
      <c r="FO492">
        <v>99</v>
      </c>
      <c r="FP492">
        <v>96</v>
      </c>
      <c r="FQ492">
        <v>91.5</v>
      </c>
      <c r="FR492">
        <v>89.5</v>
      </c>
      <c r="FS492">
        <v>88.5</v>
      </c>
      <c r="FT492">
        <v>86.5</v>
      </c>
      <c r="FU492">
        <v>0.13331232964992523</v>
      </c>
      <c r="FV492">
        <v>0.20078052580356598</v>
      </c>
      <c r="FW492">
        <v>0</v>
      </c>
      <c r="FX492">
        <v>0.13773290812969208</v>
      </c>
      <c r="FY492">
        <v>7</v>
      </c>
      <c r="FZ492">
        <v>9.0399999618530273</v>
      </c>
      <c r="GA492">
        <v>791.06000000000006</v>
      </c>
      <c r="GB492">
        <v>1</v>
      </c>
    </row>
    <row r="493" spans="1:184" x14ac:dyDescent="0.2">
      <c r="A493" t="s">
        <v>186</v>
      </c>
      <c r="B493" t="s">
        <v>237</v>
      </c>
      <c r="C493" t="s">
        <v>194</v>
      </c>
      <c r="D493" t="s">
        <v>203</v>
      </c>
      <c r="E493" t="s">
        <v>212</v>
      </c>
      <c r="F493" t="s">
        <v>182</v>
      </c>
      <c r="G493" t="s">
        <v>1</v>
      </c>
      <c r="H493">
        <v>6086</v>
      </c>
      <c r="I493">
        <v>0.84909677505493164</v>
      </c>
      <c r="J493">
        <v>0.74889039993286133</v>
      </c>
      <c r="K493">
        <v>0.72095733880996704</v>
      </c>
      <c r="L493">
        <v>0.70560872554779053</v>
      </c>
      <c r="M493">
        <v>0.69735485315322876</v>
      </c>
      <c r="N493">
        <v>0.74091750383377075</v>
      </c>
      <c r="O493">
        <v>0.89458721876144409</v>
      </c>
      <c r="P493">
        <v>0.95359909534454346</v>
      </c>
      <c r="Q493">
        <v>0.94093918800354004</v>
      </c>
      <c r="R493">
        <v>0.97729277610778809</v>
      </c>
      <c r="S493">
        <v>1.056310772895813</v>
      </c>
      <c r="T493">
        <v>1.1601790189743042</v>
      </c>
      <c r="U493">
        <v>1.2523993253707886</v>
      </c>
      <c r="V493">
        <v>1.3636420965194702</v>
      </c>
      <c r="W493">
        <v>1.5165451765060425</v>
      </c>
      <c r="X493">
        <v>1.7146755456924438</v>
      </c>
      <c r="Y493">
        <v>1.8379427194595337</v>
      </c>
      <c r="Z493">
        <v>1.8854846954345703</v>
      </c>
      <c r="AA493">
        <v>1.9220489263534546</v>
      </c>
      <c r="AB493">
        <v>1.9315600395202637</v>
      </c>
      <c r="AC493">
        <v>1.9048960208892822</v>
      </c>
      <c r="AD493">
        <v>1.6572033166885376</v>
      </c>
      <c r="AE493">
        <v>1.3299616575241089</v>
      </c>
      <c r="AF493">
        <v>1.0527298450469971</v>
      </c>
      <c r="AG493">
        <v>-7.1616023778915405E-2</v>
      </c>
      <c r="AH493">
        <v>-7.218150794506073E-2</v>
      </c>
      <c r="AI493">
        <v>-5.6155908852815628E-2</v>
      </c>
      <c r="AJ493">
        <v>-5.0793033093214035E-2</v>
      </c>
      <c r="AK493">
        <v>-5.6941058486700058E-2</v>
      </c>
      <c r="AL493">
        <v>-0.11964178830385208</v>
      </c>
      <c r="AM493">
        <v>-8.1516452133655548E-2</v>
      </c>
      <c r="AN493">
        <v>-0.12394832074642181</v>
      </c>
      <c r="AO493">
        <v>-0.21791940927505493</v>
      </c>
      <c r="AP493">
        <v>-0.23935860395431519</v>
      </c>
      <c r="AQ493">
        <v>-0.18997618556022644</v>
      </c>
      <c r="AR493">
        <v>-8.5301555693149567E-2</v>
      </c>
      <c r="AS493">
        <v>2.8119662310928106E-3</v>
      </c>
      <c r="AT493">
        <v>4.6442341059446335E-2</v>
      </c>
      <c r="AU493">
        <v>4.9404498189687729E-2</v>
      </c>
      <c r="AV493">
        <v>8.2097716629505157E-2</v>
      </c>
      <c r="AW493">
        <v>9.1714031994342804E-2</v>
      </c>
      <c r="AX493">
        <v>-2.7132770046591759E-2</v>
      </c>
      <c r="AY493">
        <v>-8.2076512277126312E-2</v>
      </c>
      <c r="AZ493">
        <v>-5.6261602789163589E-2</v>
      </c>
      <c r="BA493">
        <v>2.1110020577907562E-2</v>
      </c>
      <c r="BB493">
        <v>3.7799190729856491E-2</v>
      </c>
      <c r="BC493">
        <v>-4.7403894364833832E-2</v>
      </c>
      <c r="BD493">
        <v>-3.3931858837604523E-2</v>
      </c>
      <c r="BE493">
        <v>-2.8849059715867043E-2</v>
      </c>
      <c r="BF493">
        <v>-3.1316015869379044E-2</v>
      </c>
      <c r="BG493">
        <v>-1.6538066789507866E-2</v>
      </c>
      <c r="BH493">
        <v>-1.2058950960636139E-2</v>
      </c>
      <c r="BI493">
        <v>-1.8334697932004929E-2</v>
      </c>
      <c r="BJ493">
        <v>-7.9762786626815796E-2</v>
      </c>
      <c r="BK493">
        <v>-3.9575003087520599E-2</v>
      </c>
      <c r="BL493">
        <v>-7.9399056732654572E-2</v>
      </c>
      <c r="BM493">
        <v>-0.1713641881942749</v>
      </c>
      <c r="BN493">
        <v>-0.19004960358142853</v>
      </c>
      <c r="BO493">
        <v>-0.13918957114219666</v>
      </c>
      <c r="BP493">
        <v>-3.3274665474891663E-2</v>
      </c>
      <c r="BQ493">
        <v>5.6376542896032333E-2</v>
      </c>
      <c r="BR493">
        <v>0.10377874225378036</v>
      </c>
      <c r="BS493">
        <v>0.11002670973539352</v>
      </c>
      <c r="BT493">
        <v>0.14587084949016571</v>
      </c>
      <c r="BU493">
        <v>0.15690477192401886</v>
      </c>
      <c r="BV493">
        <v>3.8698859512805939E-2</v>
      </c>
      <c r="BW493">
        <v>-1.7470669001340866E-2</v>
      </c>
      <c r="BX493">
        <v>5.8055664412677288E-3</v>
      </c>
      <c r="BY493">
        <v>8.0086909234523773E-2</v>
      </c>
      <c r="BZ493">
        <v>9.2379763722419739E-2</v>
      </c>
      <c r="CA493">
        <v>3.9832768961787224E-3</v>
      </c>
      <c r="CB493">
        <v>1.2601860798895359E-2</v>
      </c>
      <c r="CC493">
        <v>7.7120761852711439E-4</v>
      </c>
      <c r="CD493">
        <v>-3.0127030331641436E-3</v>
      </c>
      <c r="CE493">
        <v>1.0901129804551601E-2</v>
      </c>
      <c r="CF493">
        <v>1.4768157154321671E-2</v>
      </c>
      <c r="CG493">
        <v>8.403947576880455E-3</v>
      </c>
      <c r="CH493">
        <v>-5.2142709493637085E-2</v>
      </c>
      <c r="CI493">
        <v>-1.0526487603783607E-2</v>
      </c>
      <c r="CJ493">
        <v>-4.8544362187385559E-2</v>
      </c>
      <c r="CK493">
        <v>-0.13912016153335571</v>
      </c>
      <c r="CL493">
        <v>-0.1558983325958252</v>
      </c>
      <c r="CM493">
        <v>-0.10401489585638046</v>
      </c>
      <c r="CN493">
        <v>2.7590105310082436E-3</v>
      </c>
      <c r="CO493">
        <v>9.3475200235843658E-2</v>
      </c>
      <c r="CP493">
        <v>0.14348976314067841</v>
      </c>
      <c r="CQ493">
        <v>0.15201345086097717</v>
      </c>
      <c r="CR493">
        <v>0.19003991782665253</v>
      </c>
      <c r="CS493">
        <v>0.2020556777715683</v>
      </c>
      <c r="CT493">
        <v>8.4293648600578308E-2</v>
      </c>
      <c r="CU493">
        <v>2.7275139465928078E-2</v>
      </c>
      <c r="CV493">
        <v>4.8793099820613861E-2</v>
      </c>
      <c r="CW493">
        <v>0.12093412131071091</v>
      </c>
      <c r="CX493">
        <v>0.13018210232257843</v>
      </c>
      <c r="CY493">
        <v>3.9573874324560165E-2</v>
      </c>
      <c r="CZ493">
        <v>4.4830974191427231E-2</v>
      </c>
      <c r="DA493">
        <v>3.0391475185751915E-2</v>
      </c>
      <c r="DB493">
        <v>2.5290612131357193E-2</v>
      </c>
      <c r="DC493">
        <v>3.8340326398611069E-2</v>
      </c>
      <c r="DD493">
        <v>4.1595268994569778E-2</v>
      </c>
      <c r="DE493">
        <v>3.5142596811056137E-2</v>
      </c>
      <c r="DF493">
        <v>-2.4522632360458374E-2</v>
      </c>
      <c r="DG493">
        <v>1.8522027879953384E-2</v>
      </c>
      <c r="DH493">
        <v>-1.7689673230051994E-2</v>
      </c>
      <c r="DI493">
        <v>-0.10687613487243652</v>
      </c>
      <c r="DJ493">
        <v>-0.12174706906080246</v>
      </c>
      <c r="DK493">
        <v>-6.8840235471725464E-2</v>
      </c>
      <c r="DL493">
        <v>3.8792684674263E-2</v>
      </c>
      <c r="DM493">
        <v>0.13057386875152588</v>
      </c>
      <c r="DN493">
        <v>0.18320077657699585</v>
      </c>
      <c r="DO493">
        <v>0.19400021433830261</v>
      </c>
      <c r="DP493">
        <v>0.23420900106430054</v>
      </c>
      <c r="DQ493">
        <v>0.24720656871795654</v>
      </c>
      <c r="DR493">
        <v>0.12988844513893127</v>
      </c>
      <c r="DS493">
        <v>7.2020940482616425E-2</v>
      </c>
      <c r="DT493">
        <v>9.1780632734298706E-2</v>
      </c>
      <c r="DU493">
        <v>0.16178134083747864</v>
      </c>
      <c r="DV493">
        <v>0.16798445582389832</v>
      </c>
      <c r="DW493">
        <v>7.5164474546909332E-2</v>
      </c>
      <c r="DX493">
        <v>7.706008106470108E-2</v>
      </c>
      <c r="DY493">
        <v>7.3158435523509979E-2</v>
      </c>
      <c r="DZ493">
        <v>6.6156096756458282E-2</v>
      </c>
      <c r="EA493">
        <v>7.7958166599273682E-2</v>
      </c>
      <c r="EB493">
        <v>8.0329351127147675E-2</v>
      </c>
      <c r="EC493">
        <v>7.3748953640460968E-2</v>
      </c>
      <c r="ED493">
        <v>1.5356370247900486E-2</v>
      </c>
      <c r="EE493">
        <v>6.0463476926088333E-2</v>
      </c>
      <c r="EF493">
        <v>2.6859600096940994E-2</v>
      </c>
      <c r="EG493">
        <v>-6.0320891439914703E-2</v>
      </c>
      <c r="EH493">
        <v>-7.2438076138496399E-2</v>
      </c>
      <c r="EI493">
        <v>-1.8053613603115082E-2</v>
      </c>
      <c r="EJ493">
        <v>9.0819589793682098E-2</v>
      </c>
      <c r="EK493">
        <v>0.18413843214511871</v>
      </c>
      <c r="EL493">
        <v>0.24053718149662018</v>
      </c>
      <c r="EM493">
        <v>0.25462242960929871</v>
      </c>
      <c r="EN493">
        <v>0.29798212647438049</v>
      </c>
      <c r="EO493">
        <v>0.312397301197052</v>
      </c>
      <c r="EP493">
        <v>0.19572007656097412</v>
      </c>
      <c r="EQ493">
        <v>0.13662678003311157</v>
      </c>
      <c r="ER493">
        <v>0.15384781360626221</v>
      </c>
      <c r="ES493">
        <v>0.22075822949409485</v>
      </c>
      <c r="ET493">
        <v>0.22256501019001007</v>
      </c>
      <c r="EU493">
        <v>0.12655162811279297</v>
      </c>
      <c r="EV493">
        <v>0.12359380722045898</v>
      </c>
      <c r="EW493">
        <v>65.227569580078125</v>
      </c>
      <c r="EX493">
        <v>63.735305786132813</v>
      </c>
      <c r="EY493">
        <v>61.322910308837891</v>
      </c>
      <c r="EZ493">
        <v>60.453578948974609</v>
      </c>
      <c r="FA493">
        <v>58.8209228515625</v>
      </c>
      <c r="FB493">
        <v>57.576522827148438</v>
      </c>
      <c r="FC493">
        <v>56.568794250488281</v>
      </c>
      <c r="FD493">
        <v>59.831424713134766</v>
      </c>
      <c r="FE493">
        <v>67.897972106933594</v>
      </c>
      <c r="FF493">
        <v>74.018486022949219</v>
      </c>
      <c r="FG493">
        <v>81.010505676269531</v>
      </c>
      <c r="FH493">
        <v>87.248931884765625</v>
      </c>
      <c r="FI493">
        <v>92.435455322265625</v>
      </c>
      <c r="FJ493">
        <v>97.983024597167969</v>
      </c>
      <c r="FK493">
        <v>101.79952239990234</v>
      </c>
      <c r="FL493">
        <v>102.60622406005859</v>
      </c>
      <c r="FM493">
        <v>102.16199493408203</v>
      </c>
      <c r="FN493">
        <v>99.726783752441406</v>
      </c>
      <c r="FO493">
        <v>94.428520202636719</v>
      </c>
      <c r="FP493">
        <v>86.848472595214844</v>
      </c>
      <c r="FQ493">
        <v>81.61456298828125</v>
      </c>
      <c r="FR493">
        <v>76.613616943359375</v>
      </c>
      <c r="FS493">
        <v>71.620956420898438</v>
      </c>
      <c r="FT493">
        <v>68.933456420898438</v>
      </c>
      <c r="FU493">
        <v>3.2733693718910217E-2</v>
      </c>
      <c r="FV493">
        <v>5.2163861691951752E-2</v>
      </c>
      <c r="FW493">
        <v>0</v>
      </c>
      <c r="FX493">
        <v>3.3000461757183075E-2</v>
      </c>
      <c r="FY493">
        <v>7</v>
      </c>
      <c r="FZ493">
        <v>9.9200000762939453</v>
      </c>
      <c r="GA493">
        <v>1814.66</v>
      </c>
      <c r="GB493">
        <v>1</v>
      </c>
    </row>
    <row r="494" spans="1:184" x14ac:dyDescent="0.2">
      <c r="A494" t="s">
        <v>186</v>
      </c>
      <c r="B494" t="s">
        <v>237</v>
      </c>
      <c r="C494" t="s">
        <v>194</v>
      </c>
      <c r="D494" t="s">
        <v>203</v>
      </c>
      <c r="E494" t="s">
        <v>212</v>
      </c>
      <c r="F494" t="s">
        <v>183</v>
      </c>
      <c r="G494" t="s">
        <v>1</v>
      </c>
      <c r="H494">
        <v>11077</v>
      </c>
      <c r="I494">
        <v>0.92059755325317383</v>
      </c>
      <c r="J494">
        <v>0.82324355840682983</v>
      </c>
      <c r="K494">
        <v>0.78166806697845459</v>
      </c>
      <c r="L494">
        <v>0.75163114070892334</v>
      </c>
      <c r="M494">
        <v>0.76679408550262451</v>
      </c>
      <c r="N494">
        <v>0.86566436290740967</v>
      </c>
      <c r="O494">
        <v>1.0174175500869751</v>
      </c>
      <c r="P494">
        <v>1.0835041999816895</v>
      </c>
      <c r="Q494">
        <v>1.0116645097732544</v>
      </c>
      <c r="R494">
        <v>1.0121464729309082</v>
      </c>
      <c r="S494">
        <v>1.0648640394210815</v>
      </c>
      <c r="T494">
        <v>1.1598483324050903</v>
      </c>
      <c r="U494">
        <v>1.315007209777832</v>
      </c>
      <c r="V494">
        <v>1.5299444198608398</v>
      </c>
      <c r="W494">
        <v>1.7026416063308716</v>
      </c>
      <c r="X494">
        <v>1.9377943277359009</v>
      </c>
      <c r="Y494">
        <v>2.1405494213104248</v>
      </c>
      <c r="Z494">
        <v>2.2788970470428467</v>
      </c>
      <c r="AA494">
        <v>2.2904200553894043</v>
      </c>
      <c r="AB494">
        <v>2.2434580326080322</v>
      </c>
      <c r="AC494">
        <v>2.1551609039306641</v>
      </c>
      <c r="AD494">
        <v>1.833152174949646</v>
      </c>
      <c r="AE494">
        <v>1.514680027961731</v>
      </c>
      <c r="AF494">
        <v>1.2080545425415039</v>
      </c>
      <c r="AG494">
        <v>-1.2729429639875889E-2</v>
      </c>
      <c r="AH494">
        <v>-3.2311137765645981E-2</v>
      </c>
      <c r="AI494">
        <v>-4.2210176587104797E-2</v>
      </c>
      <c r="AJ494">
        <v>-6.299099326133728E-2</v>
      </c>
      <c r="AK494">
        <v>-8.2179762423038483E-2</v>
      </c>
      <c r="AL494">
        <v>-0.10291553288698196</v>
      </c>
      <c r="AM494">
        <v>-0.13331393897533417</v>
      </c>
      <c r="AN494">
        <v>-0.10063513368368149</v>
      </c>
      <c r="AO494">
        <v>-0.24530896544456482</v>
      </c>
      <c r="AP494">
        <v>-0.24295185506343842</v>
      </c>
      <c r="AQ494">
        <v>-0.20487856864929199</v>
      </c>
      <c r="AR494">
        <v>-0.14344528317451477</v>
      </c>
      <c r="AS494">
        <v>7.5582645833492279E-2</v>
      </c>
      <c r="AT494">
        <v>0.22373004257678986</v>
      </c>
      <c r="AU494">
        <v>0.20167514681816101</v>
      </c>
      <c r="AV494">
        <v>0.23760102689266205</v>
      </c>
      <c r="AW494">
        <v>0.25826048851013184</v>
      </c>
      <c r="AX494">
        <v>0.22044458985328674</v>
      </c>
      <c r="AY494">
        <v>8.2968343049287796E-3</v>
      </c>
      <c r="AZ494">
        <v>-7.0755695924162865E-3</v>
      </c>
      <c r="BA494">
        <v>2.441263385117054E-2</v>
      </c>
      <c r="BB494">
        <v>3.458651015534997E-3</v>
      </c>
      <c r="BC494">
        <v>2.4618711322546005E-2</v>
      </c>
      <c r="BD494">
        <v>2.2948546335101128E-2</v>
      </c>
      <c r="BE494">
        <v>1.5848154202103615E-2</v>
      </c>
      <c r="BF494">
        <v>-4.9608349800109863E-3</v>
      </c>
      <c r="BG494">
        <v>-1.5378347598016262E-2</v>
      </c>
      <c r="BH494">
        <v>-3.664635494351387E-2</v>
      </c>
      <c r="BI494">
        <v>-5.5463146418333054E-2</v>
      </c>
      <c r="BJ494">
        <v>-7.4697621166706085E-2</v>
      </c>
      <c r="BK494">
        <v>-0.10349524021148682</v>
      </c>
      <c r="BL494">
        <v>-7.00831338763237E-2</v>
      </c>
      <c r="BM494">
        <v>-0.21376518905162811</v>
      </c>
      <c r="BN494">
        <v>-0.21088516712188721</v>
      </c>
      <c r="BO494">
        <v>-0.17197081446647644</v>
      </c>
      <c r="BP494">
        <v>-0.10945829004049301</v>
      </c>
      <c r="BQ494">
        <v>0.10997219383716583</v>
      </c>
      <c r="BR494">
        <v>0.26030048727989197</v>
      </c>
      <c r="BS494">
        <v>0.24103516340255737</v>
      </c>
      <c r="BT494">
        <v>0.27903780341148376</v>
      </c>
      <c r="BU494">
        <v>0.30111005902290344</v>
      </c>
      <c r="BV494">
        <v>0.26333290338516235</v>
      </c>
      <c r="BW494">
        <v>5.1217369735240936E-2</v>
      </c>
      <c r="BX494">
        <v>3.4446589648723602E-2</v>
      </c>
      <c r="BY494">
        <v>6.4648076891899109E-2</v>
      </c>
      <c r="BZ494">
        <v>4.1615650057792664E-2</v>
      </c>
      <c r="CA494">
        <v>6.0338158160448074E-2</v>
      </c>
      <c r="CB494">
        <v>5.5514499545097351E-2</v>
      </c>
      <c r="CC494">
        <v>3.5640899091959E-2</v>
      </c>
      <c r="CD494">
        <v>1.3981902971863747E-2</v>
      </c>
      <c r="CE494">
        <v>3.2052970491349697E-3</v>
      </c>
      <c r="CF494">
        <v>-1.8400136381387711E-2</v>
      </c>
      <c r="CG494">
        <v>-3.6959297955036163E-2</v>
      </c>
      <c r="CH494">
        <v>-5.5153980851173401E-2</v>
      </c>
      <c r="CI494">
        <v>-8.2842901349067688E-2</v>
      </c>
      <c r="CJ494">
        <v>-4.8922918736934662E-2</v>
      </c>
      <c r="CK494">
        <v>-0.19191804528236389</v>
      </c>
      <c r="CL494">
        <v>-0.18867585062980652</v>
      </c>
      <c r="CM494">
        <v>-0.14917898178100586</v>
      </c>
      <c r="CN494">
        <v>-8.5919007658958435E-2</v>
      </c>
      <c r="CO494">
        <v>0.1337902843952179</v>
      </c>
      <c r="CP494">
        <v>0.28562906384468079</v>
      </c>
      <c r="CQ494">
        <v>0.26829579472541809</v>
      </c>
      <c r="CR494">
        <v>0.30773681402206421</v>
      </c>
      <c r="CS494">
        <v>0.3307875394821167</v>
      </c>
      <c r="CT494">
        <v>0.29303726553916931</v>
      </c>
      <c r="CU494">
        <v>8.09440016746521E-2</v>
      </c>
      <c r="CV494">
        <v>6.3204705715179443E-2</v>
      </c>
      <c r="CW494">
        <v>9.2515014111995697E-2</v>
      </c>
      <c r="CX494">
        <v>6.8043075501918793E-2</v>
      </c>
      <c r="CY494">
        <v>8.5077337920665741E-2</v>
      </c>
      <c r="CZ494">
        <v>7.8069575130939484E-2</v>
      </c>
      <c r="DA494">
        <v>5.5433645844459534E-2</v>
      </c>
      <c r="DB494">
        <v>3.292464092373848E-2</v>
      </c>
      <c r="DC494">
        <v>2.1788941696286201E-2</v>
      </c>
      <c r="DD494">
        <v>-1.53921457240358E-4</v>
      </c>
      <c r="DE494">
        <v>-1.8455443903803825E-2</v>
      </c>
      <c r="DF494">
        <v>-3.5610340535640717E-2</v>
      </c>
      <c r="DG494">
        <v>-6.219056248664856E-2</v>
      </c>
      <c r="DH494">
        <v>-2.7762698009610176E-2</v>
      </c>
      <c r="DI494">
        <v>-0.17007091641426086</v>
      </c>
      <c r="DJ494">
        <v>-0.16646656394004822</v>
      </c>
      <c r="DK494">
        <v>-0.12638716399669647</v>
      </c>
      <c r="DL494">
        <v>-6.2379725277423859E-2</v>
      </c>
      <c r="DM494">
        <v>0.15760837495326996</v>
      </c>
      <c r="DN494">
        <v>0.31095767021179199</v>
      </c>
      <c r="DO494">
        <v>0.29555642604827881</v>
      </c>
      <c r="DP494">
        <v>0.33643579483032227</v>
      </c>
      <c r="DQ494">
        <v>0.36046501994132996</v>
      </c>
      <c r="DR494">
        <v>0.32274159789085388</v>
      </c>
      <c r="DS494">
        <v>0.11067063361406326</v>
      </c>
      <c r="DT494">
        <v>9.1962829232215881E-2</v>
      </c>
      <c r="DU494">
        <v>0.12038195878267288</v>
      </c>
      <c r="DV494">
        <v>9.4470493495464325E-2</v>
      </c>
      <c r="DW494">
        <v>0.10981651395559311</v>
      </c>
      <c r="DX494">
        <v>0.10062465071678162</v>
      </c>
      <c r="DY494">
        <v>8.401123434305191E-2</v>
      </c>
      <c r="DZ494">
        <v>6.0274951159954071E-2</v>
      </c>
      <c r="EA494">
        <v>4.862077534198761E-2</v>
      </c>
      <c r="EB494">
        <v>2.6190714910626411E-2</v>
      </c>
      <c r="EC494">
        <v>8.2611767575144768E-3</v>
      </c>
      <c r="ED494">
        <v>-7.3924274183809757E-3</v>
      </c>
      <c r="EE494">
        <v>-3.2371871173381805E-2</v>
      </c>
      <c r="EF494">
        <v>2.7892983052879572E-3</v>
      </c>
      <c r="EG494">
        <v>-0.13852711021900177</v>
      </c>
      <c r="EH494">
        <v>-0.13439987599849701</v>
      </c>
      <c r="EI494">
        <v>-9.347940981388092E-2</v>
      </c>
      <c r="EJ494">
        <v>-2.8392734006047249E-2</v>
      </c>
      <c r="EK494">
        <v>0.19199793040752411</v>
      </c>
      <c r="EL494">
        <v>0.34752810001373291</v>
      </c>
      <c r="EM494">
        <v>0.33491641283035278</v>
      </c>
      <c r="EN494">
        <v>0.37787258625030518</v>
      </c>
      <c r="EO494">
        <v>0.40331462025642395</v>
      </c>
      <c r="EP494">
        <v>0.36562997102737427</v>
      </c>
      <c r="EQ494">
        <v>0.15359117090702057</v>
      </c>
      <c r="ER494">
        <v>0.13348497450351715</v>
      </c>
      <c r="ES494">
        <v>0.1606174111366272</v>
      </c>
      <c r="ET494">
        <v>0.13262748718261719</v>
      </c>
      <c r="EU494">
        <v>0.14553596079349518</v>
      </c>
      <c r="EV494">
        <v>0.13319060206413269</v>
      </c>
      <c r="EW494">
        <v>70.870941162109375</v>
      </c>
      <c r="EX494">
        <v>69.317741394042969</v>
      </c>
      <c r="EY494">
        <v>67.73968505859375</v>
      </c>
      <c r="EZ494">
        <v>66.698715209960938</v>
      </c>
      <c r="FA494">
        <v>65.312210083007813</v>
      </c>
      <c r="FB494">
        <v>64.510658264160156</v>
      </c>
      <c r="FC494">
        <v>64.779983520507813</v>
      </c>
      <c r="FD494">
        <v>66.536117553710938</v>
      </c>
      <c r="FE494">
        <v>72.661376953125</v>
      </c>
      <c r="FF494">
        <v>79.038825988769531</v>
      </c>
      <c r="FG494">
        <v>84.703887939453125</v>
      </c>
      <c r="FH494">
        <v>89.5699462890625</v>
      </c>
      <c r="FI494">
        <v>92.625373840332031</v>
      </c>
      <c r="FJ494">
        <v>95.598747253417969</v>
      </c>
      <c r="FK494">
        <v>96.960411071777344</v>
      </c>
      <c r="FL494">
        <v>98.255363464355469</v>
      </c>
      <c r="FM494">
        <v>97.941444396972656</v>
      </c>
      <c r="FN494">
        <v>96.337150573730469</v>
      </c>
      <c r="FO494">
        <v>93.429130554199219</v>
      </c>
      <c r="FP494">
        <v>88.073585510253906</v>
      </c>
      <c r="FQ494">
        <v>83.003311157226563</v>
      </c>
      <c r="FR494">
        <v>79.743728637695313</v>
      </c>
      <c r="FS494">
        <v>77.647041320800781</v>
      </c>
      <c r="FT494">
        <v>75.502044677734375</v>
      </c>
      <c r="FU494">
        <v>2.1942766383290291E-2</v>
      </c>
      <c r="FV494">
        <v>3.4001674503087997E-2</v>
      </c>
      <c r="FW494">
        <v>0</v>
      </c>
      <c r="FX494">
        <v>2.249680832028389E-2</v>
      </c>
      <c r="FY494">
        <v>7</v>
      </c>
      <c r="FZ494">
        <v>9.9300003051757813</v>
      </c>
      <c r="GA494">
        <v>3929.88</v>
      </c>
      <c r="GB494">
        <v>1</v>
      </c>
    </row>
    <row r="495" spans="1:184" x14ac:dyDescent="0.2">
      <c r="A495" t="s">
        <v>186</v>
      </c>
      <c r="B495" t="s">
        <v>237</v>
      </c>
      <c r="C495" t="s">
        <v>194</v>
      </c>
      <c r="D495" t="s">
        <v>203</v>
      </c>
      <c r="E495" t="s">
        <v>212</v>
      </c>
      <c r="F495" t="s">
        <v>184</v>
      </c>
      <c r="G495" t="s">
        <v>1</v>
      </c>
      <c r="H495">
        <v>4160</v>
      </c>
      <c r="I495">
        <v>0.84822839498519897</v>
      </c>
      <c r="J495">
        <v>0.77039951086044312</v>
      </c>
      <c r="K495">
        <v>0.7217477560043335</v>
      </c>
      <c r="L495">
        <v>0.71768426895141602</v>
      </c>
      <c r="M495">
        <v>0.73282372951507568</v>
      </c>
      <c r="N495">
        <v>0.85861361026763916</v>
      </c>
      <c r="O495">
        <v>1.0385750532150269</v>
      </c>
      <c r="P495">
        <v>1.1310354471206665</v>
      </c>
      <c r="Q495">
        <v>1.0359429121017456</v>
      </c>
      <c r="R495">
        <v>1.0205334424972534</v>
      </c>
      <c r="S495">
        <v>1.1265503168106079</v>
      </c>
      <c r="T495">
        <v>1.2172477245330811</v>
      </c>
      <c r="U495">
        <v>1.4249559640884399</v>
      </c>
      <c r="V495">
        <v>1.6447227001190186</v>
      </c>
      <c r="W495">
        <v>1.9020721912384033</v>
      </c>
      <c r="X495">
        <v>2.2663249969482422</v>
      </c>
      <c r="Y495">
        <v>2.5038712024688721</v>
      </c>
      <c r="Z495">
        <v>2.7633800506591797</v>
      </c>
      <c r="AA495">
        <v>2.7214796543121338</v>
      </c>
      <c r="AB495">
        <v>2.5302305221557617</v>
      </c>
      <c r="AC495">
        <v>2.2647244930267334</v>
      </c>
      <c r="AD495">
        <v>1.9528498649597168</v>
      </c>
      <c r="AE495">
        <v>1.5491915941238403</v>
      </c>
      <c r="AF495">
        <v>1.201971173286438</v>
      </c>
      <c r="AG495">
        <v>-0.12783896923065186</v>
      </c>
      <c r="AH495">
        <v>-0.15782918035984039</v>
      </c>
      <c r="AI495">
        <v>-0.15600153803825378</v>
      </c>
      <c r="AJ495">
        <v>-0.15697900950908661</v>
      </c>
      <c r="AK495">
        <v>-0.14506089687347412</v>
      </c>
      <c r="AL495">
        <v>-0.13053789734840393</v>
      </c>
      <c r="AM495">
        <v>-0.13609063625335693</v>
      </c>
      <c r="AN495">
        <v>-0.15872432291507721</v>
      </c>
      <c r="AO495">
        <v>-0.33859878778457642</v>
      </c>
      <c r="AP495">
        <v>-0.41668856143951416</v>
      </c>
      <c r="AQ495">
        <v>-0.36011266708374023</v>
      </c>
      <c r="AR495">
        <v>-0.32543787360191345</v>
      </c>
      <c r="AS495">
        <v>-6.4443886280059814E-2</v>
      </c>
      <c r="AT495">
        <v>1.0576807893812656E-2</v>
      </c>
      <c r="AU495">
        <v>1.2904535047709942E-2</v>
      </c>
      <c r="AV495">
        <v>8.8988028466701508E-2</v>
      </c>
      <c r="AW495">
        <v>0.17588374018669128</v>
      </c>
      <c r="AX495">
        <v>0.25383305549621582</v>
      </c>
      <c r="AY495">
        <v>-0.12748123705387115</v>
      </c>
      <c r="AZ495">
        <v>-0.28996855020523071</v>
      </c>
      <c r="BA495">
        <v>-0.33519387245178223</v>
      </c>
      <c r="BB495">
        <v>-0.2284943014383316</v>
      </c>
      <c r="BC495">
        <v>-0.1386970579624176</v>
      </c>
      <c r="BD495">
        <v>-0.20598320662975311</v>
      </c>
      <c r="BE495">
        <v>-7.3587536811828613E-2</v>
      </c>
      <c r="BF495">
        <v>-0.10532455146312714</v>
      </c>
      <c r="BG495">
        <v>-0.10477094352245331</v>
      </c>
      <c r="BH495">
        <v>-0.10635223984718323</v>
      </c>
      <c r="BI495">
        <v>-9.3319140374660492E-2</v>
      </c>
      <c r="BJ495">
        <v>-7.5940273702144623E-2</v>
      </c>
      <c r="BK495">
        <v>-7.5950726866722107E-2</v>
      </c>
      <c r="BL495">
        <v>-9.5314726233482361E-2</v>
      </c>
      <c r="BM495">
        <v>-0.27549624443054199</v>
      </c>
      <c r="BN495">
        <v>-0.35140058398246765</v>
      </c>
      <c r="BO495">
        <v>-0.29196330904960632</v>
      </c>
      <c r="BP495">
        <v>-0.25421822071075439</v>
      </c>
      <c r="BQ495">
        <v>8.5012065246701241E-3</v>
      </c>
      <c r="BR495">
        <v>8.7721109390258789E-2</v>
      </c>
      <c r="BS495">
        <v>9.4225913286209106E-2</v>
      </c>
      <c r="BT495">
        <v>0.17462322115898132</v>
      </c>
      <c r="BU495">
        <v>0.26351252198219299</v>
      </c>
      <c r="BV495">
        <v>0.34256893396377563</v>
      </c>
      <c r="BW495">
        <v>-3.9725635200738907E-2</v>
      </c>
      <c r="BX495">
        <v>-0.20487849414348602</v>
      </c>
      <c r="BY495">
        <v>-0.25340431928634644</v>
      </c>
      <c r="BZ495">
        <v>-0.14940956234931946</v>
      </c>
      <c r="CA495">
        <v>-6.6570602357387543E-2</v>
      </c>
      <c r="CB495">
        <v>-0.1399751603603363</v>
      </c>
      <c r="CC495">
        <v>-3.6013159900903702E-2</v>
      </c>
      <c r="CD495">
        <v>-6.8960003554821014E-2</v>
      </c>
      <c r="CE495">
        <v>-6.9288797676563263E-2</v>
      </c>
      <c r="CF495">
        <v>-7.1288309991359711E-2</v>
      </c>
      <c r="CG495">
        <v>-5.7482950389385223E-2</v>
      </c>
      <c r="CH495">
        <v>-3.812611848115921E-2</v>
      </c>
      <c r="CI495">
        <v>-3.4298010170459747E-2</v>
      </c>
      <c r="CJ495">
        <v>-5.1397435367107391E-2</v>
      </c>
      <c r="CK495">
        <v>-0.23179161548614502</v>
      </c>
      <c r="CL495">
        <v>-0.30618235468864441</v>
      </c>
      <c r="CM495">
        <v>-0.24476329982280731</v>
      </c>
      <c r="CN495">
        <v>-0.20489169657230377</v>
      </c>
      <c r="CO495">
        <v>5.9022750705480576E-2</v>
      </c>
      <c r="CP495">
        <v>0.14115101099014282</v>
      </c>
      <c r="CQ495">
        <v>0.15054884552955627</v>
      </c>
      <c r="CR495">
        <v>0.23393386602401733</v>
      </c>
      <c r="CS495">
        <v>0.32420393824577332</v>
      </c>
      <c r="CT495">
        <v>0.40402710437774658</v>
      </c>
      <c r="CU495">
        <v>2.1053628996014595E-2</v>
      </c>
      <c r="CV495">
        <v>-0.14594538509845734</v>
      </c>
      <c r="CW495">
        <v>-0.19675710797309875</v>
      </c>
      <c r="CX495">
        <v>-9.463568776845932E-2</v>
      </c>
      <c r="CY495">
        <v>-1.6616038978099823E-2</v>
      </c>
      <c r="CZ495">
        <v>-9.4258181750774384E-2</v>
      </c>
      <c r="DA495">
        <v>1.5612192219123244E-3</v>
      </c>
      <c r="DB495">
        <v>-3.2595451921224594E-2</v>
      </c>
      <c r="DC495">
        <v>-3.3806659281253815E-2</v>
      </c>
      <c r="DD495">
        <v>-3.6224372684955597E-2</v>
      </c>
      <c r="DE495">
        <v>-2.1646760404109955E-2</v>
      </c>
      <c r="DF495">
        <v>-3.1196532654576004E-4</v>
      </c>
      <c r="DG495">
        <v>7.3547065258026123E-3</v>
      </c>
      <c r="DH495">
        <v>-7.4801407754421234E-3</v>
      </c>
      <c r="DI495">
        <v>-0.18808698654174805</v>
      </c>
      <c r="DJ495">
        <v>-0.26096412539482117</v>
      </c>
      <c r="DK495">
        <v>-0.19756326079368591</v>
      </c>
      <c r="DL495">
        <v>-0.15556518733501434</v>
      </c>
      <c r="DM495">
        <v>0.1095442920923233</v>
      </c>
      <c r="DN495">
        <v>0.19458091259002686</v>
      </c>
      <c r="DO495">
        <v>0.20687179267406464</v>
      </c>
      <c r="DP495">
        <v>0.29324454069137573</v>
      </c>
      <c r="DQ495">
        <v>0.38489535450935364</v>
      </c>
      <c r="DR495">
        <v>0.46548527479171753</v>
      </c>
      <c r="DS495">
        <v>8.1832893192768097E-2</v>
      </c>
      <c r="DT495">
        <v>-8.7012290954589844E-2</v>
      </c>
      <c r="DU495">
        <v>-0.14010988175868988</v>
      </c>
      <c r="DV495">
        <v>-3.9861831814050674E-2</v>
      </c>
      <c r="DW495">
        <v>3.3338520675897598E-2</v>
      </c>
      <c r="DX495">
        <v>-4.8541214317083359E-2</v>
      </c>
      <c r="DY495">
        <v>5.581265315413475E-2</v>
      </c>
      <c r="DZ495">
        <v>1.9909186288714409E-2</v>
      </c>
      <c r="EA495">
        <v>1.7423920333385468E-2</v>
      </c>
      <c r="EB495">
        <v>1.4402387663722038E-2</v>
      </c>
      <c r="EC495">
        <v>3.0095009133219719E-2</v>
      </c>
      <c r="ED495">
        <v>5.4285664111375809E-2</v>
      </c>
      <c r="EE495">
        <v>6.7494615912437439E-2</v>
      </c>
      <c r="EF495">
        <v>5.5929452180862427E-2</v>
      </c>
      <c r="EG495">
        <v>-0.12498443573713303</v>
      </c>
      <c r="EH495">
        <v>-0.19567614793777466</v>
      </c>
      <c r="EI495">
        <v>-0.12941393256187439</v>
      </c>
      <c r="EJ495">
        <v>-8.4345534443855286E-2</v>
      </c>
      <c r="EK495">
        <v>0.18248938024044037</v>
      </c>
      <c r="EL495">
        <v>0.27172523736953735</v>
      </c>
      <c r="EM495">
        <v>0.28819313645362854</v>
      </c>
      <c r="EN495">
        <v>0.37887972593307495</v>
      </c>
      <c r="EO495">
        <v>0.47252413630485535</v>
      </c>
      <c r="EP495">
        <v>0.55422115325927734</v>
      </c>
      <c r="EQ495">
        <v>0.16958850622177124</v>
      </c>
      <c r="ER495">
        <v>-1.922234077937901E-3</v>
      </c>
      <c r="ES495">
        <v>-5.8320313692092896E-2</v>
      </c>
      <c r="ET495">
        <v>3.9222925901412964E-2</v>
      </c>
      <c r="EU495">
        <v>0.10546498000621796</v>
      </c>
      <c r="EV495">
        <v>1.74668338149786E-2</v>
      </c>
      <c r="EW495">
        <v>66.789520263671875</v>
      </c>
      <c r="EX495">
        <v>65.815185546875</v>
      </c>
      <c r="EY495">
        <v>65.240242004394531</v>
      </c>
      <c r="EZ495">
        <v>65.39520263671875</v>
      </c>
      <c r="FA495">
        <v>64.810264587402344</v>
      </c>
      <c r="FB495">
        <v>62.675743103027344</v>
      </c>
      <c r="FC495">
        <v>65.595184326171875</v>
      </c>
      <c r="FD495">
        <v>67.989173889160156</v>
      </c>
      <c r="FE495">
        <v>76.383506774902344</v>
      </c>
      <c r="FF495">
        <v>85.028755187988281</v>
      </c>
      <c r="FG495">
        <v>91.654197692871094</v>
      </c>
      <c r="FH495">
        <v>94.195075988769531</v>
      </c>
      <c r="FI495">
        <v>95.984687805175781</v>
      </c>
      <c r="FJ495">
        <v>98.045074462890625</v>
      </c>
      <c r="FK495">
        <v>99.273765563964844</v>
      </c>
      <c r="FL495">
        <v>100.39057159423828</v>
      </c>
      <c r="FM495">
        <v>100.09213256835938</v>
      </c>
      <c r="FN495">
        <v>98.802520751953125</v>
      </c>
      <c r="FO495">
        <v>95.159751892089844</v>
      </c>
      <c r="FP495">
        <v>86.732452392578125</v>
      </c>
      <c r="FQ495">
        <v>77.972793579101563</v>
      </c>
      <c r="FR495">
        <v>75.310043334960938</v>
      </c>
      <c r="FS495">
        <v>72.559165954589844</v>
      </c>
      <c r="FT495">
        <v>72.592185974121094</v>
      </c>
      <c r="FU495">
        <v>4.5847460627555847E-2</v>
      </c>
      <c r="FV495">
        <v>7.0859864354133606E-2</v>
      </c>
      <c r="FW495">
        <v>0</v>
      </c>
      <c r="FX495">
        <v>4.6761110424995422E-2</v>
      </c>
      <c r="FY495">
        <v>7</v>
      </c>
      <c r="FZ495">
        <v>6.7100000381469727</v>
      </c>
      <c r="GA495">
        <v>1580.8600000000001</v>
      </c>
      <c r="GB495">
        <v>1</v>
      </c>
    </row>
    <row r="496" spans="1:184" x14ac:dyDescent="0.2">
      <c r="A496" t="s">
        <v>186</v>
      </c>
      <c r="B496" t="s">
        <v>237</v>
      </c>
      <c r="C496" t="s">
        <v>194</v>
      </c>
      <c r="D496" t="s">
        <v>203</v>
      </c>
      <c r="E496" t="s">
        <v>212</v>
      </c>
      <c r="F496" t="s">
        <v>185</v>
      </c>
      <c r="G496" t="s">
        <v>1</v>
      </c>
      <c r="H496">
        <v>2186</v>
      </c>
      <c r="I496">
        <v>1.0542113780975342</v>
      </c>
      <c r="J496">
        <v>0.89881390333175659</v>
      </c>
      <c r="K496">
        <v>0.8342512845993042</v>
      </c>
      <c r="L496">
        <v>0.82522046566009521</v>
      </c>
      <c r="M496">
        <v>0.78440052270889282</v>
      </c>
      <c r="N496">
        <v>0.89005857706069946</v>
      </c>
      <c r="O496">
        <v>1.063719630241394</v>
      </c>
      <c r="P496">
        <v>1.0881705284118652</v>
      </c>
      <c r="Q496">
        <v>0.97918117046356201</v>
      </c>
      <c r="R496">
        <v>1.0578072071075439</v>
      </c>
      <c r="S496">
        <v>1.1609156131744385</v>
      </c>
      <c r="T496">
        <v>1.2776129245758057</v>
      </c>
      <c r="U496">
        <v>1.4909893274307251</v>
      </c>
      <c r="V496">
        <v>1.7648212909698486</v>
      </c>
      <c r="W496">
        <v>2.0046379566192627</v>
      </c>
      <c r="X496">
        <v>2.3041150569915771</v>
      </c>
      <c r="Y496">
        <v>2.5600368976593018</v>
      </c>
      <c r="Z496">
        <v>2.6771728992462158</v>
      </c>
      <c r="AA496">
        <v>2.5428390502929688</v>
      </c>
      <c r="AB496">
        <v>2.5179145336151123</v>
      </c>
      <c r="AC496">
        <v>2.4389235973358154</v>
      </c>
      <c r="AD496">
        <v>2.0837719440460205</v>
      </c>
      <c r="AE496">
        <v>1.6808526515960693</v>
      </c>
      <c r="AF496">
        <v>1.4169940948486328</v>
      </c>
      <c r="AG496">
        <v>-6.4052976667881012E-2</v>
      </c>
      <c r="AH496">
        <v>-9.9988572299480438E-2</v>
      </c>
      <c r="AI496">
        <v>-0.14316320419311523</v>
      </c>
      <c r="AJ496">
        <v>-0.14612838625907898</v>
      </c>
      <c r="AK496">
        <v>-0.21312028169631958</v>
      </c>
      <c r="AL496">
        <v>-0.18205790221691132</v>
      </c>
      <c r="AM496">
        <v>-0.18421901762485504</v>
      </c>
      <c r="AN496">
        <v>-0.3444201648235321</v>
      </c>
      <c r="AO496">
        <v>-0.44968917965888977</v>
      </c>
      <c r="AP496">
        <v>-0.39760029315948486</v>
      </c>
      <c r="AQ496">
        <v>-0.2904103696346283</v>
      </c>
      <c r="AR496">
        <v>-0.30467325448989868</v>
      </c>
      <c r="AS496">
        <v>-0.1801871657371521</v>
      </c>
      <c r="AT496">
        <v>-8.1687562167644501E-2</v>
      </c>
      <c r="AU496">
        <v>-2.3560576140880585E-2</v>
      </c>
      <c r="AV496">
        <v>-4.3490305542945862E-2</v>
      </c>
      <c r="AW496">
        <v>-6.5067701041698456E-2</v>
      </c>
      <c r="AX496">
        <v>0.11422596126794815</v>
      </c>
      <c r="AY496">
        <v>-0.234714075922966</v>
      </c>
      <c r="AZ496">
        <v>-0.21850383281707764</v>
      </c>
      <c r="BA496">
        <v>-3.1362161040306091E-2</v>
      </c>
      <c r="BB496">
        <v>-7.8600972890853882E-2</v>
      </c>
      <c r="BC496">
        <v>-8.5248850286006927E-2</v>
      </c>
      <c r="BD496">
        <v>-1.2233953922986984E-2</v>
      </c>
      <c r="BE496">
        <v>3.4504532814025879E-2</v>
      </c>
      <c r="BF496">
        <v>-8.4256799891591072E-3</v>
      </c>
      <c r="BG496">
        <v>-5.4435074329376221E-2</v>
      </c>
      <c r="BH496">
        <v>-5.8241304010152817E-2</v>
      </c>
      <c r="BI496">
        <v>-0.12430704385042191</v>
      </c>
      <c r="BJ496">
        <v>-9.1051377356052399E-2</v>
      </c>
      <c r="BK496">
        <v>-8.3912760019302368E-2</v>
      </c>
      <c r="BL496">
        <v>-0.23673270642757416</v>
      </c>
      <c r="BM496">
        <v>-0.34429693222045898</v>
      </c>
      <c r="BN496">
        <v>-0.2869325578212738</v>
      </c>
      <c r="BO496">
        <v>-0.17997004091739655</v>
      </c>
      <c r="BP496">
        <v>-0.18709084391593933</v>
      </c>
      <c r="BQ496">
        <v>-5.6193850934505463E-2</v>
      </c>
      <c r="BR496">
        <v>5.0898123532533646E-2</v>
      </c>
      <c r="BS496">
        <v>0.11292317509651184</v>
      </c>
      <c r="BT496">
        <v>9.8975710570812225E-2</v>
      </c>
      <c r="BU496">
        <v>8.3347059786319733E-2</v>
      </c>
      <c r="BV496">
        <v>0.26737737655639648</v>
      </c>
      <c r="BW496">
        <v>-8.0916471779346466E-2</v>
      </c>
      <c r="BX496">
        <v>-6.7056633532047272E-2</v>
      </c>
      <c r="BY496">
        <v>0.11586347222328186</v>
      </c>
      <c r="BZ496">
        <v>6.0663759708404541E-2</v>
      </c>
      <c r="CA496">
        <v>4.3505016714334488E-2</v>
      </c>
      <c r="CB496">
        <v>0.10636965930461884</v>
      </c>
      <c r="CC496">
        <v>0.10276515781879425</v>
      </c>
      <c r="CD496">
        <v>5.4990500211715698E-2</v>
      </c>
      <c r="CE496">
        <v>7.0177554152905941E-3</v>
      </c>
      <c r="CF496">
        <v>2.629023976624012E-3</v>
      </c>
      <c r="CG496">
        <v>-6.2795273959636688E-2</v>
      </c>
      <c r="CH496">
        <v>-2.8020536527037621E-2</v>
      </c>
      <c r="CI496">
        <v>-1.4440946280956268E-2</v>
      </c>
      <c r="CJ496">
        <v>-0.16214871406555176</v>
      </c>
      <c r="CK496">
        <v>-0.27130264043807983</v>
      </c>
      <c r="CL496">
        <v>-0.21028442680835724</v>
      </c>
      <c r="CM496">
        <v>-0.10347940027713776</v>
      </c>
      <c r="CN496">
        <v>-0.10565362125635147</v>
      </c>
      <c r="CO496">
        <v>2.9683548957109451E-2</v>
      </c>
      <c r="CP496">
        <v>0.14272657036781311</v>
      </c>
      <c r="CQ496">
        <v>0.20745140314102173</v>
      </c>
      <c r="CR496">
        <v>0.19764722883701324</v>
      </c>
      <c r="CS496">
        <v>0.18613868951797485</v>
      </c>
      <c r="CT496">
        <v>0.37344962358474731</v>
      </c>
      <c r="CU496">
        <v>2.5603273883461952E-2</v>
      </c>
      <c r="CV496">
        <v>3.7835218012332916E-2</v>
      </c>
      <c r="CW496">
        <v>0.21783149242401123</v>
      </c>
      <c r="CX496">
        <v>0.15711809694766998</v>
      </c>
      <c r="CY496">
        <v>0.13267956674098969</v>
      </c>
      <c r="CZ496">
        <v>0.18851417303085327</v>
      </c>
      <c r="DA496">
        <v>0.17102579772472382</v>
      </c>
      <c r="DB496">
        <v>0.11840668320655823</v>
      </c>
      <c r="DC496">
        <v>6.8470582365989685E-2</v>
      </c>
      <c r="DD496">
        <v>6.3499346375465393E-2</v>
      </c>
      <c r="DE496">
        <v>-1.2834970839321613E-3</v>
      </c>
      <c r="DF496">
        <v>3.5010304301977158E-2</v>
      </c>
      <c r="DG496">
        <v>5.5030863732099533E-2</v>
      </c>
      <c r="DH496">
        <v>-8.7564699351787567E-2</v>
      </c>
      <c r="DI496">
        <v>-0.19830833375453949</v>
      </c>
      <c r="DJ496">
        <v>-0.13363631069660187</v>
      </c>
      <c r="DK496">
        <v>-2.6988759636878967E-2</v>
      </c>
      <c r="DL496">
        <v>-2.4216398596763611E-2</v>
      </c>
      <c r="DM496">
        <v>0.11556094139814377</v>
      </c>
      <c r="DN496">
        <v>0.23455502092838287</v>
      </c>
      <c r="DO496">
        <v>0.30197963118553162</v>
      </c>
      <c r="DP496">
        <v>0.29631876945495605</v>
      </c>
      <c r="DQ496">
        <v>0.28893029689788818</v>
      </c>
      <c r="DR496">
        <v>0.47952181100845337</v>
      </c>
      <c r="DS496">
        <v>0.13212302327156067</v>
      </c>
      <c r="DT496">
        <v>0.1427270919084549</v>
      </c>
      <c r="DU496">
        <v>0.31979948282241821</v>
      </c>
      <c r="DV496">
        <v>0.25357243418693542</v>
      </c>
      <c r="DW496">
        <v>0.22185409069061279</v>
      </c>
      <c r="DX496">
        <v>0.27065867185592651</v>
      </c>
      <c r="DY496">
        <v>0.2695833146572113</v>
      </c>
      <c r="DZ496">
        <v>0.20996956527233124</v>
      </c>
      <c r="EA496">
        <v>0.15719872713088989</v>
      </c>
      <c r="EB496">
        <v>0.15138642489910126</v>
      </c>
      <c r="EC496">
        <v>8.7529733777046204E-2</v>
      </c>
      <c r="ED496">
        <v>0.12601684033870697</v>
      </c>
      <c r="EE496">
        <v>0.1553371250629425</v>
      </c>
      <c r="EF496">
        <v>2.0122755318880081E-2</v>
      </c>
      <c r="EG496">
        <v>-9.2916131019592285E-2</v>
      </c>
      <c r="EH496">
        <v>-2.296856977045536E-2</v>
      </c>
      <c r="EI496">
        <v>8.345157653093338E-2</v>
      </c>
      <c r="EJ496">
        <v>9.3366019427776337E-2</v>
      </c>
      <c r="EK496">
        <v>0.23955428600311279</v>
      </c>
      <c r="EL496">
        <v>0.36714068055152893</v>
      </c>
      <c r="EM496">
        <v>0.43846338987350464</v>
      </c>
      <c r="EN496">
        <v>0.43878477811813354</v>
      </c>
      <c r="EO496">
        <v>0.43734505772590637</v>
      </c>
      <c r="EP496">
        <v>0.63267326354980469</v>
      </c>
      <c r="EQ496">
        <v>0.28592061996459961</v>
      </c>
      <c r="ER496">
        <v>0.29417425394058228</v>
      </c>
      <c r="ES496">
        <v>0.46702513098716736</v>
      </c>
      <c r="ET496">
        <v>0.39283716678619385</v>
      </c>
      <c r="EU496">
        <v>0.35060796141624451</v>
      </c>
      <c r="EV496">
        <v>0.38926228880882263</v>
      </c>
      <c r="EW496">
        <v>78.298759460449219</v>
      </c>
      <c r="EX496">
        <v>77.194976806640625</v>
      </c>
      <c r="EY496">
        <v>74.925971984863281</v>
      </c>
      <c r="EZ496">
        <v>73.415756225585938</v>
      </c>
      <c r="FA496">
        <v>72.156646728515625</v>
      </c>
      <c r="FB496">
        <v>70.991218566894531</v>
      </c>
      <c r="FC496">
        <v>71.960823059082031</v>
      </c>
      <c r="FD496">
        <v>73.507308959960938</v>
      </c>
      <c r="FE496">
        <v>77.274833679199219</v>
      </c>
      <c r="FF496">
        <v>82.164543151855469</v>
      </c>
      <c r="FG496">
        <v>87.334075927734375</v>
      </c>
      <c r="FH496">
        <v>91.479713439941406</v>
      </c>
      <c r="FI496">
        <v>95.016067504882813</v>
      </c>
      <c r="FJ496">
        <v>97.755111694335938</v>
      </c>
      <c r="FK496">
        <v>99.674758911132813</v>
      </c>
      <c r="FL496">
        <v>100.84172058105469</v>
      </c>
      <c r="FM496">
        <v>101.208740234375</v>
      </c>
      <c r="FN496">
        <v>100.84828186035156</v>
      </c>
      <c r="FO496">
        <v>99.383102416992188</v>
      </c>
      <c r="FP496">
        <v>95.645233154296875</v>
      </c>
      <c r="FQ496">
        <v>91.429527282714844</v>
      </c>
      <c r="FR496">
        <v>87.906723022460938</v>
      </c>
      <c r="FS496">
        <v>85.506210327148438</v>
      </c>
      <c r="FT496">
        <v>83.73138427734375</v>
      </c>
      <c r="FU496">
        <v>7.8179731965065002E-2</v>
      </c>
      <c r="FV496">
        <v>0.11995091289281845</v>
      </c>
      <c r="FW496">
        <v>0</v>
      </c>
      <c r="FX496">
        <v>7.9991348087787628E-2</v>
      </c>
      <c r="FY496">
        <v>7</v>
      </c>
      <c r="FZ496">
        <v>8.3400001525878906</v>
      </c>
      <c r="GA496">
        <v>848.33</v>
      </c>
      <c r="GB496">
        <v>1</v>
      </c>
    </row>
    <row r="497" spans="1:184" x14ac:dyDescent="0.2">
      <c r="A497" t="s">
        <v>186</v>
      </c>
      <c r="B497" t="s">
        <v>237</v>
      </c>
      <c r="C497" t="s">
        <v>194</v>
      </c>
      <c r="D497" t="s">
        <v>203</v>
      </c>
      <c r="E497" t="s">
        <v>213</v>
      </c>
      <c r="F497" t="s">
        <v>1</v>
      </c>
      <c r="G497" t="s">
        <v>198</v>
      </c>
      <c r="H497">
        <v>45785</v>
      </c>
      <c r="I497">
        <v>0.81613141298294067</v>
      </c>
      <c r="J497">
        <v>0.73993611335754395</v>
      </c>
      <c r="K497">
        <v>0.69990265369415283</v>
      </c>
      <c r="L497">
        <v>0.68422013521194458</v>
      </c>
      <c r="M497">
        <v>0.70040959119796753</v>
      </c>
      <c r="N497">
        <v>0.78562712669372559</v>
      </c>
      <c r="O497">
        <v>0.96738958358764648</v>
      </c>
      <c r="P497">
        <v>1.0453184843063354</v>
      </c>
      <c r="Q497">
        <v>0.98427945375442505</v>
      </c>
      <c r="R497">
        <v>0.96932029724121094</v>
      </c>
      <c r="S497">
        <v>0.98084533214569092</v>
      </c>
      <c r="T497">
        <v>1.0020172595977783</v>
      </c>
      <c r="U497">
        <v>1.0505547523498535</v>
      </c>
      <c r="V497">
        <v>1.1110613346099854</v>
      </c>
      <c r="W497">
        <v>1.2025563716888428</v>
      </c>
      <c r="X497">
        <v>1.3489649295806885</v>
      </c>
      <c r="Y497">
        <v>1.5158061981201172</v>
      </c>
      <c r="Z497">
        <v>1.6410171985626221</v>
      </c>
      <c r="AA497">
        <v>1.7124077081680298</v>
      </c>
      <c r="AB497">
        <v>1.786515474319458</v>
      </c>
      <c r="AC497">
        <v>1.6540229320526123</v>
      </c>
      <c r="AD497">
        <v>1.4372564554214478</v>
      </c>
      <c r="AE497">
        <v>1.1736081838607788</v>
      </c>
      <c r="AF497">
        <v>0.95084750652313232</v>
      </c>
      <c r="AG497">
        <v>2.9790282715111971E-3</v>
      </c>
      <c r="AH497">
        <v>-1.1330517940223217E-2</v>
      </c>
      <c r="AI497">
        <v>-1.8786545842885971E-2</v>
      </c>
      <c r="AJ497">
        <v>-4.0178973227739334E-2</v>
      </c>
      <c r="AK497">
        <v>-4.6645723283290863E-2</v>
      </c>
      <c r="AL497">
        <v>-6.0548394918441772E-2</v>
      </c>
      <c r="AM497">
        <v>-5.025799572467804E-2</v>
      </c>
      <c r="AN497">
        <v>-7.6605029404163361E-2</v>
      </c>
      <c r="AO497">
        <v>-0.16780079901218414</v>
      </c>
      <c r="AP497">
        <v>-0.17514117062091827</v>
      </c>
      <c r="AQ497">
        <v>-0.13671538233757019</v>
      </c>
      <c r="AR497">
        <v>-5.6701082736253738E-2</v>
      </c>
      <c r="AS497">
        <v>7.629048079252243E-2</v>
      </c>
      <c r="AT497">
        <v>0.11977753788232803</v>
      </c>
      <c r="AU497">
        <v>0.14700542390346527</v>
      </c>
      <c r="AV497">
        <v>0.18186266720294952</v>
      </c>
      <c r="AW497">
        <v>0.20359820127487183</v>
      </c>
      <c r="AX497">
        <v>0.16693027317523956</v>
      </c>
      <c r="AY497">
        <v>1.9758038222789764E-2</v>
      </c>
      <c r="AZ497">
        <v>6.1852164566516876E-2</v>
      </c>
      <c r="BA497">
        <v>6.2413871288299561E-2</v>
      </c>
      <c r="BB497">
        <v>4.0516719222068787E-2</v>
      </c>
      <c r="BC497">
        <v>1.7135381698608398E-2</v>
      </c>
      <c r="BD497">
        <v>6.2546366825699806E-3</v>
      </c>
      <c r="BE497">
        <v>1.6116540879011154E-2</v>
      </c>
      <c r="BF497">
        <v>1.4422987587749958E-3</v>
      </c>
      <c r="BG497">
        <v>-6.2574911862611771E-3</v>
      </c>
      <c r="BH497">
        <v>-2.7670564129948616E-2</v>
      </c>
      <c r="BI497">
        <v>-3.3932358026504517E-2</v>
      </c>
      <c r="BJ497">
        <v>-4.7111183404922485E-2</v>
      </c>
      <c r="BK497">
        <v>-3.5791318863630295E-2</v>
      </c>
      <c r="BL497">
        <v>-6.1670377850532532E-2</v>
      </c>
      <c r="BM497">
        <v>-0.15250544250011444</v>
      </c>
      <c r="BN497">
        <v>-0.15956538915634155</v>
      </c>
      <c r="BO497">
        <v>-0.12103494256734848</v>
      </c>
      <c r="BP497">
        <v>-4.1205219924449921E-2</v>
      </c>
      <c r="BQ497">
        <v>9.1674536466598511E-2</v>
      </c>
      <c r="BR497">
        <v>0.13563382625579834</v>
      </c>
      <c r="BS497">
        <v>0.16357934474945068</v>
      </c>
      <c r="BT497">
        <v>0.19931890070438385</v>
      </c>
      <c r="BU497">
        <v>0.22169661521911621</v>
      </c>
      <c r="BV497">
        <v>0.18535017967224121</v>
      </c>
      <c r="BW497">
        <v>3.8101986050605774E-2</v>
      </c>
      <c r="BX497">
        <v>7.9825051128864288E-2</v>
      </c>
      <c r="BY497">
        <v>7.9613447189331055E-2</v>
      </c>
      <c r="BZ497">
        <v>5.6708823889493942E-2</v>
      </c>
      <c r="CA497">
        <v>3.2070677727460861E-2</v>
      </c>
      <c r="CB497">
        <v>2.0146075636148453E-2</v>
      </c>
      <c r="CC497">
        <v>2.5215541943907738E-2</v>
      </c>
      <c r="CD497">
        <v>1.0288713499903679E-2</v>
      </c>
      <c r="CE497">
        <v>2.420094097033143E-3</v>
      </c>
      <c r="CF497">
        <v>-1.9007282331585884E-2</v>
      </c>
      <c r="CG497">
        <v>-2.5127122178673744E-2</v>
      </c>
      <c r="CH497">
        <v>-3.780461847782135E-2</v>
      </c>
      <c r="CI497">
        <v>-2.5771742686629295E-2</v>
      </c>
      <c r="CJ497">
        <v>-5.1326673477888107E-2</v>
      </c>
      <c r="CK497">
        <v>-0.14191190898418427</v>
      </c>
      <c r="CL497">
        <v>-0.14877764880657196</v>
      </c>
      <c r="CM497">
        <v>-0.11017470806837082</v>
      </c>
      <c r="CN497">
        <v>-3.0472835525870323E-2</v>
      </c>
      <c r="CO497">
        <v>0.10232948511838913</v>
      </c>
      <c r="CP497">
        <v>0.14661586284637451</v>
      </c>
      <c r="CQ497">
        <v>0.17505840957164764</v>
      </c>
      <c r="CR497">
        <v>0.21140904724597931</v>
      </c>
      <c r="CS497">
        <v>0.23423151671886444</v>
      </c>
      <c r="CT497">
        <v>0.19810771942138672</v>
      </c>
      <c r="CU497">
        <v>5.0806950777769089E-2</v>
      </c>
      <c r="CV497">
        <v>9.2273019254207611E-2</v>
      </c>
      <c r="CW497">
        <v>9.1525822877883911E-2</v>
      </c>
      <c r="CX497">
        <v>6.7923426628112793E-2</v>
      </c>
      <c r="CY497">
        <v>4.2414821684360504E-2</v>
      </c>
      <c r="CZ497">
        <v>2.9767243191599846E-2</v>
      </c>
      <c r="DA497">
        <v>3.4314539283514023E-2</v>
      </c>
      <c r="DB497">
        <v>1.9135128706693649E-2</v>
      </c>
      <c r="DC497">
        <v>1.1097678914666176E-2</v>
      </c>
      <c r="DD497">
        <v>-1.0343998670578003E-2</v>
      </c>
      <c r="DE497">
        <v>-1.6321886330842972E-2</v>
      </c>
      <c r="DF497">
        <v>-2.8498049825429916E-2</v>
      </c>
      <c r="DG497">
        <v>-1.5752164646983147E-2</v>
      </c>
      <c r="DH497">
        <v>-4.0982972830533981E-2</v>
      </c>
      <c r="DI497">
        <v>-0.13131837546825409</v>
      </c>
      <c r="DJ497">
        <v>-0.13798989355564117</v>
      </c>
      <c r="DK497">
        <v>-9.9314481019973755E-2</v>
      </c>
      <c r="DL497">
        <v>-1.9740447402000427E-2</v>
      </c>
      <c r="DM497">
        <v>0.11298443377017975</v>
      </c>
      <c r="DN497">
        <v>0.15759788453578949</v>
      </c>
      <c r="DO497">
        <v>0.18653744459152222</v>
      </c>
      <c r="DP497">
        <v>0.22349917888641357</v>
      </c>
      <c r="DQ497">
        <v>0.24676643311977386</v>
      </c>
      <c r="DR497">
        <v>0.21086527407169342</v>
      </c>
      <c r="DS497">
        <v>6.3511915504932404E-2</v>
      </c>
      <c r="DT497">
        <v>0.10472097992897034</v>
      </c>
      <c r="DU497">
        <v>0.10343819856643677</v>
      </c>
      <c r="DV497">
        <v>7.9138040542602539E-2</v>
      </c>
      <c r="DW497">
        <v>5.2758961915969849E-2</v>
      </c>
      <c r="DX497">
        <v>3.9388410747051239E-2</v>
      </c>
      <c r="DY497">
        <v>4.7452054917812347E-2</v>
      </c>
      <c r="DZ497">
        <v>3.1907945871353149E-2</v>
      </c>
      <c r="EA497">
        <v>2.3626735433936119E-2</v>
      </c>
      <c r="EB497">
        <v>2.1644069347530603E-3</v>
      </c>
      <c r="EC497">
        <v>-3.6085241008549929E-3</v>
      </c>
      <c r="ED497">
        <v>-1.5060844831168652E-2</v>
      </c>
      <c r="EE497">
        <v>-1.2854866217821836E-3</v>
      </c>
      <c r="EF497">
        <v>-2.6048313826322556E-2</v>
      </c>
      <c r="EG497">
        <v>-0.11602300405502319</v>
      </c>
      <c r="EH497">
        <v>-0.12241408973932266</v>
      </c>
      <c r="EI497">
        <v>-8.3634041249752045E-2</v>
      </c>
      <c r="EJ497">
        <v>-4.244586918503046E-3</v>
      </c>
      <c r="EK497">
        <v>0.12836848199367523</v>
      </c>
      <c r="EL497">
        <v>0.17345418035984039</v>
      </c>
      <c r="EM497">
        <v>0.20311138033866882</v>
      </c>
      <c r="EN497">
        <v>0.24095542728900909</v>
      </c>
      <c r="EO497">
        <v>0.26486483216285706</v>
      </c>
      <c r="EP497">
        <v>0.22928516566753387</v>
      </c>
      <c r="EQ497">
        <v>8.1855863332748413E-2</v>
      </c>
      <c r="ER497">
        <v>0.12269387394189835</v>
      </c>
      <c r="ES497">
        <v>0.12063777446746826</v>
      </c>
      <c r="ET497">
        <v>9.5330148935317993E-2</v>
      </c>
      <c r="EU497">
        <v>6.769426167011261E-2</v>
      </c>
      <c r="EV497">
        <v>5.3279846906661987E-2</v>
      </c>
      <c r="EW497">
        <v>64.48345947265625</v>
      </c>
      <c r="EX497">
        <v>62.861423492431641</v>
      </c>
      <c r="EY497">
        <v>61.5712890625</v>
      </c>
      <c r="EZ497">
        <v>60.7294921875</v>
      </c>
      <c r="FA497">
        <v>59.871383666992188</v>
      </c>
      <c r="FB497">
        <v>58.820381164550781</v>
      </c>
      <c r="FC497">
        <v>58.219200134277344</v>
      </c>
      <c r="FD497">
        <v>58.737327575683594</v>
      </c>
      <c r="FE497">
        <v>63.186786651611328</v>
      </c>
      <c r="FF497">
        <v>68.821449279785156</v>
      </c>
      <c r="FG497">
        <v>74.377548217773438</v>
      </c>
      <c r="FH497">
        <v>79.083511352539063</v>
      </c>
      <c r="FI497">
        <v>83.058349609375</v>
      </c>
      <c r="FJ497">
        <v>86.404388427734375</v>
      </c>
      <c r="FK497">
        <v>88.776252746582031</v>
      </c>
      <c r="FL497">
        <v>90.380752563476563</v>
      </c>
      <c r="FM497">
        <v>89.803138732910156</v>
      </c>
      <c r="FN497">
        <v>86.686553955078125</v>
      </c>
      <c r="FO497">
        <v>81.177558898925781</v>
      </c>
      <c r="FP497">
        <v>75.667167663574219</v>
      </c>
      <c r="FQ497">
        <v>72.178428649902344</v>
      </c>
      <c r="FR497">
        <v>69.464019775390625</v>
      </c>
      <c r="FS497">
        <v>67.1142578125</v>
      </c>
      <c r="FT497">
        <v>65.29315185546875</v>
      </c>
      <c r="FU497">
        <v>9.6036531031131744E-3</v>
      </c>
      <c r="FV497">
        <v>1.4519237913191319E-2</v>
      </c>
      <c r="FW497">
        <v>0</v>
      </c>
      <c r="FX497">
        <v>1.0010525584220886E-2</v>
      </c>
      <c r="FY497">
        <v>7</v>
      </c>
      <c r="FZ497">
        <v>12.010000228881836</v>
      </c>
      <c r="GA497">
        <v>12244.880000000001</v>
      </c>
      <c r="GB497">
        <v>1</v>
      </c>
    </row>
    <row r="498" spans="1:184" x14ac:dyDescent="0.2">
      <c r="A498" t="s">
        <v>186</v>
      </c>
      <c r="B498" t="s">
        <v>237</v>
      </c>
      <c r="C498" t="s">
        <v>194</v>
      </c>
      <c r="D498" t="s">
        <v>203</v>
      </c>
      <c r="E498" t="s">
        <v>213</v>
      </c>
      <c r="F498" t="s">
        <v>1</v>
      </c>
      <c r="G498" t="s">
        <v>200</v>
      </c>
      <c r="H498">
        <v>5241</v>
      </c>
      <c r="I498">
        <v>0.79126060009002686</v>
      </c>
      <c r="J498">
        <v>0.69996333122253418</v>
      </c>
      <c r="K498">
        <v>0.64681494235992432</v>
      </c>
      <c r="L498">
        <v>0.63814294338226318</v>
      </c>
      <c r="M498">
        <v>0.6399046778678894</v>
      </c>
      <c r="N498">
        <v>0.71956980228424072</v>
      </c>
      <c r="O498">
        <v>0.84645539522171021</v>
      </c>
      <c r="P498">
        <v>0.96303021907806396</v>
      </c>
      <c r="Q498">
        <v>0.89403009414672852</v>
      </c>
      <c r="R498">
        <v>0.87642133235931396</v>
      </c>
      <c r="S498">
        <v>0.93648636341094971</v>
      </c>
      <c r="T498">
        <v>0.96692174673080444</v>
      </c>
      <c r="U498">
        <v>1.0331426858901978</v>
      </c>
      <c r="V498">
        <v>1.1244535446166992</v>
      </c>
      <c r="W498">
        <v>1.2543184757232666</v>
      </c>
      <c r="X498">
        <v>1.42983078956604</v>
      </c>
      <c r="Y498">
        <v>1.567420482635498</v>
      </c>
      <c r="Z498">
        <v>1.6731476783752441</v>
      </c>
      <c r="AA498">
        <v>1.6746935844421387</v>
      </c>
      <c r="AB498">
        <v>1.7162272930145264</v>
      </c>
      <c r="AC498">
        <v>1.5919395685195923</v>
      </c>
      <c r="AD498">
        <v>1.4293102025985718</v>
      </c>
      <c r="AE498">
        <v>1.2192538976669312</v>
      </c>
      <c r="AF498">
        <v>0.95506960153579712</v>
      </c>
      <c r="AG498">
        <v>-0.105647973716259</v>
      </c>
      <c r="AH498">
        <v>-0.12745857238769531</v>
      </c>
      <c r="AI498">
        <v>-0.15027427673339844</v>
      </c>
      <c r="AJ498">
        <v>-0.15220256149768829</v>
      </c>
      <c r="AK498">
        <v>-0.16414932906627655</v>
      </c>
      <c r="AL498">
        <v>-0.16863149404525757</v>
      </c>
      <c r="AM498">
        <v>-0.16796483099460602</v>
      </c>
      <c r="AN498">
        <v>-0.20633654296398163</v>
      </c>
      <c r="AO498">
        <v>-0.322172611951828</v>
      </c>
      <c r="AP498">
        <v>-0.32793512940406799</v>
      </c>
      <c r="AQ498">
        <v>-0.24820104241371155</v>
      </c>
      <c r="AR498">
        <v>-0.14289088547229767</v>
      </c>
      <c r="AS498">
        <v>-4.0949683636426926E-2</v>
      </c>
      <c r="AT498">
        <v>2.9406584799289703E-3</v>
      </c>
      <c r="AU498">
        <v>3.0495224520564079E-2</v>
      </c>
      <c r="AV498">
        <v>0.11285317689180374</v>
      </c>
      <c r="AW498">
        <v>0.13713891804218292</v>
      </c>
      <c r="AX498">
        <v>0.15071660280227661</v>
      </c>
      <c r="AY498">
        <v>1.1799868196249008E-2</v>
      </c>
      <c r="AZ498">
        <v>4.9395311623811722E-2</v>
      </c>
      <c r="BA498">
        <v>5.9845376759767532E-2</v>
      </c>
      <c r="BB498">
        <v>8.5605449974536896E-2</v>
      </c>
      <c r="BC498">
        <v>2.6867460459470749E-2</v>
      </c>
      <c r="BD498">
        <v>-8.2714281976222992E-2</v>
      </c>
      <c r="BE498">
        <v>-4.305555671453476E-2</v>
      </c>
      <c r="BF498">
        <v>-6.7705735564231873E-2</v>
      </c>
      <c r="BG498">
        <v>-9.1326363384723663E-2</v>
      </c>
      <c r="BH498">
        <v>-9.3800291419029236E-2</v>
      </c>
      <c r="BI498">
        <v>-0.10564170777797699</v>
      </c>
      <c r="BJ498">
        <v>-0.10686343908309937</v>
      </c>
      <c r="BK498">
        <v>-0.10198791325092316</v>
      </c>
      <c r="BL498">
        <v>-0.13338401913642883</v>
      </c>
      <c r="BM498">
        <v>-0.24935737252235413</v>
      </c>
      <c r="BN498">
        <v>-0.25541272759437561</v>
      </c>
      <c r="BO498">
        <v>-0.17541787028312683</v>
      </c>
      <c r="BP498">
        <v>-6.9562278687953949E-2</v>
      </c>
      <c r="BQ498">
        <v>3.1903773546218872E-2</v>
      </c>
      <c r="BR498">
        <v>7.7618062496185303E-2</v>
      </c>
      <c r="BS498">
        <v>0.11063896864652634</v>
      </c>
      <c r="BT498">
        <v>0.19641651213169098</v>
      </c>
      <c r="BU498">
        <v>0.2218821793794632</v>
      </c>
      <c r="BV498">
        <v>0.23685956001281738</v>
      </c>
      <c r="BW498">
        <v>9.8218455910682678E-2</v>
      </c>
      <c r="BX498">
        <v>0.13491657376289368</v>
      </c>
      <c r="BY498">
        <v>0.14139756560325623</v>
      </c>
      <c r="BZ498">
        <v>0.16350018978118896</v>
      </c>
      <c r="CA498">
        <v>0.1017472892999649</v>
      </c>
      <c r="CB498">
        <v>-1.4375543221831322E-2</v>
      </c>
      <c r="CC498">
        <v>2.9576156521216035E-4</v>
      </c>
      <c r="CD498">
        <v>-2.632109634578228E-2</v>
      </c>
      <c r="CE498">
        <v>-5.0499211996793747E-2</v>
      </c>
      <c r="CF498">
        <v>-5.3351063281297684E-2</v>
      </c>
      <c r="CG498">
        <v>-6.5119519829750061E-2</v>
      </c>
      <c r="CH498">
        <v>-6.4083077013492584E-2</v>
      </c>
      <c r="CI498">
        <v>-5.6292504072189331E-2</v>
      </c>
      <c r="CJ498">
        <v>-8.2857318222522736E-2</v>
      </c>
      <c r="CK498">
        <v>-0.19892577826976776</v>
      </c>
      <c r="CL498">
        <v>-0.20518393814563751</v>
      </c>
      <c r="CM498">
        <v>-0.12500846385955811</v>
      </c>
      <c r="CN498">
        <v>-1.8775109201669693E-2</v>
      </c>
      <c r="CO498">
        <v>8.2361854612827301E-2</v>
      </c>
      <c r="CP498">
        <v>0.12933939695358276</v>
      </c>
      <c r="CQ498">
        <v>0.16614629328250885</v>
      </c>
      <c r="CR498">
        <v>0.25429221987724304</v>
      </c>
      <c r="CS498">
        <v>0.28057509660720825</v>
      </c>
      <c r="CT498">
        <v>0.29652190208435059</v>
      </c>
      <c r="CU498">
        <v>0.15807171165943146</v>
      </c>
      <c r="CV498">
        <v>0.19414833188056946</v>
      </c>
      <c r="CW498">
        <v>0.19788035750389099</v>
      </c>
      <c r="CX498">
        <v>0.2174498438835144</v>
      </c>
      <c r="CY498">
        <v>0.15360882878303528</v>
      </c>
      <c r="CZ498">
        <v>3.2955657690763474E-2</v>
      </c>
      <c r="DA498">
        <v>4.3647084385156631E-2</v>
      </c>
      <c r="DB498">
        <v>1.506353635340929E-2</v>
      </c>
      <c r="DC498">
        <v>-9.6720624715089798E-3</v>
      </c>
      <c r="DD498">
        <v>-1.2901832349598408E-2</v>
      </c>
      <c r="DE498">
        <v>-2.4597324430942535E-2</v>
      </c>
      <c r="DF498">
        <v>-2.1302718669176102E-2</v>
      </c>
      <c r="DG498">
        <v>-1.059709582477808E-2</v>
      </c>
      <c r="DH498">
        <v>-3.2330624759197235E-2</v>
      </c>
      <c r="DI498">
        <v>-0.1484941691160202</v>
      </c>
      <c r="DJ498">
        <v>-0.15495513379573822</v>
      </c>
      <c r="DK498">
        <v>-7.4599064886569977E-2</v>
      </c>
      <c r="DL498">
        <v>3.2012060284614563E-2</v>
      </c>
      <c r="DM498">
        <v>0.13281995058059692</v>
      </c>
      <c r="DN498">
        <v>0.18106073141098022</v>
      </c>
      <c r="DO498">
        <v>0.22165361046791077</v>
      </c>
      <c r="DP498">
        <v>0.3121679425239563</v>
      </c>
      <c r="DQ498">
        <v>0.3392680287361145</v>
      </c>
      <c r="DR498">
        <v>0.35618427395820618</v>
      </c>
      <c r="DS498">
        <v>0.21792495250701904</v>
      </c>
      <c r="DT498">
        <v>0.25338006019592285</v>
      </c>
      <c r="DU498">
        <v>0.25436317920684814</v>
      </c>
      <c r="DV498">
        <v>0.27139949798583984</v>
      </c>
      <c r="DW498">
        <v>0.20547036826610565</v>
      </c>
      <c r="DX498">
        <v>8.0286853015422821E-2</v>
      </c>
      <c r="DY498">
        <v>0.10623949766159058</v>
      </c>
      <c r="DZ498">
        <v>7.4816375970840454E-2</v>
      </c>
      <c r="EA498">
        <v>4.9275856465101242E-2</v>
      </c>
      <c r="EB498">
        <v>4.5500434935092926E-2</v>
      </c>
      <c r="EC498">
        <v>3.391028568148613E-2</v>
      </c>
      <c r="ED498">
        <v>4.0465325117111206E-2</v>
      </c>
      <c r="EE498">
        <v>5.5379815399646759E-2</v>
      </c>
      <c r="EF498">
        <v>4.062189906835556E-2</v>
      </c>
      <c r="EG498">
        <v>-7.5678937137126923E-2</v>
      </c>
      <c r="EH498">
        <v>-8.2432761788368225E-2</v>
      </c>
      <c r="EI498">
        <v>-1.8158892635256052E-3</v>
      </c>
      <c r="EJ498">
        <v>0.10534065961837769</v>
      </c>
      <c r="EK498">
        <v>0.20567339658737183</v>
      </c>
      <c r="EL498">
        <v>0.25573810935020447</v>
      </c>
      <c r="EM498">
        <v>0.30179736018180847</v>
      </c>
      <c r="EN498">
        <v>0.39573127031326294</v>
      </c>
      <c r="EO498">
        <v>0.42401131987571716</v>
      </c>
      <c r="EP498">
        <v>0.44232720136642456</v>
      </c>
      <c r="EQ498">
        <v>0.30434355139732361</v>
      </c>
      <c r="ER498">
        <v>0.3389013409614563</v>
      </c>
      <c r="ES498">
        <v>0.33591535687446594</v>
      </c>
      <c r="ET498">
        <v>0.34929424524307251</v>
      </c>
      <c r="EU498">
        <v>0.28035017848014832</v>
      </c>
      <c r="EV498">
        <v>0.14862559735774994</v>
      </c>
      <c r="EW498">
        <v>65.090980529785156</v>
      </c>
      <c r="EX498">
        <v>63.532032012939453</v>
      </c>
      <c r="EY498">
        <v>62.218986511230469</v>
      </c>
      <c r="EZ498">
        <v>61.269195556640625</v>
      </c>
      <c r="FA498">
        <v>60.539745330810547</v>
      </c>
      <c r="FB498">
        <v>59.474006652832031</v>
      </c>
      <c r="FC498">
        <v>58.652854919433594</v>
      </c>
      <c r="FD498">
        <v>59.264228820800781</v>
      </c>
      <c r="FE498">
        <v>63.831336975097656</v>
      </c>
      <c r="FF498">
        <v>69.457672119140625</v>
      </c>
      <c r="FG498">
        <v>75.142593383789063</v>
      </c>
      <c r="FH498">
        <v>80.024604797363281</v>
      </c>
      <c r="FI498">
        <v>83.896705627441406</v>
      </c>
      <c r="FJ498">
        <v>87.160934448242188</v>
      </c>
      <c r="FK498">
        <v>89.7027587890625</v>
      </c>
      <c r="FL498">
        <v>90.928230285644531</v>
      </c>
      <c r="FM498">
        <v>90.327552795410156</v>
      </c>
      <c r="FN498">
        <v>87.325675964355469</v>
      </c>
      <c r="FO498">
        <v>81.630821228027344</v>
      </c>
      <c r="FP498">
        <v>76.227645874023438</v>
      </c>
      <c r="FQ498">
        <v>72.7578125</v>
      </c>
      <c r="FR498">
        <v>70.157142639160156</v>
      </c>
      <c r="FS498">
        <v>67.744171142578125</v>
      </c>
      <c r="FT498">
        <v>66.107597351074219</v>
      </c>
      <c r="FU498">
        <v>4.5686919242143631E-2</v>
      </c>
      <c r="FV498">
        <v>6.8862788379192352E-2</v>
      </c>
      <c r="FW498">
        <v>0</v>
      </c>
      <c r="FX498">
        <v>4.7576643526554108E-2</v>
      </c>
      <c r="FY498">
        <v>7</v>
      </c>
      <c r="FZ498">
        <v>6.440000057220459</v>
      </c>
      <c r="GA498">
        <v>1807.78</v>
      </c>
      <c r="GB498">
        <v>1</v>
      </c>
    </row>
    <row r="499" spans="1:184" x14ac:dyDescent="0.2">
      <c r="A499" t="s">
        <v>186</v>
      </c>
      <c r="B499" t="s">
        <v>237</v>
      </c>
      <c r="C499" t="s">
        <v>194</v>
      </c>
      <c r="D499" t="s">
        <v>203</v>
      </c>
      <c r="E499" t="s">
        <v>213</v>
      </c>
      <c r="F499" t="s">
        <v>1</v>
      </c>
      <c r="G499" t="s">
        <v>1</v>
      </c>
      <c r="H499">
        <v>51026</v>
      </c>
      <c r="I499">
        <v>0.81304264068603516</v>
      </c>
      <c r="J499">
        <v>0.73497164249420166</v>
      </c>
      <c r="K499">
        <v>0.69330936670303345</v>
      </c>
      <c r="L499">
        <v>0.67849749326705933</v>
      </c>
      <c r="M499">
        <v>0.69289517402648926</v>
      </c>
      <c r="N499">
        <v>0.77742302417755127</v>
      </c>
      <c r="O499">
        <v>0.9523700475692749</v>
      </c>
      <c r="P499">
        <v>1.0350985527038574</v>
      </c>
      <c r="Q499">
        <v>0.97307085990905762</v>
      </c>
      <c r="R499">
        <v>0.95778262615203857</v>
      </c>
      <c r="S499">
        <v>0.97533613443374634</v>
      </c>
      <c r="T499">
        <v>0.99765861034393311</v>
      </c>
      <c r="U499">
        <v>1.0483922958374023</v>
      </c>
      <c r="V499">
        <v>1.1127245426177979</v>
      </c>
      <c r="W499">
        <v>1.2089849710464478</v>
      </c>
      <c r="X499">
        <v>1.3590081930160522</v>
      </c>
      <c r="Y499">
        <v>1.5222163200378418</v>
      </c>
      <c r="Z499">
        <v>1.6450074911117554</v>
      </c>
      <c r="AA499">
        <v>1.70772385597229</v>
      </c>
      <c r="AB499">
        <v>1.7777860164642334</v>
      </c>
      <c r="AC499">
        <v>1.6463124752044678</v>
      </c>
      <c r="AD499">
        <v>1.4362696409225464</v>
      </c>
      <c r="AE499">
        <v>1.1792773008346558</v>
      </c>
      <c r="AF499">
        <v>0.95137184858322144</v>
      </c>
      <c r="AG499">
        <v>-9.3913020100444555E-4</v>
      </c>
      <c r="AH499">
        <v>-1.656908355653286E-2</v>
      </c>
      <c r="AI499">
        <v>-2.6070380583405495E-2</v>
      </c>
      <c r="AJ499">
        <v>-4.511067271232605E-2</v>
      </c>
      <c r="AK499">
        <v>-5.2207082509994507E-2</v>
      </c>
      <c r="AL499">
        <v>-6.4433552324771881E-2</v>
      </c>
      <c r="AM499">
        <v>-5.4667230695486069E-2</v>
      </c>
      <c r="AN499">
        <v>-8.1636816263198853E-2</v>
      </c>
      <c r="AO499">
        <v>-0.17583435773849487</v>
      </c>
      <c r="AP499">
        <v>-0.18295668065547943</v>
      </c>
      <c r="AQ499">
        <v>-0.13935111463069916</v>
      </c>
      <c r="AR499">
        <v>-5.6169811636209488E-2</v>
      </c>
      <c r="AS499">
        <v>7.2890371084213257E-2</v>
      </c>
      <c r="AT499">
        <v>0.11672405898571014</v>
      </c>
      <c r="AU499">
        <v>0.1447424441576004</v>
      </c>
      <c r="AV499">
        <v>0.1860554963350296</v>
      </c>
      <c r="AW499">
        <v>0.20836615562438965</v>
      </c>
      <c r="AX499">
        <v>0.17815797030925751</v>
      </c>
      <c r="AY499">
        <v>3.2027143985033035E-2</v>
      </c>
      <c r="AZ499">
        <v>7.3389202356338501E-2</v>
      </c>
      <c r="BA499">
        <v>7.4583850800991058E-2</v>
      </c>
      <c r="BB499">
        <v>5.7998053729534149E-2</v>
      </c>
      <c r="BC499">
        <v>2.9633140191435814E-2</v>
      </c>
      <c r="BD499">
        <v>5.5639320053160191E-3</v>
      </c>
      <c r="BE499">
        <v>1.2684752233326435E-2</v>
      </c>
      <c r="BF499">
        <v>-3.3875550143420696E-3</v>
      </c>
      <c r="BG499">
        <v>-1.3120975345373154E-2</v>
      </c>
      <c r="BH499">
        <v>-3.2208584249019623E-2</v>
      </c>
      <c r="BI499">
        <v>-3.914250060915947E-2</v>
      </c>
      <c r="BJ499">
        <v>-5.0629165023565292E-2</v>
      </c>
      <c r="BK499">
        <v>-3.9835028350353241E-2</v>
      </c>
      <c r="BL499">
        <v>-6.6042929887771606E-2</v>
      </c>
      <c r="BM499">
        <v>-0.15997613966464996</v>
      </c>
      <c r="BN499">
        <v>-0.16690228879451752</v>
      </c>
      <c r="BO499">
        <v>-0.12320189923048019</v>
      </c>
      <c r="BP499">
        <v>-4.0129497647285461E-2</v>
      </c>
      <c r="BQ499">
        <v>8.8818095624446869E-2</v>
      </c>
      <c r="BR499">
        <v>0.1331167072057724</v>
      </c>
      <c r="BS499">
        <v>0.16199943423271179</v>
      </c>
      <c r="BT499">
        <v>0.20418116450309753</v>
      </c>
      <c r="BU499">
        <v>0.2270481139421463</v>
      </c>
      <c r="BV499">
        <v>0.19716566801071167</v>
      </c>
      <c r="BW499">
        <v>5.0993047654628754E-2</v>
      </c>
      <c r="BX499">
        <v>9.2021092772483826E-2</v>
      </c>
      <c r="BY499">
        <v>9.2397153377532959E-2</v>
      </c>
      <c r="BZ499">
        <v>7.4833668768405914E-2</v>
      </c>
      <c r="CA499">
        <v>4.5343615114688873E-2</v>
      </c>
      <c r="CB499">
        <v>2.0097397267818451E-2</v>
      </c>
      <c r="CC499">
        <v>2.2120611742138863E-2</v>
      </c>
      <c r="CD499">
        <v>5.741931963711977E-3</v>
      </c>
      <c r="CE499">
        <v>-4.1522574611008167E-3</v>
      </c>
      <c r="CF499">
        <v>-2.327263355255127E-2</v>
      </c>
      <c r="CG499">
        <v>-3.0094008892774582E-2</v>
      </c>
      <c r="CH499">
        <v>-4.1068289428949356E-2</v>
      </c>
      <c r="CI499">
        <v>-2.9562290757894516E-2</v>
      </c>
      <c r="CJ499">
        <v>-5.5242642760276794E-2</v>
      </c>
      <c r="CK499">
        <v>-0.14899277687072754</v>
      </c>
      <c r="CL499">
        <v>-0.15578307211399078</v>
      </c>
      <c r="CM499">
        <v>-0.11201699823141098</v>
      </c>
      <c r="CN499">
        <v>-2.9020026326179504E-2</v>
      </c>
      <c r="CO499">
        <v>9.9849581718444824E-2</v>
      </c>
      <c r="CP499">
        <v>0.14447018504142761</v>
      </c>
      <c r="CQ499">
        <v>0.17395155131816864</v>
      </c>
      <c r="CR499">
        <v>0.21673496067523956</v>
      </c>
      <c r="CS499">
        <v>0.23998719453811646</v>
      </c>
      <c r="CT499">
        <v>0.21033033728599548</v>
      </c>
      <c r="CU499">
        <v>6.4128778874874115E-2</v>
      </c>
      <c r="CV499">
        <v>0.1049254909157753</v>
      </c>
      <c r="CW499">
        <v>0.10473459959030151</v>
      </c>
      <c r="CX499">
        <v>8.649396151304245E-2</v>
      </c>
      <c r="CY499">
        <v>5.622464045882225E-2</v>
      </c>
      <c r="CZ499">
        <v>3.016323409974575E-2</v>
      </c>
      <c r="DA499">
        <v>3.1556472182273865E-2</v>
      </c>
      <c r="DB499">
        <v>1.4871418476104736E-2</v>
      </c>
      <c r="DC499">
        <v>4.8164608888328075E-3</v>
      </c>
      <c r="DD499">
        <v>-1.4336683787405491E-2</v>
      </c>
      <c r="DE499">
        <v>-2.1045515313744545E-2</v>
      </c>
      <c r="DF499">
        <v>-3.150741383433342E-2</v>
      </c>
      <c r="DG499">
        <v>-1.9289551302790642E-2</v>
      </c>
      <c r="DH499">
        <v>-4.4442359358072281E-2</v>
      </c>
      <c r="DI499">
        <v>-0.13800942897796631</v>
      </c>
      <c r="DJ499">
        <v>-0.14466384053230286</v>
      </c>
      <c r="DK499">
        <v>-0.10083209723234177</v>
      </c>
      <c r="DL499">
        <v>-1.7910553142428398E-2</v>
      </c>
      <c r="DM499">
        <v>0.11088107526302338</v>
      </c>
      <c r="DN499">
        <v>0.15582367777824402</v>
      </c>
      <c r="DO499">
        <v>0.18590366840362549</v>
      </c>
      <c r="DP499">
        <v>0.22928875684738159</v>
      </c>
      <c r="DQ499">
        <v>0.25292626023292542</v>
      </c>
      <c r="DR499">
        <v>0.2234950065612793</v>
      </c>
      <c r="DS499">
        <v>7.7264510095119476E-2</v>
      </c>
      <c r="DT499">
        <v>0.11782988160848618</v>
      </c>
      <c r="DU499">
        <v>0.11707204580307007</v>
      </c>
      <c r="DV499">
        <v>9.8154261708259583E-2</v>
      </c>
      <c r="DW499">
        <v>6.7105665802955627E-2</v>
      </c>
      <c r="DX499">
        <v>4.0229067206382751E-2</v>
      </c>
      <c r="DY499">
        <v>4.518035426735878E-2</v>
      </c>
      <c r="DZ499">
        <v>2.8052948415279388E-2</v>
      </c>
      <c r="EA499">
        <v>1.7765866592526436E-2</v>
      </c>
      <c r="EB499">
        <v>-1.4345935778692365E-3</v>
      </c>
      <c r="EC499">
        <v>-7.9809287562966347E-3</v>
      </c>
      <c r="ED499">
        <v>-1.7703026533126831E-2</v>
      </c>
      <c r="EE499">
        <v>-4.4573484919965267E-3</v>
      </c>
      <c r="EF499">
        <v>-2.8848469257354736E-2</v>
      </c>
      <c r="EG499">
        <v>-0.12215118855237961</v>
      </c>
      <c r="EH499">
        <v>-0.12860944867134094</v>
      </c>
      <c r="EI499">
        <v>-8.4682866930961609E-2</v>
      </c>
      <c r="EJ499">
        <v>-1.870239619165659E-3</v>
      </c>
      <c r="EK499">
        <v>0.12680879235267639</v>
      </c>
      <c r="EL499">
        <v>0.17221631109714508</v>
      </c>
      <c r="EM499">
        <v>0.20316067337989807</v>
      </c>
      <c r="EN499">
        <v>0.24741442501544952</v>
      </c>
      <c r="EO499">
        <v>0.27160823345184326</v>
      </c>
      <c r="EP499">
        <v>0.24250270426273346</v>
      </c>
      <c r="EQ499">
        <v>9.6230410039424896E-2</v>
      </c>
      <c r="ER499">
        <v>0.1364617794752121</v>
      </c>
      <c r="ES499">
        <v>0.13488535583019257</v>
      </c>
      <c r="ET499">
        <v>0.11498988419771194</v>
      </c>
      <c r="EU499">
        <v>8.2816138863563538E-2</v>
      </c>
      <c r="EV499">
        <v>5.4762531071901321E-2</v>
      </c>
      <c r="EW499">
        <v>64.558914184570313</v>
      </c>
      <c r="EX499">
        <v>62.944374084472656</v>
      </c>
      <c r="EY499">
        <v>61.651714324951172</v>
      </c>
      <c r="EZ499">
        <v>60.795539855957031</v>
      </c>
      <c r="FA499">
        <v>59.952327728271484</v>
      </c>
      <c r="FB499">
        <v>58.898105621337891</v>
      </c>
      <c r="FC499">
        <v>58.268714904785156</v>
      </c>
      <c r="FD499">
        <v>58.800098419189453</v>
      </c>
      <c r="FE499">
        <v>63.264759063720703</v>
      </c>
      <c r="FF499">
        <v>68.898200988769531</v>
      </c>
      <c r="FG499">
        <v>74.470306396484375</v>
      </c>
      <c r="FH499">
        <v>79.195724487304688</v>
      </c>
      <c r="FI499">
        <v>83.1627197265625</v>
      </c>
      <c r="FJ499">
        <v>86.500953674316406</v>
      </c>
      <c r="FK499">
        <v>88.897224426269531</v>
      </c>
      <c r="FL499">
        <v>90.450729370117188</v>
      </c>
      <c r="FM499">
        <v>89.868507385253906</v>
      </c>
      <c r="FN499">
        <v>86.762718200683594</v>
      </c>
      <c r="FO499">
        <v>81.229499816894531</v>
      </c>
      <c r="FP499">
        <v>75.730506896972656</v>
      </c>
      <c r="FQ499">
        <v>72.243499755859375</v>
      </c>
      <c r="FR499">
        <v>69.541305541992188</v>
      </c>
      <c r="FS499">
        <v>67.188484191894531</v>
      </c>
      <c r="FT499">
        <v>65.394401550292969</v>
      </c>
      <c r="FU499">
        <v>9.955165907740593E-3</v>
      </c>
      <c r="FV499">
        <v>1.5038465149700642E-2</v>
      </c>
      <c r="FW499">
        <v>0</v>
      </c>
      <c r="FX499">
        <v>1.0374248027801514E-2</v>
      </c>
      <c r="FY499">
        <v>7</v>
      </c>
      <c r="FZ499">
        <v>12.010000228881836</v>
      </c>
      <c r="GA499">
        <v>14052.66</v>
      </c>
      <c r="GB499">
        <v>1</v>
      </c>
    </row>
    <row r="500" spans="1:184" x14ac:dyDescent="0.2">
      <c r="A500" t="s">
        <v>186</v>
      </c>
      <c r="B500" t="s">
        <v>237</v>
      </c>
      <c r="C500" t="s">
        <v>194</v>
      </c>
      <c r="D500" t="s">
        <v>203</v>
      </c>
      <c r="E500" t="s">
        <v>213</v>
      </c>
      <c r="F500" t="s">
        <v>178</v>
      </c>
      <c r="G500" t="s">
        <v>1</v>
      </c>
      <c r="H500">
        <v>18106</v>
      </c>
      <c r="I500">
        <v>0.80376774072647095</v>
      </c>
      <c r="J500">
        <v>0.71862763166427612</v>
      </c>
      <c r="K500">
        <v>0.66480350494384766</v>
      </c>
      <c r="L500">
        <v>0.6439507007598877</v>
      </c>
      <c r="M500">
        <v>0.64525151252746582</v>
      </c>
      <c r="N500">
        <v>0.68494939804077148</v>
      </c>
      <c r="O500">
        <v>0.81759816408157349</v>
      </c>
      <c r="P500">
        <v>0.89389687776565552</v>
      </c>
      <c r="Q500">
        <v>0.85329067707061768</v>
      </c>
      <c r="R500">
        <v>0.846366286277771</v>
      </c>
      <c r="S500">
        <v>0.88041013479232788</v>
      </c>
      <c r="T500">
        <v>0.92436695098876953</v>
      </c>
      <c r="U500">
        <v>0.97486847639083862</v>
      </c>
      <c r="V500">
        <v>1.0192196369171143</v>
      </c>
      <c r="W500">
        <v>1.1100698709487915</v>
      </c>
      <c r="X500">
        <v>1.229775071144104</v>
      </c>
      <c r="Y500">
        <v>1.3816696405410767</v>
      </c>
      <c r="Z500">
        <v>1.4731608629226685</v>
      </c>
      <c r="AA500">
        <v>1.5567306280136108</v>
      </c>
      <c r="AB500">
        <v>1.6693530082702637</v>
      </c>
      <c r="AC500">
        <v>1.582642674446106</v>
      </c>
      <c r="AD500">
        <v>1.3905743360519409</v>
      </c>
      <c r="AE500">
        <v>1.1543053388595581</v>
      </c>
      <c r="AF500">
        <v>0.93419665098190308</v>
      </c>
      <c r="AG500">
        <v>6.1259372159838676E-3</v>
      </c>
      <c r="AH500">
        <v>-8.9669469743967056E-3</v>
      </c>
      <c r="AI500">
        <v>-3.0016301199793816E-2</v>
      </c>
      <c r="AJ500">
        <v>-4.2399227619171143E-2</v>
      </c>
      <c r="AK500">
        <v>-3.9600763469934464E-2</v>
      </c>
      <c r="AL500">
        <v>-5.8072630316019058E-2</v>
      </c>
      <c r="AM500">
        <v>-5.4684944450855255E-2</v>
      </c>
      <c r="AN500">
        <v>-6.0575615614652634E-2</v>
      </c>
      <c r="AO500">
        <v>-0.15127138793468475</v>
      </c>
      <c r="AP500">
        <v>-0.17894567549228668</v>
      </c>
      <c r="AQ500">
        <v>-0.13974016904830933</v>
      </c>
      <c r="AR500">
        <v>-5.4105080664157867E-2</v>
      </c>
      <c r="AS500">
        <v>3.4872785210609436E-2</v>
      </c>
      <c r="AT500">
        <v>7.5543612241744995E-2</v>
      </c>
      <c r="AU500">
        <v>8.5165031254291534E-2</v>
      </c>
      <c r="AV500">
        <v>9.1821223497390747E-2</v>
      </c>
      <c r="AW500">
        <v>9.1528125107288361E-2</v>
      </c>
      <c r="AX500">
        <v>5.703059583902359E-2</v>
      </c>
      <c r="AY500">
        <v>1.1208283714950085E-2</v>
      </c>
      <c r="AZ500">
        <v>5.7061322033405304E-2</v>
      </c>
      <c r="BA500">
        <v>6.8664222955703735E-2</v>
      </c>
      <c r="BB500">
        <v>4.9041271209716797E-2</v>
      </c>
      <c r="BC500">
        <v>2.3526826873421669E-2</v>
      </c>
      <c r="BD500">
        <v>3.0700484057888389E-4</v>
      </c>
      <c r="BE500">
        <v>2.3653140291571617E-2</v>
      </c>
      <c r="BF500">
        <v>7.7330204658210278E-3</v>
      </c>
      <c r="BG500">
        <v>-1.371935848146677E-2</v>
      </c>
      <c r="BH500">
        <v>-2.624504454433918E-2</v>
      </c>
      <c r="BI500">
        <v>-2.3560890927910805E-2</v>
      </c>
      <c r="BJ500">
        <v>-4.1709266602993011E-2</v>
      </c>
      <c r="BK500">
        <v>-3.731946274638176E-2</v>
      </c>
      <c r="BL500">
        <v>-4.2294356971979141E-2</v>
      </c>
      <c r="BM500">
        <v>-0.13216067850589752</v>
      </c>
      <c r="BN500">
        <v>-0.15908414125442505</v>
      </c>
      <c r="BO500">
        <v>-0.11958560347557068</v>
      </c>
      <c r="BP500">
        <v>-3.3946052193641663E-2</v>
      </c>
      <c r="BQ500">
        <v>5.5465590208768845E-2</v>
      </c>
      <c r="BR500">
        <v>9.6657350659370422E-2</v>
      </c>
      <c r="BS500">
        <v>0.10747461766004562</v>
      </c>
      <c r="BT500">
        <v>0.11541534215211868</v>
      </c>
      <c r="BU500">
        <v>0.11608246713876724</v>
      </c>
      <c r="BV500">
        <v>8.1811912357807159E-2</v>
      </c>
      <c r="BW500">
        <v>3.5628490149974823E-2</v>
      </c>
      <c r="BX500">
        <v>8.0832704901695251E-2</v>
      </c>
      <c r="BY500">
        <v>9.1341830790042877E-2</v>
      </c>
      <c r="BZ500">
        <v>7.0401370525360107E-2</v>
      </c>
      <c r="CA500">
        <v>4.3315336108207703E-2</v>
      </c>
      <c r="CB500">
        <v>1.8904268741607666E-2</v>
      </c>
      <c r="CC500">
        <v>3.5792429000139236E-2</v>
      </c>
      <c r="CD500">
        <v>1.9299367442727089E-2</v>
      </c>
      <c r="CE500">
        <v>-2.4321440141648054E-3</v>
      </c>
      <c r="CF500">
        <v>-1.505670603364706E-2</v>
      </c>
      <c r="CG500">
        <v>-1.2451726011931896E-2</v>
      </c>
      <c r="CH500">
        <v>-3.0376056209206581E-2</v>
      </c>
      <c r="CI500">
        <v>-2.5292186066508293E-2</v>
      </c>
      <c r="CJ500">
        <v>-2.9632808640599251E-2</v>
      </c>
      <c r="CK500">
        <v>-0.11892467737197876</v>
      </c>
      <c r="CL500">
        <v>-0.1453281044960022</v>
      </c>
      <c r="CM500">
        <v>-0.10562662035226822</v>
      </c>
      <c r="CN500">
        <v>-1.9983973354101181E-2</v>
      </c>
      <c r="CO500">
        <v>6.9728106260299683E-2</v>
      </c>
      <c r="CP500">
        <v>0.1112806648015976</v>
      </c>
      <c r="CQ500">
        <v>0.12292616814374924</v>
      </c>
      <c r="CR500">
        <v>0.13175654411315918</v>
      </c>
      <c r="CS500">
        <v>0.13308873772621155</v>
      </c>
      <c r="CT500">
        <v>9.8975382745265961E-2</v>
      </c>
      <c r="CU500">
        <v>5.2541851997375488E-2</v>
      </c>
      <c r="CV500">
        <v>9.7296684980392456E-2</v>
      </c>
      <c r="CW500">
        <v>0.10704827308654785</v>
      </c>
      <c r="CX500">
        <v>8.519531786441803E-2</v>
      </c>
      <c r="CY500">
        <v>5.7020798325538635E-2</v>
      </c>
      <c r="CZ500">
        <v>3.1784676015377045E-2</v>
      </c>
      <c r="DA500">
        <v>4.7931712120771408E-2</v>
      </c>
      <c r="DB500">
        <v>3.0865713953971863E-2</v>
      </c>
      <c r="DC500">
        <v>8.8550709187984467E-3</v>
      </c>
      <c r="DD500">
        <v>-3.8683675229549408E-3</v>
      </c>
      <c r="DE500">
        <v>-1.3425621436908841E-3</v>
      </c>
      <c r="DF500">
        <v>-1.9042845815420151E-2</v>
      </c>
      <c r="DG500">
        <v>-1.3264906592667103E-2</v>
      </c>
      <c r="DH500">
        <v>-1.697126217186451E-2</v>
      </c>
      <c r="DI500">
        <v>-0.1056886687874794</v>
      </c>
      <c r="DJ500">
        <v>-0.13157203793525696</v>
      </c>
      <c r="DK500">
        <v>-9.1667629778385162E-2</v>
      </c>
      <c r="DL500">
        <v>-6.0218954458832741E-3</v>
      </c>
      <c r="DM500">
        <v>8.3990618586540222E-2</v>
      </c>
      <c r="DN500">
        <v>0.12590397894382477</v>
      </c>
      <c r="DO500">
        <v>0.13837772607803345</v>
      </c>
      <c r="DP500">
        <v>0.14809775352478027</v>
      </c>
      <c r="DQ500">
        <v>0.15009500086307526</v>
      </c>
      <c r="DR500">
        <v>0.11613884568214417</v>
      </c>
      <c r="DS500">
        <v>6.9455213844776154E-2</v>
      </c>
      <c r="DT500">
        <v>0.11376065760850906</v>
      </c>
      <c r="DU500">
        <v>0.12275471538305283</v>
      </c>
      <c r="DV500">
        <v>9.9989257752895355E-2</v>
      </c>
      <c r="DW500">
        <v>7.0726260542869568E-2</v>
      </c>
      <c r="DX500">
        <v>4.4665079563856125E-2</v>
      </c>
      <c r="DY500">
        <v>6.5458916127681732E-2</v>
      </c>
      <c r="DZ500">
        <v>4.7565679997205734E-2</v>
      </c>
      <c r="EA500">
        <v>2.5152014568448067E-2</v>
      </c>
      <c r="EB500">
        <v>1.2285816483199596E-2</v>
      </c>
      <c r="EC500">
        <v>1.4697306789457798E-2</v>
      </c>
      <c r="ED500">
        <v>-2.6794858276844025E-3</v>
      </c>
      <c r="EE500">
        <v>4.1005737148225307E-3</v>
      </c>
      <c r="EF500">
        <v>1.3099992647767067E-3</v>
      </c>
      <c r="EG500">
        <v>-8.6577974259853363E-2</v>
      </c>
      <c r="EH500">
        <v>-0.11171050369739532</v>
      </c>
      <c r="EI500">
        <v>-7.1513071656227112E-2</v>
      </c>
      <c r="EJ500">
        <v>1.4137130230665207E-2</v>
      </c>
      <c r="EK500">
        <v>0.10458341985940933</v>
      </c>
      <c r="EL500">
        <v>0.1470177173614502</v>
      </c>
      <c r="EM500">
        <v>0.16068732738494873</v>
      </c>
      <c r="EN500">
        <v>0.17169187963008881</v>
      </c>
      <c r="EO500">
        <v>0.17464934289455414</v>
      </c>
      <c r="EP500">
        <v>0.14092014729976654</v>
      </c>
      <c r="EQ500">
        <v>9.3875408172607422E-2</v>
      </c>
      <c r="ER500">
        <v>0.13753204047679901</v>
      </c>
      <c r="ES500">
        <v>0.14543233811855316</v>
      </c>
      <c r="ET500">
        <v>0.12134936451911926</v>
      </c>
      <c r="EU500">
        <v>9.0514779090881348E-2</v>
      </c>
      <c r="EV500">
        <v>6.3262350857257843E-2</v>
      </c>
      <c r="EW500">
        <v>65.020942687988281</v>
      </c>
      <c r="EX500">
        <v>63.308319091796875</v>
      </c>
      <c r="EY500">
        <v>62.049797058105469</v>
      </c>
      <c r="EZ500">
        <v>61.187309265136719</v>
      </c>
      <c r="FA500">
        <v>59.887378692626953</v>
      </c>
      <c r="FB500">
        <v>59.037494659423828</v>
      </c>
      <c r="FC500">
        <v>58.588096618652344</v>
      </c>
      <c r="FD500">
        <v>59.207801818847656</v>
      </c>
      <c r="FE500">
        <v>62.734016418457031</v>
      </c>
      <c r="FF500">
        <v>66.923919677734375</v>
      </c>
      <c r="FG500">
        <v>71.726348876953125</v>
      </c>
      <c r="FH500">
        <v>76.059242248535156</v>
      </c>
      <c r="FI500">
        <v>80.255088806152344</v>
      </c>
      <c r="FJ500">
        <v>83.847511291503906</v>
      </c>
      <c r="FK500">
        <v>86.229583740234375</v>
      </c>
      <c r="FL500">
        <v>88.630424499511719</v>
      </c>
      <c r="FM500">
        <v>88.403976440429688</v>
      </c>
      <c r="FN500">
        <v>85.133712768554688</v>
      </c>
      <c r="FO500">
        <v>79.441444396972656</v>
      </c>
      <c r="FP500">
        <v>74.447662353515625</v>
      </c>
      <c r="FQ500">
        <v>71.70135498046875</v>
      </c>
      <c r="FR500">
        <v>69.031959533691406</v>
      </c>
      <c r="FS500">
        <v>66.557533264160156</v>
      </c>
      <c r="FT500">
        <v>64.836875915527344</v>
      </c>
      <c r="FU500">
        <v>1.2570256367325783E-2</v>
      </c>
      <c r="FV500">
        <v>1.9498331472277641E-2</v>
      </c>
      <c r="FW500">
        <v>0</v>
      </c>
      <c r="FX500">
        <v>1.2948563322424889E-2</v>
      </c>
      <c r="FY500">
        <v>7</v>
      </c>
      <c r="FZ500">
        <v>12.010000228881836</v>
      </c>
      <c r="GA500">
        <v>5097.55</v>
      </c>
      <c r="GB500">
        <v>1</v>
      </c>
    </row>
    <row r="501" spans="1:184" x14ac:dyDescent="0.2">
      <c r="A501" t="s">
        <v>186</v>
      </c>
      <c r="B501" t="s">
        <v>237</v>
      </c>
      <c r="C501" t="s">
        <v>194</v>
      </c>
      <c r="D501" t="s">
        <v>203</v>
      </c>
      <c r="E501" t="s">
        <v>213</v>
      </c>
      <c r="F501" t="s">
        <v>179</v>
      </c>
      <c r="G501" t="s">
        <v>1</v>
      </c>
      <c r="H501">
        <v>3132</v>
      </c>
      <c r="I501">
        <v>0.9344063401222229</v>
      </c>
      <c r="J501">
        <v>0.87041699886322021</v>
      </c>
      <c r="K501">
        <v>0.8050161600112915</v>
      </c>
      <c r="L501">
        <v>0.79036855697631836</v>
      </c>
      <c r="M501">
        <v>0.87161189317703247</v>
      </c>
      <c r="N501">
        <v>0.98578035831451416</v>
      </c>
      <c r="O501">
        <v>1.1682021617889404</v>
      </c>
      <c r="P501">
        <v>1.258648157119751</v>
      </c>
      <c r="Q501">
        <v>1.2379876375198364</v>
      </c>
      <c r="R501">
        <v>1.1908608675003052</v>
      </c>
      <c r="S501">
        <v>1.1994452476501465</v>
      </c>
      <c r="T501">
        <v>1.1608997583389282</v>
      </c>
      <c r="U501">
        <v>1.1906893253326416</v>
      </c>
      <c r="V501">
        <v>1.4032326936721802</v>
      </c>
      <c r="W501">
        <v>1.5825423002243042</v>
      </c>
      <c r="X501">
        <v>1.9204493761062622</v>
      </c>
      <c r="Y501">
        <v>2.197455883026123</v>
      </c>
      <c r="Z501">
        <v>2.275648832321167</v>
      </c>
      <c r="AA501">
        <v>2.3378853797912598</v>
      </c>
      <c r="AB501">
        <v>2.294611930847168</v>
      </c>
      <c r="AC501">
        <v>2.05674147605896</v>
      </c>
      <c r="AD501">
        <v>1.779446005821228</v>
      </c>
      <c r="AE501">
        <v>1.4303748607635498</v>
      </c>
      <c r="AF501">
        <v>1.1444958448410034</v>
      </c>
      <c r="AG501">
        <v>-0.13293224573135376</v>
      </c>
      <c r="AH501">
        <v>-0.17085261642932892</v>
      </c>
      <c r="AI501">
        <v>-0.18526649475097656</v>
      </c>
      <c r="AJ501">
        <v>-0.23973564803600311</v>
      </c>
      <c r="AK501">
        <v>-0.21522252261638641</v>
      </c>
      <c r="AL501">
        <v>-0.30678942799568176</v>
      </c>
      <c r="AM501">
        <v>-0.33518055081367493</v>
      </c>
      <c r="AN501">
        <v>-0.29815950989723206</v>
      </c>
      <c r="AO501">
        <v>-0.3134843111038208</v>
      </c>
      <c r="AP501">
        <v>-0.29151737689971924</v>
      </c>
      <c r="AQ501">
        <v>-0.19750332832336426</v>
      </c>
      <c r="AR501">
        <v>-0.17082840204238892</v>
      </c>
      <c r="AS501">
        <v>2.7518346905708313E-2</v>
      </c>
      <c r="AT501">
        <v>0.18540765345096588</v>
      </c>
      <c r="AU501">
        <v>0.19238044321537018</v>
      </c>
      <c r="AV501">
        <v>0.30006307363510132</v>
      </c>
      <c r="AW501">
        <v>0.34347593784332275</v>
      </c>
      <c r="AX501">
        <v>0.16315892338752747</v>
      </c>
      <c r="AY501">
        <v>-7.7917434275150299E-2</v>
      </c>
      <c r="AZ501">
        <v>-2.4870870634913445E-2</v>
      </c>
      <c r="BA501">
        <v>-4.555799812078476E-2</v>
      </c>
      <c r="BB501">
        <v>-1.1109487153589725E-2</v>
      </c>
      <c r="BC501">
        <v>-6.9567777216434479E-2</v>
      </c>
      <c r="BD501">
        <v>-0.10247550159692764</v>
      </c>
      <c r="BE501">
        <v>-6.2242303043603897E-2</v>
      </c>
      <c r="BF501">
        <v>-9.9889650940895081E-2</v>
      </c>
      <c r="BG501">
        <v>-0.11495927721261978</v>
      </c>
      <c r="BH501">
        <v>-0.16818855702877045</v>
      </c>
      <c r="BI501">
        <v>-0.14159804582595825</v>
      </c>
      <c r="BJ501">
        <v>-0.22835440933704376</v>
      </c>
      <c r="BK501">
        <v>-0.25497719645500183</v>
      </c>
      <c r="BL501">
        <v>-0.21378819644451141</v>
      </c>
      <c r="BM501">
        <v>-0.22637218236923218</v>
      </c>
      <c r="BN501">
        <v>-0.20302325487136841</v>
      </c>
      <c r="BO501">
        <v>-0.1093708723783493</v>
      </c>
      <c r="BP501">
        <v>-8.2722507417201996E-2</v>
      </c>
      <c r="BQ501">
        <v>0.11165269464254379</v>
      </c>
      <c r="BR501">
        <v>0.27508985996246338</v>
      </c>
      <c r="BS501">
        <v>0.2881433367729187</v>
      </c>
      <c r="BT501">
        <v>0.40156170725822449</v>
      </c>
      <c r="BU501">
        <v>0.44806581735610962</v>
      </c>
      <c r="BV501">
        <v>0.26711291074752808</v>
      </c>
      <c r="BW501">
        <v>2.6339886710047722E-2</v>
      </c>
      <c r="BX501">
        <v>7.6346702873706818E-2</v>
      </c>
      <c r="BY501">
        <v>5.3033776581287384E-2</v>
      </c>
      <c r="BZ501">
        <v>8.192821592092514E-2</v>
      </c>
      <c r="CA501">
        <v>1.5763178467750549E-2</v>
      </c>
      <c r="CB501">
        <v>-2.4640258401632309E-2</v>
      </c>
      <c r="CC501">
        <v>-1.3282662257552147E-2</v>
      </c>
      <c r="CD501">
        <v>-5.0740908831357956E-2</v>
      </c>
      <c r="CE501">
        <v>-6.6264711320400238E-2</v>
      </c>
      <c r="CF501">
        <v>-0.11863528937101364</v>
      </c>
      <c r="CG501">
        <v>-9.0605959296226501E-2</v>
      </c>
      <c r="CH501">
        <v>-0.17403055727481842</v>
      </c>
      <c r="CI501">
        <v>-0.19942860305309296</v>
      </c>
      <c r="CJ501">
        <v>-0.1553528755903244</v>
      </c>
      <c r="CK501">
        <v>-0.16603857278823853</v>
      </c>
      <c r="CL501">
        <v>-0.14173249900341034</v>
      </c>
      <c r="CM501">
        <v>-4.8330601304769516E-2</v>
      </c>
      <c r="CN501">
        <v>-2.170063741505146E-2</v>
      </c>
      <c r="CO501">
        <v>0.16992388665676117</v>
      </c>
      <c r="CP501">
        <v>0.3372035026550293</v>
      </c>
      <c r="CQ501">
        <v>0.35446843504905701</v>
      </c>
      <c r="CR501">
        <v>0.4718593955039978</v>
      </c>
      <c r="CS501">
        <v>0.5205044150352478</v>
      </c>
      <c r="CT501">
        <v>0.33911111950874329</v>
      </c>
      <c r="CU501">
        <v>9.8548188805580139E-2</v>
      </c>
      <c r="CV501">
        <v>0.14644968509674072</v>
      </c>
      <c r="CW501">
        <v>0.12131813913583755</v>
      </c>
      <c r="CX501">
        <v>0.14636583626270294</v>
      </c>
      <c r="CY501">
        <v>7.4863135814666748E-2</v>
      </c>
      <c r="CZ501">
        <v>2.9268193989992142E-2</v>
      </c>
      <c r="DA501">
        <v>3.5676978528499603E-2</v>
      </c>
      <c r="DB501">
        <v>-1.5921732410788536E-3</v>
      </c>
      <c r="DC501">
        <v>-1.7570139840245247E-2</v>
      </c>
      <c r="DD501">
        <v>-6.9081999361515045E-2</v>
      </c>
      <c r="DE501">
        <v>-3.9613872766494751E-2</v>
      </c>
      <c r="DF501">
        <v>-0.11970672011375427</v>
      </c>
      <c r="DG501">
        <v>-0.14387999475002289</v>
      </c>
      <c r="DH501">
        <v>-9.691755473613739E-2</v>
      </c>
      <c r="DI501">
        <v>-0.10570497810840607</v>
      </c>
      <c r="DJ501">
        <v>-8.0441750586032867E-2</v>
      </c>
      <c r="DK501">
        <v>1.2709666974842548E-2</v>
      </c>
      <c r="DL501">
        <v>3.9321232587099075E-2</v>
      </c>
      <c r="DM501">
        <v>0.22819508612155914</v>
      </c>
      <c r="DN501">
        <v>0.39931711554527283</v>
      </c>
      <c r="DO501">
        <v>0.42079353332519531</v>
      </c>
      <c r="DP501">
        <v>0.54215705394744873</v>
      </c>
      <c r="DQ501">
        <v>0.59294313192367554</v>
      </c>
      <c r="DR501">
        <v>0.4111093282699585</v>
      </c>
      <c r="DS501">
        <v>0.17075648903846741</v>
      </c>
      <c r="DT501">
        <v>0.21655267477035522</v>
      </c>
      <c r="DU501">
        <v>0.18960249423980713</v>
      </c>
      <c r="DV501">
        <v>0.21080344915390015</v>
      </c>
      <c r="DW501">
        <v>0.13396309316158295</v>
      </c>
      <c r="DX501">
        <v>8.3176642656326294E-2</v>
      </c>
      <c r="DY501">
        <v>0.10636691004037857</v>
      </c>
      <c r="DZ501">
        <v>6.9370798766613007E-2</v>
      </c>
      <c r="EA501">
        <v>5.2737083286046982E-2</v>
      </c>
      <c r="EB501">
        <v>2.4650711566209793E-3</v>
      </c>
      <c r="EC501">
        <v>3.4010604023933411E-2</v>
      </c>
      <c r="ED501">
        <v>-4.1271716356277466E-2</v>
      </c>
      <c r="EE501">
        <v>-6.3676625490188599E-2</v>
      </c>
      <c r="EF501">
        <v>-1.2546219862997532E-2</v>
      </c>
      <c r="EG501">
        <v>-1.8592849373817444E-2</v>
      </c>
      <c r="EH501">
        <v>8.0523667857050896E-3</v>
      </c>
      <c r="EI501">
        <v>0.10084212571382523</v>
      </c>
      <c r="EJ501">
        <v>0.12742713093757629</v>
      </c>
      <c r="EK501">
        <v>0.31232944130897522</v>
      </c>
      <c r="EL501">
        <v>0.48899930715560913</v>
      </c>
      <c r="EM501">
        <v>0.51655644178390503</v>
      </c>
      <c r="EN501">
        <v>0.64365565776824951</v>
      </c>
      <c r="EO501">
        <v>0.69753295183181763</v>
      </c>
      <c r="EP501">
        <v>0.51506328582763672</v>
      </c>
      <c r="EQ501">
        <v>0.27501383423805237</v>
      </c>
      <c r="ER501">
        <v>0.31777027249336243</v>
      </c>
      <c r="ES501">
        <v>0.28819426894187927</v>
      </c>
      <c r="ET501">
        <v>0.30384117364883423</v>
      </c>
      <c r="EU501">
        <v>0.21929405629634857</v>
      </c>
      <c r="EV501">
        <v>0.16101188957691193</v>
      </c>
      <c r="EW501">
        <v>72.5</v>
      </c>
      <c r="EX501">
        <v>69.5</v>
      </c>
      <c r="EY501">
        <v>67</v>
      </c>
      <c r="EZ501">
        <v>66</v>
      </c>
      <c r="FA501">
        <v>65</v>
      </c>
      <c r="FB501">
        <v>64</v>
      </c>
      <c r="FC501">
        <v>64</v>
      </c>
      <c r="FD501">
        <v>65</v>
      </c>
      <c r="FE501">
        <v>69.5</v>
      </c>
      <c r="FF501">
        <v>75.5</v>
      </c>
      <c r="FG501">
        <v>80.5</v>
      </c>
      <c r="FH501">
        <v>86</v>
      </c>
      <c r="FI501">
        <v>89</v>
      </c>
      <c r="FJ501">
        <v>92</v>
      </c>
      <c r="FK501">
        <v>94.5</v>
      </c>
      <c r="FL501">
        <v>96</v>
      </c>
      <c r="FM501">
        <v>97</v>
      </c>
      <c r="FN501">
        <v>95</v>
      </c>
      <c r="FO501">
        <v>91.5</v>
      </c>
      <c r="FP501">
        <v>88.5</v>
      </c>
      <c r="FQ501">
        <v>84</v>
      </c>
      <c r="FR501">
        <v>81.5</v>
      </c>
      <c r="FS501">
        <v>77.5</v>
      </c>
      <c r="FT501">
        <v>76.5</v>
      </c>
      <c r="FU501">
        <v>5.5011391639709473E-2</v>
      </c>
      <c r="FV501">
        <v>8.3569101989269257E-2</v>
      </c>
      <c r="FW501">
        <v>0</v>
      </c>
      <c r="FX501">
        <v>5.70656917989254E-2</v>
      </c>
      <c r="FY501">
        <v>7</v>
      </c>
      <c r="FZ501">
        <v>11.390000343322754</v>
      </c>
      <c r="GA501">
        <v>1063.31</v>
      </c>
      <c r="GB501">
        <v>1</v>
      </c>
    </row>
    <row r="502" spans="1:184" x14ac:dyDescent="0.2">
      <c r="A502" t="s">
        <v>186</v>
      </c>
      <c r="B502" t="s">
        <v>237</v>
      </c>
      <c r="C502" t="s">
        <v>194</v>
      </c>
      <c r="D502" t="s">
        <v>203</v>
      </c>
      <c r="E502" t="s">
        <v>213</v>
      </c>
      <c r="F502" t="s">
        <v>180</v>
      </c>
      <c r="G502" t="s">
        <v>1</v>
      </c>
      <c r="H502">
        <v>3444</v>
      </c>
      <c r="I502">
        <v>0.69593614339828491</v>
      </c>
      <c r="J502">
        <v>0.6675141453742981</v>
      </c>
      <c r="K502">
        <v>0.61104822158813477</v>
      </c>
      <c r="L502">
        <v>0.60980087518692017</v>
      </c>
      <c r="M502">
        <v>0.61126440763473511</v>
      </c>
      <c r="N502">
        <v>0.74089217185974121</v>
      </c>
      <c r="O502">
        <v>1.0285612344741821</v>
      </c>
      <c r="P502">
        <v>1.108339786529541</v>
      </c>
      <c r="Q502">
        <v>1.0271022319793701</v>
      </c>
      <c r="R502">
        <v>0.93869584798812866</v>
      </c>
      <c r="S502">
        <v>0.92616623640060425</v>
      </c>
      <c r="T502">
        <v>0.9587172269821167</v>
      </c>
      <c r="U502">
        <v>0.97509437799453735</v>
      </c>
      <c r="V502">
        <v>0.95258021354675293</v>
      </c>
      <c r="W502">
        <v>0.98161524534225464</v>
      </c>
      <c r="X502">
        <v>1.0018802881240845</v>
      </c>
      <c r="Y502">
        <v>1.1213333606719971</v>
      </c>
      <c r="Z502">
        <v>1.3111834526062012</v>
      </c>
      <c r="AA502">
        <v>1.3827060461044312</v>
      </c>
      <c r="AB502">
        <v>1.4311779737472534</v>
      </c>
      <c r="AC502">
        <v>1.3289405107498169</v>
      </c>
      <c r="AD502">
        <v>1.1791954040527344</v>
      </c>
      <c r="AE502">
        <v>1.0037539005279541</v>
      </c>
      <c r="AF502">
        <v>0.82204365730285645</v>
      </c>
      <c r="AG502">
        <v>-7.304488867521286E-2</v>
      </c>
      <c r="AH502">
        <v>-5.1356595009565353E-2</v>
      </c>
      <c r="AI502">
        <v>-8.3748772740364075E-2</v>
      </c>
      <c r="AJ502">
        <v>-9.8390132188796997E-2</v>
      </c>
      <c r="AK502">
        <v>-0.1657271683216095</v>
      </c>
      <c r="AL502">
        <v>-0.14570982754230499</v>
      </c>
      <c r="AM502">
        <v>-6.5775752067565918E-2</v>
      </c>
      <c r="AN502">
        <v>-0.11053439974784851</v>
      </c>
      <c r="AO502">
        <v>-0.16494295001029968</v>
      </c>
      <c r="AP502">
        <v>-0.24067512154579163</v>
      </c>
      <c r="AQ502">
        <v>-0.25215804576873779</v>
      </c>
      <c r="AR502">
        <v>-8.3673186600208282E-2</v>
      </c>
      <c r="AS502">
        <v>3.3475864678621292E-2</v>
      </c>
      <c r="AT502">
        <v>1.2908643111586571E-2</v>
      </c>
      <c r="AU502">
        <v>1.7616381868720055E-2</v>
      </c>
      <c r="AV502">
        <v>5.2286393940448761E-2</v>
      </c>
      <c r="AW502">
        <v>8.5372485220432281E-2</v>
      </c>
      <c r="AX502">
        <v>6.7981205880641937E-2</v>
      </c>
      <c r="AY502">
        <v>-0.25685217976570129</v>
      </c>
      <c r="AZ502">
        <v>-0.22336375713348389</v>
      </c>
      <c r="BA502">
        <v>-0.14308689534664154</v>
      </c>
      <c r="BB502">
        <v>-9.5393620431423187E-2</v>
      </c>
      <c r="BC502">
        <v>-8.9702248573303223E-2</v>
      </c>
      <c r="BD502">
        <v>-8.7584972381591797E-2</v>
      </c>
      <c r="BE502">
        <v>-3.4037588629871607E-3</v>
      </c>
      <c r="BF502">
        <v>1.751355454325676E-2</v>
      </c>
      <c r="BG502">
        <v>-1.5563079155981541E-2</v>
      </c>
      <c r="BH502">
        <v>-3.075576014816761E-2</v>
      </c>
      <c r="BI502">
        <v>-9.736102819442749E-2</v>
      </c>
      <c r="BJ502">
        <v>-7.3425255715847015E-2</v>
      </c>
      <c r="BK502">
        <v>1.2964947149157524E-2</v>
      </c>
      <c r="BL502">
        <v>-2.8081046417355537E-2</v>
      </c>
      <c r="BM502">
        <v>-8.2616440951824188E-2</v>
      </c>
      <c r="BN502">
        <v>-0.16121821105480194</v>
      </c>
      <c r="BO502">
        <v>-0.17147049307823181</v>
      </c>
      <c r="BP502">
        <v>-4.6788044273853302E-3</v>
      </c>
      <c r="BQ502">
        <v>0.10786353051662445</v>
      </c>
      <c r="BR502">
        <v>8.7021835148334503E-2</v>
      </c>
      <c r="BS502">
        <v>9.5762521028518677E-2</v>
      </c>
      <c r="BT502">
        <v>0.1275583952665329</v>
      </c>
      <c r="BU502">
        <v>0.16512191295623779</v>
      </c>
      <c r="BV502">
        <v>0.15278935432434082</v>
      </c>
      <c r="BW502">
        <v>-0.16819027066230774</v>
      </c>
      <c r="BX502">
        <v>-0.13589741289615631</v>
      </c>
      <c r="BY502">
        <v>-5.7489931583404541E-2</v>
      </c>
      <c r="BZ502">
        <v>-1.4871448278427124E-2</v>
      </c>
      <c r="CA502">
        <v>-1.2536646798253059E-2</v>
      </c>
      <c r="CB502">
        <v>-1.4928719960153103E-2</v>
      </c>
      <c r="CC502">
        <v>4.4829472899436951E-2</v>
      </c>
      <c r="CD502">
        <v>6.5212808549404144E-2</v>
      </c>
      <c r="CE502">
        <v>3.1662125140428543E-2</v>
      </c>
      <c r="CF502">
        <v>1.608760841190815E-2</v>
      </c>
      <c r="CG502">
        <v>-5.0010848790407181E-2</v>
      </c>
      <c r="CH502">
        <v>-2.3361183702945709E-2</v>
      </c>
      <c r="CI502">
        <v>6.75005242228508E-2</v>
      </c>
      <c r="CJ502">
        <v>2.9025888070464134E-2</v>
      </c>
      <c r="CK502">
        <v>-2.5597359985113144E-2</v>
      </c>
      <c r="CL502">
        <v>-0.10618659853935242</v>
      </c>
      <c r="CM502">
        <v>-0.11558656394481659</v>
      </c>
      <c r="CN502">
        <v>5.0032466650009155E-2</v>
      </c>
      <c r="CO502">
        <v>0.15938420593738556</v>
      </c>
      <c r="CP502">
        <v>0.1383524090051651</v>
      </c>
      <c r="CQ502">
        <v>0.14988629519939423</v>
      </c>
      <c r="CR502">
        <v>0.17969155311584473</v>
      </c>
      <c r="CS502">
        <v>0.22035612165927887</v>
      </c>
      <c r="CT502">
        <v>0.21152719855308533</v>
      </c>
      <c r="CU502">
        <v>-0.10678329318761826</v>
      </c>
      <c r="CV502">
        <v>-7.5318485498428345E-2</v>
      </c>
      <c r="CW502">
        <v>1.7942734993994236E-3</v>
      </c>
      <c r="CX502">
        <v>4.0897965431213379E-2</v>
      </c>
      <c r="CY502">
        <v>4.0908008813858032E-2</v>
      </c>
      <c r="CZ502">
        <v>3.5392779856920242E-2</v>
      </c>
      <c r="DA502">
        <v>9.3062698841094971E-2</v>
      </c>
      <c r="DB502">
        <v>0.11291205883026123</v>
      </c>
      <c r="DC502">
        <v>7.8887328505516052E-2</v>
      </c>
      <c r="DD502">
        <v>6.2930971384048462E-2</v>
      </c>
      <c r="DE502">
        <v>-2.6606656610965729E-3</v>
      </c>
      <c r="DF502">
        <v>2.6702882722020149E-2</v>
      </c>
      <c r="DG502">
        <v>0.12203609198331833</v>
      </c>
      <c r="DH502">
        <v>8.6132831871509552E-2</v>
      </c>
      <c r="DI502">
        <v>3.1421724706888199E-2</v>
      </c>
      <c r="DJ502">
        <v>-5.115499347448349E-2</v>
      </c>
      <c r="DK502">
        <v>-5.9702623635530472E-2</v>
      </c>
      <c r="DL502">
        <v>0.10474373400211334</v>
      </c>
      <c r="DM502">
        <v>0.21090488135814667</v>
      </c>
      <c r="DN502">
        <v>0.18968299031257629</v>
      </c>
      <c r="DO502">
        <v>0.20401006937026978</v>
      </c>
      <c r="DP502">
        <v>0.23182469606399536</v>
      </c>
      <c r="DQ502">
        <v>0.27559033036231995</v>
      </c>
      <c r="DR502">
        <v>0.27026504278182983</v>
      </c>
      <c r="DS502">
        <v>-4.5376323163509369E-2</v>
      </c>
      <c r="DT502">
        <v>-1.4739572070538998E-2</v>
      </c>
      <c r="DU502">
        <v>6.1078477650880814E-2</v>
      </c>
      <c r="DV502">
        <v>9.6667371690273285E-2</v>
      </c>
      <c r="DW502">
        <v>9.4352662563323975E-2</v>
      </c>
      <c r="DX502">
        <v>8.5714280605316162E-2</v>
      </c>
      <c r="DY502">
        <v>0.16270382702350616</v>
      </c>
      <c r="DZ502">
        <v>0.18178220093250275</v>
      </c>
      <c r="EA502">
        <v>0.14707301557064056</v>
      </c>
      <c r="EB502">
        <v>0.13056536018848419</v>
      </c>
      <c r="EC502">
        <v>6.5705470740795135E-2</v>
      </c>
      <c r="ED502">
        <v>9.898744523525238E-2</v>
      </c>
      <c r="EE502">
        <v>0.20077680051326752</v>
      </c>
      <c r="EF502">
        <v>0.16858617961406708</v>
      </c>
      <c r="EG502">
        <v>0.11374823004007339</v>
      </c>
      <c r="EH502">
        <v>2.830190397799015E-2</v>
      </c>
      <c r="EI502">
        <v>2.0984906703233719E-2</v>
      </c>
      <c r="EJ502">
        <v>0.183738112449646</v>
      </c>
      <c r="EK502">
        <v>0.28529253602027893</v>
      </c>
      <c r="EL502">
        <v>0.26379618048667908</v>
      </c>
      <c r="EM502">
        <v>0.28215622901916504</v>
      </c>
      <c r="EN502">
        <v>0.3070966899394989</v>
      </c>
      <c r="EO502">
        <v>0.35533979535102844</v>
      </c>
      <c r="EP502">
        <v>0.35507315397262573</v>
      </c>
      <c r="EQ502">
        <v>4.3285589665174484E-2</v>
      </c>
      <c r="ER502">
        <v>7.2726763784885406E-2</v>
      </c>
      <c r="ES502">
        <v>0.14667545258998871</v>
      </c>
      <c r="ET502">
        <v>0.17718954384326935</v>
      </c>
      <c r="EU502">
        <v>0.17151826620101929</v>
      </c>
      <c r="EV502">
        <v>0.15837052464485168</v>
      </c>
      <c r="EW502">
        <v>55.808185577392578</v>
      </c>
      <c r="EX502">
        <v>55.102947235107422</v>
      </c>
      <c r="EY502">
        <v>54.18463134765625</v>
      </c>
      <c r="EZ502">
        <v>53.295364379882813</v>
      </c>
      <c r="FA502">
        <v>52.579277038574219</v>
      </c>
      <c r="FB502">
        <v>51.902206420898438</v>
      </c>
      <c r="FC502">
        <v>51.262031555175781</v>
      </c>
      <c r="FD502">
        <v>51.616321563720703</v>
      </c>
      <c r="FE502">
        <v>55.418628692626953</v>
      </c>
      <c r="FF502">
        <v>59.817119598388672</v>
      </c>
      <c r="FG502">
        <v>64.525871276855469</v>
      </c>
      <c r="FH502">
        <v>68.974273681640625</v>
      </c>
      <c r="FI502">
        <v>73.048294067382813</v>
      </c>
      <c r="FJ502">
        <v>76.969215393066406</v>
      </c>
      <c r="FK502">
        <v>79.312179565429688</v>
      </c>
      <c r="FL502">
        <v>78.714004516601563</v>
      </c>
      <c r="FM502">
        <v>78.764312744140625</v>
      </c>
      <c r="FN502">
        <v>75.404975891113281</v>
      </c>
      <c r="FO502">
        <v>70.481056213378906</v>
      </c>
      <c r="FP502">
        <v>66.617584228515625</v>
      </c>
      <c r="FQ502">
        <v>61.974529266357422</v>
      </c>
      <c r="FR502">
        <v>58.282188415527344</v>
      </c>
      <c r="FS502">
        <v>56.547565460205078</v>
      </c>
      <c r="FT502">
        <v>55.629974365234375</v>
      </c>
      <c r="FU502">
        <v>4.739191010594368E-2</v>
      </c>
      <c r="FV502">
        <v>6.611701101064682E-2</v>
      </c>
      <c r="FW502">
        <v>0</v>
      </c>
      <c r="FX502">
        <v>5.1072835922241211E-2</v>
      </c>
      <c r="FY502">
        <v>7</v>
      </c>
      <c r="FZ502">
        <v>5.630000114440918</v>
      </c>
      <c r="GA502">
        <v>686.83</v>
      </c>
      <c r="GB502">
        <v>1</v>
      </c>
    </row>
    <row r="503" spans="1:184" x14ac:dyDescent="0.2">
      <c r="A503" t="s">
        <v>186</v>
      </c>
      <c r="B503" t="s">
        <v>237</v>
      </c>
      <c r="C503" t="s">
        <v>194</v>
      </c>
      <c r="D503" t="s">
        <v>203</v>
      </c>
      <c r="E503" t="s">
        <v>213</v>
      </c>
      <c r="F503" t="s">
        <v>181</v>
      </c>
      <c r="G503" t="s">
        <v>1</v>
      </c>
      <c r="H503">
        <v>1150</v>
      </c>
      <c r="I503">
        <v>1.0132409334182739</v>
      </c>
      <c r="J503">
        <v>0.86338424682617188</v>
      </c>
      <c r="K503">
        <v>0.78671342134475708</v>
      </c>
      <c r="L503">
        <v>0.78404492139816284</v>
      </c>
      <c r="M503">
        <v>0.79375153779983521</v>
      </c>
      <c r="N503">
        <v>0.91922682523727417</v>
      </c>
      <c r="O503">
        <v>1.0695161819458008</v>
      </c>
      <c r="P503">
        <v>1.0632761716842651</v>
      </c>
      <c r="Q503">
        <v>0.94965320825576782</v>
      </c>
      <c r="R503">
        <v>0.94672960042953491</v>
      </c>
      <c r="S503">
        <v>0.94979399442672729</v>
      </c>
      <c r="T503">
        <v>1.0804557800292969</v>
      </c>
      <c r="U503">
        <v>1.2926818132400513</v>
      </c>
      <c r="V503">
        <v>1.5852885246276855</v>
      </c>
      <c r="W503">
        <v>1.835418701171875</v>
      </c>
      <c r="X503">
        <v>2.1880068778991699</v>
      </c>
      <c r="Y503">
        <v>2.4058554172515869</v>
      </c>
      <c r="Z503">
        <v>2.5650999546051025</v>
      </c>
      <c r="AA503">
        <v>2.4235031604766846</v>
      </c>
      <c r="AB503">
        <v>2.3645319938659668</v>
      </c>
      <c r="AC503">
        <v>2.08223557472229</v>
      </c>
      <c r="AD503">
        <v>1.8552212715148926</v>
      </c>
      <c r="AE503">
        <v>1.5839200019836426</v>
      </c>
      <c r="AF503">
        <v>1.1823300123214722</v>
      </c>
      <c r="AG503">
        <v>-0.22908669710159302</v>
      </c>
      <c r="AH503">
        <v>-0.23589968681335449</v>
      </c>
      <c r="AI503">
        <v>-0.27987492084503174</v>
      </c>
      <c r="AJ503">
        <v>-0.27556952834129333</v>
      </c>
      <c r="AK503">
        <v>-0.24606747925281525</v>
      </c>
      <c r="AL503">
        <v>-0.2438405305147171</v>
      </c>
      <c r="AM503">
        <v>-0.26649859547615051</v>
      </c>
      <c r="AN503">
        <v>-0.37189912796020508</v>
      </c>
      <c r="AO503">
        <v>-0.63676047325134277</v>
      </c>
      <c r="AP503">
        <v>-0.59825384616851807</v>
      </c>
      <c r="AQ503">
        <v>-0.61752098798751831</v>
      </c>
      <c r="AR503">
        <v>-0.46272751688957214</v>
      </c>
      <c r="AS503">
        <v>-0.2383345365524292</v>
      </c>
      <c r="AT503">
        <v>-0.19602867960929871</v>
      </c>
      <c r="AU503">
        <v>-0.17194022238254547</v>
      </c>
      <c r="AV503">
        <v>6.1389349400997162E-2</v>
      </c>
      <c r="AW503">
        <v>0.19888754189014435</v>
      </c>
      <c r="AX503">
        <v>0.15150485932826996</v>
      </c>
      <c r="AY503">
        <v>-0.38475680351257324</v>
      </c>
      <c r="AZ503">
        <v>-0.20555377006530762</v>
      </c>
      <c r="BA503">
        <v>-0.35251700878143311</v>
      </c>
      <c r="BB503">
        <v>-0.28167933225631714</v>
      </c>
      <c r="BC503">
        <v>-0.17893409729003906</v>
      </c>
      <c r="BD503">
        <v>-0.26880887150764465</v>
      </c>
      <c r="BE503">
        <v>-8.0894745886325836E-2</v>
      </c>
      <c r="BF503">
        <v>-9.7410485148429871E-2</v>
      </c>
      <c r="BG503">
        <v>-0.14365264773368835</v>
      </c>
      <c r="BH503">
        <v>-0.14222872257232666</v>
      </c>
      <c r="BI503">
        <v>-0.11288653314113617</v>
      </c>
      <c r="BJ503">
        <v>-0.10332684218883514</v>
      </c>
      <c r="BK503">
        <v>-0.11552277952432632</v>
      </c>
      <c r="BL503">
        <v>-0.21857430040836334</v>
      </c>
      <c r="BM503">
        <v>-0.47545096278190613</v>
      </c>
      <c r="BN503">
        <v>-0.43630900979042053</v>
      </c>
      <c r="BO503">
        <v>-0.45229339599609375</v>
      </c>
      <c r="BP503">
        <v>-0.29283139109611511</v>
      </c>
      <c r="BQ503">
        <v>-5.9419814497232437E-2</v>
      </c>
      <c r="BR503">
        <v>-3.1603649258613586E-3</v>
      </c>
      <c r="BS503">
        <v>3.4161951392889023E-2</v>
      </c>
      <c r="BT503">
        <v>0.27167689800262451</v>
      </c>
      <c r="BU503">
        <v>0.41024115681648254</v>
      </c>
      <c r="BV503">
        <v>0.36711549758911133</v>
      </c>
      <c r="BW503">
        <v>-0.1687883734703064</v>
      </c>
      <c r="BX503">
        <v>5.0099873915314674E-3</v>
      </c>
      <c r="BY503">
        <v>-0.1522972583770752</v>
      </c>
      <c r="BZ503">
        <v>-9.3983449041843414E-2</v>
      </c>
      <c r="CA503">
        <v>-1.1952571803703904E-3</v>
      </c>
      <c r="CB503">
        <v>-0.1056070476770401</v>
      </c>
      <c r="CC503">
        <v>2.1742541342973709E-2</v>
      </c>
      <c r="CD503">
        <v>-1.4932828489691019E-3</v>
      </c>
      <c r="CE503">
        <v>-4.9305535852909088E-2</v>
      </c>
      <c r="CF503">
        <v>-4.9877282232046127E-2</v>
      </c>
      <c r="CG503">
        <v>-2.0645800977945328E-2</v>
      </c>
      <c r="CH503">
        <v>-6.0074962675571442E-3</v>
      </c>
      <c r="CI503">
        <v>-1.0957403108477592E-2</v>
      </c>
      <c r="CJ503">
        <v>-0.11238197982311249</v>
      </c>
      <c r="CK503">
        <v>-0.36372846364974976</v>
      </c>
      <c r="CL503">
        <v>-0.32414650917053223</v>
      </c>
      <c r="CM503">
        <v>-0.33785721659660339</v>
      </c>
      <c r="CN503">
        <v>-0.17516186833381653</v>
      </c>
      <c r="CO503">
        <v>6.4495988190174103E-2</v>
      </c>
      <c r="CP503">
        <v>0.13041962683200836</v>
      </c>
      <c r="CQ503">
        <v>0.17690768837928772</v>
      </c>
      <c r="CR503">
        <v>0.41732138395309448</v>
      </c>
      <c r="CS503">
        <v>0.55662405490875244</v>
      </c>
      <c r="CT503">
        <v>0.51644670963287354</v>
      </c>
      <c r="CU503">
        <v>-1.9209323450922966E-2</v>
      </c>
      <c r="CV503">
        <v>0.15084581077098846</v>
      </c>
      <c r="CW503">
        <v>-1.3625697232782841E-2</v>
      </c>
      <c r="CX503">
        <v>3.6014143377542496E-2</v>
      </c>
      <c r="CY503">
        <v>0.12190613150596619</v>
      </c>
      <c r="CZ503">
        <v>7.426032330840826E-3</v>
      </c>
      <c r="DA503">
        <v>0.12437982112169266</v>
      </c>
      <c r="DB503">
        <v>9.4423919916152954E-2</v>
      </c>
      <c r="DC503">
        <v>4.5041583478450775E-2</v>
      </c>
      <c r="DD503">
        <v>4.2474150657653809E-2</v>
      </c>
      <c r="DE503">
        <v>7.1594931185245514E-2</v>
      </c>
      <c r="DF503">
        <v>9.1311849653720856E-2</v>
      </c>
      <c r="DG503">
        <v>9.3607984483242035E-2</v>
      </c>
      <c r="DH503">
        <v>-6.1896638944745064E-3</v>
      </c>
      <c r="DI503">
        <v>-0.25200599431991577</v>
      </c>
      <c r="DJ503">
        <v>-0.21198397874832153</v>
      </c>
      <c r="DK503">
        <v>-0.22342109680175781</v>
      </c>
      <c r="DL503">
        <v>-5.7492338120937347E-2</v>
      </c>
      <c r="DM503">
        <v>0.18841178715229034</v>
      </c>
      <c r="DN503">
        <v>0.26399964094161987</v>
      </c>
      <c r="DO503">
        <v>0.31965342164039612</v>
      </c>
      <c r="DP503">
        <v>0.56296592950820923</v>
      </c>
      <c r="DQ503">
        <v>0.70300692319869995</v>
      </c>
      <c r="DR503">
        <v>0.66577792167663574</v>
      </c>
      <c r="DS503">
        <v>0.13036973774433136</v>
      </c>
      <c r="DT503">
        <v>0.29668164253234863</v>
      </c>
      <c r="DU503">
        <v>0.12504588067531586</v>
      </c>
      <c r="DV503">
        <v>0.16601173579692841</v>
      </c>
      <c r="DW503">
        <v>0.24500751495361328</v>
      </c>
      <c r="DX503">
        <v>0.12045912444591522</v>
      </c>
      <c r="DY503">
        <v>0.27257174253463745</v>
      </c>
      <c r="DZ503">
        <v>0.23291313648223877</v>
      </c>
      <c r="EA503">
        <v>0.18126383423805237</v>
      </c>
      <c r="EB503">
        <v>0.17581495642662048</v>
      </c>
      <c r="EC503">
        <v>0.20477588474750519</v>
      </c>
      <c r="ED503">
        <v>0.23182553052902222</v>
      </c>
      <c r="EE503">
        <v>0.24458378553390503</v>
      </c>
      <c r="EF503">
        <v>0.1471351832151413</v>
      </c>
      <c r="EG503">
        <v>-9.0696461498737335E-2</v>
      </c>
      <c r="EH503">
        <v>-5.0039127469062805E-2</v>
      </c>
      <c r="EI503">
        <v>-5.8193456381559372E-2</v>
      </c>
      <c r="EJ503">
        <v>0.1124037578701973</v>
      </c>
      <c r="EK503">
        <v>0.3673265278339386</v>
      </c>
      <c r="EL503">
        <v>0.45686793327331543</v>
      </c>
      <c r="EM503">
        <v>0.52575558423995972</v>
      </c>
      <c r="EN503">
        <v>0.77325344085693359</v>
      </c>
      <c r="EO503">
        <v>0.91436058282852173</v>
      </c>
      <c r="EP503">
        <v>0.88138860464096069</v>
      </c>
      <c r="EQ503">
        <v>0.34633815288543701</v>
      </c>
      <c r="ER503">
        <v>0.50724542140960693</v>
      </c>
      <c r="ES503">
        <v>0.32526561617851257</v>
      </c>
      <c r="ET503">
        <v>0.35370761156082153</v>
      </c>
      <c r="EU503">
        <v>0.42274636030197144</v>
      </c>
      <c r="EV503">
        <v>0.28366094827651978</v>
      </c>
      <c r="EW503">
        <v>72.5</v>
      </c>
      <c r="EX503">
        <v>72.5</v>
      </c>
      <c r="EY503">
        <v>71.5</v>
      </c>
      <c r="EZ503">
        <v>69</v>
      </c>
      <c r="FA503">
        <v>66.5</v>
      </c>
      <c r="FB503">
        <v>65.5</v>
      </c>
      <c r="FC503">
        <v>64</v>
      </c>
      <c r="FD503">
        <v>65</v>
      </c>
      <c r="FE503">
        <v>69.5</v>
      </c>
      <c r="FF503">
        <v>77</v>
      </c>
      <c r="FG503">
        <v>83</v>
      </c>
      <c r="FH503">
        <v>87</v>
      </c>
      <c r="FI503">
        <v>91</v>
      </c>
      <c r="FJ503">
        <v>93.5</v>
      </c>
      <c r="FK503">
        <v>95</v>
      </c>
      <c r="FL503">
        <v>96</v>
      </c>
      <c r="FM503">
        <v>96</v>
      </c>
      <c r="FN503">
        <v>96</v>
      </c>
      <c r="FO503">
        <v>92</v>
      </c>
      <c r="FP503">
        <v>86.5</v>
      </c>
      <c r="FQ503">
        <v>83</v>
      </c>
      <c r="FR503">
        <v>80</v>
      </c>
      <c r="FS503">
        <v>76.5</v>
      </c>
      <c r="FT503">
        <v>74.5</v>
      </c>
      <c r="FU503">
        <v>0.11313752084970474</v>
      </c>
      <c r="FV503">
        <v>0.17458736896514893</v>
      </c>
      <c r="FW503">
        <v>0</v>
      </c>
      <c r="FX503">
        <v>0.1152469739317894</v>
      </c>
      <c r="FY503">
        <v>7</v>
      </c>
      <c r="FZ503">
        <v>5.75</v>
      </c>
      <c r="GA503">
        <v>595.94000000000005</v>
      </c>
      <c r="GB503">
        <v>1</v>
      </c>
    </row>
    <row r="504" spans="1:184" x14ac:dyDescent="0.2">
      <c r="A504" t="s">
        <v>186</v>
      </c>
      <c r="B504" t="s">
        <v>237</v>
      </c>
      <c r="C504" t="s">
        <v>194</v>
      </c>
      <c r="D504" t="s">
        <v>203</v>
      </c>
      <c r="E504" t="s">
        <v>213</v>
      </c>
      <c r="F504" t="s">
        <v>182</v>
      </c>
      <c r="G504" t="s">
        <v>1</v>
      </c>
      <c r="H504">
        <v>6429</v>
      </c>
      <c r="I504">
        <v>0.7687298059463501</v>
      </c>
      <c r="J504">
        <v>0.71450823545455933</v>
      </c>
      <c r="K504">
        <v>0.68383616209030151</v>
      </c>
      <c r="L504">
        <v>0.67165040969848633</v>
      </c>
      <c r="M504">
        <v>0.67868071794509888</v>
      </c>
      <c r="N504">
        <v>0.72743076086044312</v>
      </c>
      <c r="O504">
        <v>0.90815567970275879</v>
      </c>
      <c r="P504">
        <v>1.0447402000427246</v>
      </c>
      <c r="Q504">
        <v>0.98140132427215576</v>
      </c>
      <c r="R504">
        <v>1.0159056186676025</v>
      </c>
      <c r="S504">
        <v>1.0108556747436523</v>
      </c>
      <c r="T504">
        <v>1.02341628074646</v>
      </c>
      <c r="U504">
        <v>1.0254429578781128</v>
      </c>
      <c r="V504">
        <v>1.101004958152771</v>
      </c>
      <c r="W504">
        <v>1.1306483745574951</v>
      </c>
      <c r="X504">
        <v>1.2447603940963745</v>
      </c>
      <c r="Y504">
        <v>1.3591264486312866</v>
      </c>
      <c r="Z504">
        <v>1.4390145540237427</v>
      </c>
      <c r="AA504">
        <v>1.5048061609268188</v>
      </c>
      <c r="AB504">
        <v>1.6188851594924927</v>
      </c>
      <c r="AC504">
        <v>1.5576797723770142</v>
      </c>
      <c r="AD504">
        <v>1.3444428443908691</v>
      </c>
      <c r="AE504">
        <v>1.1094992160797119</v>
      </c>
      <c r="AF504">
        <v>0.88601404428482056</v>
      </c>
      <c r="AG504">
        <v>-4.4295582920312881E-2</v>
      </c>
      <c r="AH504">
        <v>-2.9697101563215256E-2</v>
      </c>
      <c r="AI504">
        <v>-2.9915446415543556E-2</v>
      </c>
      <c r="AJ504">
        <v>-4.5997884124517441E-2</v>
      </c>
      <c r="AK504">
        <v>-5.1967263221740723E-2</v>
      </c>
      <c r="AL504">
        <v>-7.4109189212322235E-2</v>
      </c>
      <c r="AM504">
        <v>-8.5714027285575867E-2</v>
      </c>
      <c r="AN504">
        <v>-0.1113039031624794</v>
      </c>
      <c r="AO504">
        <v>-0.21040420234203339</v>
      </c>
      <c r="AP504">
        <v>-0.18663644790649414</v>
      </c>
      <c r="AQ504">
        <v>-0.19360262155532837</v>
      </c>
      <c r="AR504">
        <v>-0.10871489346027374</v>
      </c>
      <c r="AS504">
        <v>-1.7095904797315598E-2</v>
      </c>
      <c r="AT504">
        <v>5.3930755704641342E-2</v>
      </c>
      <c r="AU504">
        <v>6.369493156671524E-2</v>
      </c>
      <c r="AV504">
        <v>7.3812052607536316E-2</v>
      </c>
      <c r="AW504">
        <v>0.11135533452033997</v>
      </c>
      <c r="AX504">
        <v>7.7656731009483337E-2</v>
      </c>
      <c r="AY504">
        <v>-1.3298153877258301E-2</v>
      </c>
      <c r="AZ504">
        <v>-7.9845509026199579E-4</v>
      </c>
      <c r="BA504">
        <v>2.9589440673589706E-2</v>
      </c>
      <c r="BB504">
        <v>8.2439705729484558E-3</v>
      </c>
      <c r="BC504">
        <v>-2.9179809615015984E-2</v>
      </c>
      <c r="BD504">
        <v>-2.941611036658287E-2</v>
      </c>
      <c r="BE504">
        <v>-4.5277373865246773E-3</v>
      </c>
      <c r="BF504">
        <v>8.7176552042365074E-3</v>
      </c>
      <c r="BG504">
        <v>7.8767947852611542E-3</v>
      </c>
      <c r="BH504">
        <v>-8.1250332295894623E-3</v>
      </c>
      <c r="BI504">
        <v>-1.3863334432244301E-2</v>
      </c>
      <c r="BJ504">
        <v>-3.5501293838024139E-2</v>
      </c>
      <c r="BK504">
        <v>-4.3484069406986237E-2</v>
      </c>
      <c r="BL504">
        <v>-6.4842626452445984E-2</v>
      </c>
      <c r="BM504">
        <v>-0.16358382999897003</v>
      </c>
      <c r="BN504">
        <v>-0.13780277967453003</v>
      </c>
      <c r="BO504">
        <v>-0.14545443654060364</v>
      </c>
      <c r="BP504">
        <v>-6.1641555279493332E-2</v>
      </c>
      <c r="BQ504">
        <v>2.9478751122951508E-2</v>
      </c>
      <c r="BR504">
        <v>0.10257701575756073</v>
      </c>
      <c r="BS504">
        <v>0.11367274820804596</v>
      </c>
      <c r="BT504">
        <v>0.12671001255512238</v>
      </c>
      <c r="BU504">
        <v>0.16451455652713776</v>
      </c>
      <c r="BV504">
        <v>0.13139191269874573</v>
      </c>
      <c r="BW504">
        <v>3.965502604842186E-2</v>
      </c>
      <c r="BX504">
        <v>5.1215227693319321E-2</v>
      </c>
      <c r="BY504">
        <v>7.8756392002105713E-2</v>
      </c>
      <c r="BZ504">
        <v>5.4744090884923935E-2</v>
      </c>
      <c r="CA504">
        <v>1.5102757140994072E-2</v>
      </c>
      <c r="CB504">
        <v>1.1016772128641605E-2</v>
      </c>
      <c r="CC504">
        <v>2.3015351966023445E-2</v>
      </c>
      <c r="CD504">
        <v>3.5323597490787506E-2</v>
      </c>
      <c r="CE504">
        <v>3.4051582217216492E-2</v>
      </c>
      <c r="CF504">
        <v>1.8105586990714073E-2</v>
      </c>
      <c r="CG504">
        <v>1.2527330778539181E-2</v>
      </c>
      <c r="CH504">
        <v>-8.7615847587585449E-3</v>
      </c>
      <c r="CI504">
        <v>-1.4235732145607471E-2</v>
      </c>
      <c r="CJ504">
        <v>-3.2663702964782715E-2</v>
      </c>
      <c r="CK504">
        <v>-0.13115617632865906</v>
      </c>
      <c r="CL504">
        <v>-0.10398073494434357</v>
      </c>
      <c r="CM504">
        <v>-0.11210715025663376</v>
      </c>
      <c r="CN504">
        <v>-2.9038701206445694E-2</v>
      </c>
      <c r="CO504">
        <v>6.1736214905977249E-2</v>
      </c>
      <c r="CP504">
        <v>0.13626925647258759</v>
      </c>
      <c r="CQ504">
        <v>0.14828725159168243</v>
      </c>
      <c r="CR504">
        <v>0.16334696114063263</v>
      </c>
      <c r="CS504">
        <v>0.2013324499130249</v>
      </c>
      <c r="CT504">
        <v>0.16860872507095337</v>
      </c>
      <c r="CU504">
        <v>7.6330237090587616E-2</v>
      </c>
      <c r="CV504">
        <v>8.7239742279052734E-2</v>
      </c>
      <c r="CW504">
        <v>0.11280927062034607</v>
      </c>
      <c r="CX504">
        <v>8.6949929594993591E-2</v>
      </c>
      <c r="CY504">
        <v>4.5772727578878403E-2</v>
      </c>
      <c r="CZ504">
        <v>3.9020467549562454E-2</v>
      </c>
      <c r="DA504">
        <v>5.0558444112539291E-2</v>
      </c>
      <c r="DB504">
        <v>6.192953884601593E-2</v>
      </c>
      <c r="DC504">
        <v>6.0226377099752426E-2</v>
      </c>
      <c r="DD504">
        <v>4.4336207211017609E-2</v>
      </c>
      <c r="DE504">
        <v>3.8917999714612961E-2</v>
      </c>
      <c r="DF504">
        <v>1.7978126183152199E-2</v>
      </c>
      <c r="DG504">
        <v>1.5012606047093868E-2</v>
      </c>
      <c r="DH504">
        <v>-4.8477243399247527E-4</v>
      </c>
      <c r="DI504">
        <v>-9.8728522658348083E-2</v>
      </c>
      <c r="DJ504">
        <v>-7.0158682763576508E-2</v>
      </c>
      <c r="DK504">
        <v>-7.8759856522083282E-2</v>
      </c>
      <c r="DL504">
        <v>3.5641512367874384E-3</v>
      </c>
      <c r="DM504">
        <v>9.3993678689002991E-2</v>
      </c>
      <c r="DN504">
        <v>0.16996152698993683</v>
      </c>
      <c r="DO504">
        <v>0.18290172517299652</v>
      </c>
      <c r="DP504">
        <v>0.19998393952846527</v>
      </c>
      <c r="DQ504">
        <v>0.23815035820007324</v>
      </c>
      <c r="DR504">
        <v>0.20582553744316101</v>
      </c>
      <c r="DS504">
        <v>0.11300544440746307</v>
      </c>
      <c r="DT504">
        <v>0.12326426804065704</v>
      </c>
      <c r="DU504">
        <v>0.14686214923858643</v>
      </c>
      <c r="DV504">
        <v>0.11915576457977295</v>
      </c>
      <c r="DW504">
        <v>7.6442696154117584E-2</v>
      </c>
      <c r="DX504">
        <v>6.7024156451225281E-2</v>
      </c>
      <c r="DY504">
        <v>9.0326294302940369E-2</v>
      </c>
      <c r="DZ504">
        <v>0.10034429281949997</v>
      </c>
      <c r="EA504">
        <v>9.8018616437911987E-2</v>
      </c>
      <c r="EB504">
        <v>8.2209065556526184E-2</v>
      </c>
      <c r="EC504">
        <v>7.7021926641464233E-2</v>
      </c>
      <c r="ED504">
        <v>5.6586015969514847E-2</v>
      </c>
      <c r="EE504">
        <v>5.7242564857006073E-2</v>
      </c>
      <c r="EF504">
        <v>4.5976493507623672E-2</v>
      </c>
      <c r="EG504">
        <v>-5.1908154040575027E-2</v>
      </c>
      <c r="EH504">
        <v>-2.1325012668967247E-2</v>
      </c>
      <c r="EI504">
        <v>-3.0611671507358551E-2</v>
      </c>
      <c r="EJ504">
        <v>5.0637491047382355E-2</v>
      </c>
      <c r="EK504">
        <v>0.14056834578514099</v>
      </c>
      <c r="EL504">
        <v>0.21860778331756592</v>
      </c>
      <c r="EM504">
        <v>0.23287954926490784</v>
      </c>
      <c r="EN504">
        <v>0.25288188457489014</v>
      </c>
      <c r="EO504">
        <v>0.29130959510803223</v>
      </c>
      <c r="EP504">
        <v>0.25956070423126221</v>
      </c>
      <c r="EQ504">
        <v>0.16595862805843353</v>
      </c>
      <c r="ER504">
        <v>0.1752779483795166</v>
      </c>
      <c r="ES504">
        <v>0.19602909684181213</v>
      </c>
      <c r="ET504">
        <v>0.16565589606761932</v>
      </c>
      <c r="EU504">
        <v>0.12072526663541794</v>
      </c>
      <c r="EV504">
        <v>0.10745704174041748</v>
      </c>
      <c r="EW504">
        <v>58.023494720458984</v>
      </c>
      <c r="EX504">
        <v>56.72064208984375</v>
      </c>
      <c r="EY504">
        <v>55.334522247314453</v>
      </c>
      <c r="EZ504">
        <v>54.146419525146484</v>
      </c>
      <c r="FA504">
        <v>52.951099395751953</v>
      </c>
      <c r="FB504">
        <v>51.879467010498047</v>
      </c>
      <c r="FC504">
        <v>51.338649749755859</v>
      </c>
      <c r="FD504">
        <v>50.983978271484375</v>
      </c>
      <c r="FE504">
        <v>55.120620727539063</v>
      </c>
      <c r="FF504">
        <v>61.824939727783203</v>
      </c>
      <c r="FG504">
        <v>67.91497802734375</v>
      </c>
      <c r="FH504">
        <v>75.196548461914063</v>
      </c>
      <c r="FI504">
        <v>82.482826232910156</v>
      </c>
      <c r="FJ504">
        <v>88.277656555175781</v>
      </c>
      <c r="FK504">
        <v>92.963623046875</v>
      </c>
      <c r="FL504">
        <v>94.966087341308594</v>
      </c>
      <c r="FM504">
        <v>91.76861572265625</v>
      </c>
      <c r="FN504">
        <v>86.652511596679688</v>
      </c>
      <c r="FO504">
        <v>80.499549865722656</v>
      </c>
      <c r="FP504">
        <v>73.666130065917969</v>
      </c>
      <c r="FQ504">
        <v>68.126953125</v>
      </c>
      <c r="FR504">
        <v>63.259346008300781</v>
      </c>
      <c r="FS504">
        <v>59.621837615966797</v>
      </c>
      <c r="FT504">
        <v>57.513641357421875</v>
      </c>
      <c r="FU504">
        <v>2.8363805264234543E-2</v>
      </c>
      <c r="FV504">
        <v>4.3191749602556229E-2</v>
      </c>
      <c r="FW504">
        <v>0</v>
      </c>
      <c r="FX504">
        <v>2.9517777264118195E-2</v>
      </c>
      <c r="FY504">
        <v>7</v>
      </c>
      <c r="FZ504">
        <v>8.6700000762939453</v>
      </c>
      <c r="GA504">
        <v>1500.8600000000001</v>
      </c>
      <c r="GB504">
        <v>1</v>
      </c>
    </row>
    <row r="505" spans="1:184" x14ac:dyDescent="0.2">
      <c r="A505" t="s">
        <v>186</v>
      </c>
      <c r="B505" t="s">
        <v>237</v>
      </c>
      <c r="C505" t="s">
        <v>194</v>
      </c>
      <c r="D505" t="s">
        <v>203</v>
      </c>
      <c r="E505" t="s">
        <v>213</v>
      </c>
      <c r="F505" t="s">
        <v>183</v>
      </c>
      <c r="G505" t="s">
        <v>1</v>
      </c>
      <c r="H505">
        <v>11955</v>
      </c>
      <c r="I505">
        <v>0.82655012607574463</v>
      </c>
      <c r="J505">
        <v>0.73706531524658203</v>
      </c>
      <c r="K505">
        <v>0.7135765552520752</v>
      </c>
      <c r="L505">
        <v>0.6997717022895813</v>
      </c>
      <c r="M505">
        <v>0.72547739744186401</v>
      </c>
      <c r="N505">
        <v>0.84249061346054077</v>
      </c>
      <c r="O505">
        <v>1.0331016778945923</v>
      </c>
      <c r="P505">
        <v>1.1090552806854248</v>
      </c>
      <c r="Q505">
        <v>1.0226930379867554</v>
      </c>
      <c r="R505">
        <v>0.99340218305587769</v>
      </c>
      <c r="S505">
        <v>1.0017998218536377</v>
      </c>
      <c r="T505">
        <v>1.0100507736206055</v>
      </c>
      <c r="U505">
        <v>1.0765172243118286</v>
      </c>
      <c r="V505">
        <v>1.1301815509796143</v>
      </c>
      <c r="W505">
        <v>1.2358765602111816</v>
      </c>
      <c r="X505">
        <v>1.374122142791748</v>
      </c>
      <c r="Y505">
        <v>1.5637079477310181</v>
      </c>
      <c r="Z505">
        <v>1.7078791856765747</v>
      </c>
      <c r="AA505">
        <v>1.7767287492752075</v>
      </c>
      <c r="AB505">
        <v>1.8350951671600342</v>
      </c>
      <c r="AC505">
        <v>1.6703921556472778</v>
      </c>
      <c r="AD505">
        <v>1.451270580291748</v>
      </c>
      <c r="AE505">
        <v>1.1705391407012939</v>
      </c>
      <c r="AF505">
        <v>0.9579927921295166</v>
      </c>
      <c r="AG505">
        <v>-1.6877444460988045E-2</v>
      </c>
      <c r="AH505">
        <v>-4.2278982698917389E-2</v>
      </c>
      <c r="AI505">
        <v>-4.189058393239975E-2</v>
      </c>
      <c r="AJ505">
        <v>-6.558024138212204E-2</v>
      </c>
      <c r="AK505">
        <v>-7.2797290980815887E-2</v>
      </c>
      <c r="AL505">
        <v>-8.2348108291625977E-2</v>
      </c>
      <c r="AM505">
        <v>-7.7822104096412659E-2</v>
      </c>
      <c r="AN505">
        <v>-0.14067426323890686</v>
      </c>
      <c r="AO505">
        <v>-0.25727739930152893</v>
      </c>
      <c r="AP505">
        <v>-0.2492901086807251</v>
      </c>
      <c r="AQ505">
        <v>-0.18525689840316772</v>
      </c>
      <c r="AR505">
        <v>-0.12048882246017456</v>
      </c>
      <c r="AS505">
        <v>5.9842042624950409E-2</v>
      </c>
      <c r="AT505">
        <v>7.6851777732372284E-2</v>
      </c>
      <c r="AU505">
        <v>0.14043790102005005</v>
      </c>
      <c r="AV505">
        <v>0.17787212133407593</v>
      </c>
      <c r="AW505">
        <v>0.23360714316368103</v>
      </c>
      <c r="AX505">
        <v>0.20757646858692169</v>
      </c>
      <c r="AY505">
        <v>2.7080744504928589E-2</v>
      </c>
      <c r="AZ505">
        <v>7.3202252388000488E-2</v>
      </c>
      <c r="BA505">
        <v>5.1928568631410599E-2</v>
      </c>
      <c r="BB505">
        <v>2.7434095740318298E-2</v>
      </c>
      <c r="BC505">
        <v>-1.3292331248521805E-2</v>
      </c>
      <c r="BD505">
        <v>-1.353263296186924E-2</v>
      </c>
      <c r="BE505">
        <v>8.6176646873354912E-3</v>
      </c>
      <c r="BF505">
        <v>-1.7918365076184273E-2</v>
      </c>
      <c r="BG505">
        <v>-1.7681790515780449E-2</v>
      </c>
      <c r="BH505">
        <v>-4.1442699730396271E-2</v>
      </c>
      <c r="BI505">
        <v>-4.818185418844223E-2</v>
      </c>
      <c r="BJ505">
        <v>-5.5680736899375916E-2</v>
      </c>
      <c r="BK505">
        <v>-4.8933777958154678E-2</v>
      </c>
      <c r="BL505">
        <v>-0.11047735065221786</v>
      </c>
      <c r="BM505">
        <v>-0.22669652104377747</v>
      </c>
      <c r="BN505">
        <v>-0.21879084408283234</v>
      </c>
      <c r="BO505">
        <v>-0.15464495122432709</v>
      </c>
      <c r="BP505">
        <v>-8.9968428015708923E-2</v>
      </c>
      <c r="BQ505">
        <v>8.980192244052887E-2</v>
      </c>
      <c r="BR505">
        <v>0.1078227162361145</v>
      </c>
      <c r="BS505">
        <v>0.17297355830669403</v>
      </c>
      <c r="BT505">
        <v>0.21160422265529633</v>
      </c>
      <c r="BU505">
        <v>0.26867425441741943</v>
      </c>
      <c r="BV505">
        <v>0.24318887293338776</v>
      </c>
      <c r="BW505">
        <v>6.2665246427059174E-2</v>
      </c>
      <c r="BX505">
        <v>0.10826754570007324</v>
      </c>
      <c r="BY505">
        <v>8.5908547043800354E-2</v>
      </c>
      <c r="BZ505">
        <v>5.9441652148962021E-2</v>
      </c>
      <c r="CA505">
        <v>1.6690157353878021E-2</v>
      </c>
      <c r="CB505">
        <v>1.431584358215332E-2</v>
      </c>
      <c r="CC505">
        <v>2.6275500655174255E-2</v>
      </c>
      <c r="CD505">
        <v>-1.0462750215083361E-3</v>
      </c>
      <c r="CE505">
        <v>-9.1485463781282306E-4</v>
      </c>
      <c r="CF505">
        <v>-2.4725111201405525E-2</v>
      </c>
      <c r="CG505">
        <v>-3.1133273616433144E-2</v>
      </c>
      <c r="CH505">
        <v>-3.7210993468761444E-2</v>
      </c>
      <c r="CI505">
        <v>-2.8925804421305656E-2</v>
      </c>
      <c r="CJ505">
        <v>-8.9563049376010895E-2</v>
      </c>
      <c r="CK505">
        <v>-0.20551632344722748</v>
      </c>
      <c r="CL505">
        <v>-0.19766713678836823</v>
      </c>
      <c r="CM505">
        <v>-0.1334432065486908</v>
      </c>
      <c r="CN505">
        <v>-6.8830117583274841E-2</v>
      </c>
      <c r="CO505">
        <v>0.11055204272270203</v>
      </c>
      <c r="CP505">
        <v>0.12927308678627014</v>
      </c>
      <c r="CQ505">
        <v>0.19550764560699463</v>
      </c>
      <c r="CR505">
        <v>0.2349669337272644</v>
      </c>
      <c r="CS505">
        <v>0.29296162724494934</v>
      </c>
      <c r="CT505">
        <v>0.26785391569137573</v>
      </c>
      <c r="CU505">
        <v>8.7310969829559326E-2</v>
      </c>
      <c r="CV505">
        <v>0.13255365192890167</v>
      </c>
      <c r="CW505">
        <v>0.10944297909736633</v>
      </c>
      <c r="CX505">
        <v>8.1609979271888733E-2</v>
      </c>
      <c r="CY505">
        <v>3.7455938756465912E-2</v>
      </c>
      <c r="CZ505">
        <v>3.3603612333536148E-2</v>
      </c>
      <c r="DA505">
        <v>4.3933335691690445E-2</v>
      </c>
      <c r="DB505">
        <v>1.5825815498828888E-2</v>
      </c>
      <c r="DC505">
        <v>1.5852080658078194E-2</v>
      </c>
      <c r="DD505">
        <v>-8.007521741092205E-3</v>
      </c>
      <c r="DE505">
        <v>-1.4084695838391781E-2</v>
      </c>
      <c r="DF505">
        <v>-1.874125562608242E-2</v>
      </c>
      <c r="DG505">
        <v>-8.917834609746933E-3</v>
      </c>
      <c r="DH505">
        <v>-6.8648755550384521E-2</v>
      </c>
      <c r="DI505">
        <v>-0.1843361109495163</v>
      </c>
      <c r="DJ505">
        <v>-0.17654342949390411</v>
      </c>
      <c r="DK505">
        <v>-0.1122414618730545</v>
      </c>
      <c r="DL505">
        <v>-4.7691788524389267E-2</v>
      </c>
      <c r="DM505">
        <v>0.13130216300487518</v>
      </c>
      <c r="DN505">
        <v>0.15072345733642578</v>
      </c>
      <c r="DO505">
        <v>0.21804173290729523</v>
      </c>
      <c r="DP505">
        <v>0.25832965970039368</v>
      </c>
      <c r="DQ505">
        <v>0.31724900007247925</v>
      </c>
      <c r="DR505">
        <v>0.29251891374588013</v>
      </c>
      <c r="DS505">
        <v>0.11195668578147888</v>
      </c>
      <c r="DT505">
        <v>0.15683978796005249</v>
      </c>
      <c r="DU505">
        <v>0.13297739624977112</v>
      </c>
      <c r="DV505">
        <v>0.10377831757068634</v>
      </c>
      <c r="DW505">
        <v>5.8221720159053802E-2</v>
      </c>
      <c r="DX505">
        <v>5.2891381084918976E-2</v>
      </c>
      <c r="DY505">
        <v>6.9428436458110809E-2</v>
      </c>
      <c r="DZ505">
        <v>4.0186434984207153E-2</v>
      </c>
      <c r="EA505">
        <v>4.0060874074697495E-2</v>
      </c>
      <c r="EB505">
        <v>1.6130022704601288E-2</v>
      </c>
      <c r="EC505">
        <v>1.0530742816627026E-2</v>
      </c>
      <c r="ED505">
        <v>7.9261176288127899E-3</v>
      </c>
      <c r="EE505">
        <v>1.9970497116446495E-2</v>
      </c>
      <c r="EF505">
        <v>-3.8451839238405228E-2</v>
      </c>
      <c r="EG505">
        <v>-0.15375523269176483</v>
      </c>
      <c r="EH505">
        <v>-0.14604414999485016</v>
      </c>
      <c r="EI505">
        <v>-8.1629514694213867E-2</v>
      </c>
      <c r="EJ505">
        <v>-1.7171407118439674E-2</v>
      </c>
      <c r="EK505">
        <v>0.16126203536987305</v>
      </c>
      <c r="EL505">
        <v>0.1816943883895874</v>
      </c>
      <c r="EM505">
        <v>0.25057736039161682</v>
      </c>
      <c r="EN505">
        <v>0.29206177592277527</v>
      </c>
      <c r="EO505">
        <v>0.35231614112854004</v>
      </c>
      <c r="EP505">
        <v>0.32813131809234619</v>
      </c>
      <c r="EQ505">
        <v>0.14754118025302887</v>
      </c>
      <c r="ER505">
        <v>0.19190508127212524</v>
      </c>
      <c r="ES505">
        <v>0.16695736348628998</v>
      </c>
      <c r="ET505">
        <v>0.13578587770462036</v>
      </c>
      <c r="EU505">
        <v>8.8204212486743927E-2</v>
      </c>
      <c r="EV505">
        <v>8.0739863216876984E-2</v>
      </c>
      <c r="EW505">
        <v>64.707145690917969</v>
      </c>
      <c r="EX505">
        <v>63.229419708251953</v>
      </c>
      <c r="EY505">
        <v>61.900005340576172</v>
      </c>
      <c r="EZ505">
        <v>61.117340087890625</v>
      </c>
      <c r="FA505">
        <v>60.867561340332031</v>
      </c>
      <c r="FB505">
        <v>59.473617553710938</v>
      </c>
      <c r="FC505">
        <v>58.698307037353516</v>
      </c>
      <c r="FD505">
        <v>59.257083892822266</v>
      </c>
      <c r="FE505">
        <v>64.141868591308594</v>
      </c>
      <c r="FF505">
        <v>70.358230590820313</v>
      </c>
      <c r="FG505">
        <v>76.80987548828125</v>
      </c>
      <c r="FH505">
        <v>81.609077453613281</v>
      </c>
      <c r="FI505">
        <v>84.565536499023438</v>
      </c>
      <c r="FJ505">
        <v>87.082412719726563</v>
      </c>
      <c r="FK505">
        <v>89.367156982421875</v>
      </c>
      <c r="FL505">
        <v>89.904380798339844</v>
      </c>
      <c r="FM505">
        <v>88.796516418457031</v>
      </c>
      <c r="FN505">
        <v>86.16961669921875</v>
      </c>
      <c r="FO505">
        <v>80.689476013183594</v>
      </c>
      <c r="FP505">
        <v>75.053070068359375</v>
      </c>
      <c r="FQ505">
        <v>72.240379333496094</v>
      </c>
      <c r="FR505">
        <v>70.034957885742188</v>
      </c>
      <c r="FS505">
        <v>68.355354309082031</v>
      </c>
      <c r="FT505">
        <v>66.365379333496094</v>
      </c>
      <c r="FU505">
        <v>1.8752593547105789E-2</v>
      </c>
      <c r="FV505">
        <v>2.8167532756924629E-2</v>
      </c>
      <c r="FW505">
        <v>0</v>
      </c>
      <c r="FX505">
        <v>1.9630620256066322E-2</v>
      </c>
      <c r="FY505">
        <v>7</v>
      </c>
      <c r="FZ505">
        <v>9.4300003051757813</v>
      </c>
      <c r="GA505">
        <v>3231.6</v>
      </c>
      <c r="GB505">
        <v>1</v>
      </c>
    </row>
    <row r="506" spans="1:184" x14ac:dyDescent="0.2">
      <c r="A506" t="s">
        <v>186</v>
      </c>
      <c r="B506" t="s">
        <v>237</v>
      </c>
      <c r="C506" t="s">
        <v>194</v>
      </c>
      <c r="D506" t="s">
        <v>203</v>
      </c>
      <c r="E506" t="s">
        <v>213</v>
      </c>
      <c r="F506" t="s">
        <v>184</v>
      </c>
      <c r="G506" t="s">
        <v>1</v>
      </c>
      <c r="H506">
        <v>4457</v>
      </c>
      <c r="I506">
        <v>0.78824126720428467</v>
      </c>
      <c r="J506">
        <v>0.7066158652305603</v>
      </c>
      <c r="K506">
        <v>0.68935507535934448</v>
      </c>
      <c r="L506">
        <v>0.68695318698883057</v>
      </c>
      <c r="M506">
        <v>0.69783300161361694</v>
      </c>
      <c r="N506">
        <v>0.86926805973052979</v>
      </c>
      <c r="O506">
        <v>1.0922729969024658</v>
      </c>
      <c r="P506">
        <v>1.1947749853134155</v>
      </c>
      <c r="Q506">
        <v>1.0869898796081543</v>
      </c>
      <c r="R506">
        <v>1.0810446739196777</v>
      </c>
      <c r="S506">
        <v>1.0867539644241333</v>
      </c>
      <c r="T506">
        <v>1.1139501333236694</v>
      </c>
      <c r="U506">
        <v>1.1574403047561646</v>
      </c>
      <c r="V506">
        <v>1.2282255887985229</v>
      </c>
      <c r="W506">
        <v>1.31777024269104</v>
      </c>
      <c r="X506">
        <v>1.5249243974685669</v>
      </c>
      <c r="Y506">
        <v>1.6325570344924927</v>
      </c>
      <c r="Z506">
        <v>1.8121681213378906</v>
      </c>
      <c r="AA506">
        <v>1.8438236713409424</v>
      </c>
      <c r="AB506">
        <v>1.8895910978317261</v>
      </c>
      <c r="AC506">
        <v>1.7039167881011963</v>
      </c>
      <c r="AD506">
        <v>1.4466202259063721</v>
      </c>
      <c r="AE506">
        <v>1.1397744417190552</v>
      </c>
      <c r="AF506">
        <v>0.90611886978149414</v>
      </c>
      <c r="AG506">
        <v>-0.11724922806024551</v>
      </c>
      <c r="AH506">
        <v>-0.14862573146820068</v>
      </c>
      <c r="AI506">
        <v>-0.12283363193273544</v>
      </c>
      <c r="AJ506">
        <v>-0.14353702962398529</v>
      </c>
      <c r="AK506">
        <v>-0.17580230534076691</v>
      </c>
      <c r="AL506">
        <v>-0.13158348202705383</v>
      </c>
      <c r="AM506">
        <v>-0.135332852602005</v>
      </c>
      <c r="AN506">
        <v>-0.1584334671497345</v>
      </c>
      <c r="AO506">
        <v>-0.27694165706634521</v>
      </c>
      <c r="AP506">
        <v>-0.27970495820045471</v>
      </c>
      <c r="AQ506">
        <v>-0.21976858377456665</v>
      </c>
      <c r="AR506">
        <v>-9.0155690908432007E-2</v>
      </c>
      <c r="AS506">
        <v>7.4626311659812927E-2</v>
      </c>
      <c r="AT506">
        <v>0.14192669093608856</v>
      </c>
      <c r="AU506">
        <v>0.14418585598468781</v>
      </c>
      <c r="AV506">
        <v>0.27332484722137451</v>
      </c>
      <c r="AW506">
        <v>0.24340079724788666</v>
      </c>
      <c r="AX506">
        <v>0.24684539437294006</v>
      </c>
      <c r="AY506">
        <v>-9.6434121951460838E-3</v>
      </c>
      <c r="AZ506">
        <v>3.331022709608078E-2</v>
      </c>
      <c r="BA506">
        <v>1.4395100064575672E-2</v>
      </c>
      <c r="BB506">
        <v>-4.671734943985939E-2</v>
      </c>
      <c r="BC506">
        <v>-6.6534586250782013E-2</v>
      </c>
      <c r="BD506">
        <v>-0.10857179760932922</v>
      </c>
      <c r="BE506">
        <v>-6.4604721963405609E-2</v>
      </c>
      <c r="BF506">
        <v>-9.7815863788127899E-2</v>
      </c>
      <c r="BG506">
        <v>-7.4243560433387756E-2</v>
      </c>
      <c r="BH506">
        <v>-9.4559520483016968E-2</v>
      </c>
      <c r="BI506">
        <v>-0.12579002976417542</v>
      </c>
      <c r="BJ506">
        <v>-7.6674163341522217E-2</v>
      </c>
      <c r="BK506">
        <v>-7.467254251241684E-2</v>
      </c>
      <c r="BL506">
        <v>-9.5460064709186554E-2</v>
      </c>
      <c r="BM506">
        <v>-0.2150195837020874</v>
      </c>
      <c r="BN506">
        <v>-0.21681021153926849</v>
      </c>
      <c r="BO506">
        <v>-0.15711396932601929</v>
      </c>
      <c r="BP506">
        <v>-2.8482841327786446E-2</v>
      </c>
      <c r="BQ506">
        <v>0.1344926655292511</v>
      </c>
      <c r="BR506">
        <v>0.20239101350307465</v>
      </c>
      <c r="BS506">
        <v>0.20773573219776154</v>
      </c>
      <c r="BT506">
        <v>0.34273532032966614</v>
      </c>
      <c r="BU506">
        <v>0.31350803375244141</v>
      </c>
      <c r="BV506">
        <v>0.31872141361236572</v>
      </c>
      <c r="BW506">
        <v>6.2342435121536255E-2</v>
      </c>
      <c r="BX506">
        <v>0.10525789856910706</v>
      </c>
      <c r="BY506">
        <v>8.2488000392913818E-2</v>
      </c>
      <c r="BZ506">
        <v>1.7349964007735252E-2</v>
      </c>
      <c r="CA506">
        <v>-7.7352141961455345E-3</v>
      </c>
      <c r="CB506">
        <v>-5.5090505629777908E-2</v>
      </c>
      <c r="CC506">
        <v>-2.8143301606178284E-2</v>
      </c>
      <c r="CD506">
        <v>-6.2625095248222351E-2</v>
      </c>
      <c r="CE506">
        <v>-4.059021919965744E-2</v>
      </c>
      <c r="CF506">
        <v>-6.0637850314378738E-2</v>
      </c>
      <c r="CG506">
        <v>-9.1151684522628784E-2</v>
      </c>
      <c r="CH506">
        <v>-3.8644146174192429E-2</v>
      </c>
      <c r="CI506">
        <v>-3.2659389078617096E-2</v>
      </c>
      <c r="CJ506">
        <v>-5.1844868808984756E-2</v>
      </c>
      <c r="CK506">
        <v>-0.17213252186775208</v>
      </c>
      <c r="CL506">
        <v>-0.17324948310852051</v>
      </c>
      <c r="CM506">
        <v>-0.11371959745883942</v>
      </c>
      <c r="CN506">
        <v>1.4231582172214985E-2</v>
      </c>
      <c r="CO506">
        <v>0.17595593631267548</v>
      </c>
      <c r="CP506">
        <v>0.24426841735839844</v>
      </c>
      <c r="CQ506">
        <v>0.25175017118453979</v>
      </c>
      <c r="CR506">
        <v>0.3908088207244873</v>
      </c>
      <c r="CS506">
        <v>0.36206409335136414</v>
      </c>
      <c r="CT506">
        <v>0.36850249767303467</v>
      </c>
      <c r="CU506">
        <v>0.11219961196184158</v>
      </c>
      <c r="CV506">
        <v>0.1550886332988739</v>
      </c>
      <c r="CW506">
        <v>0.12964893877506256</v>
      </c>
      <c r="CX506">
        <v>6.1722792685031891E-2</v>
      </c>
      <c r="CY506">
        <v>3.2989047467708588E-2</v>
      </c>
      <c r="CZ506">
        <v>-1.8049532547593117E-2</v>
      </c>
      <c r="DA506">
        <v>8.3181196823716164E-3</v>
      </c>
      <c r="DB506">
        <v>-2.7434328570961952E-2</v>
      </c>
      <c r="DC506">
        <v>-6.9368858821690083E-3</v>
      </c>
      <c r="DD506">
        <v>-2.6716174557805061E-2</v>
      </c>
      <c r="DE506">
        <v>-5.6513335555791855E-2</v>
      </c>
      <c r="DF506">
        <v>-6.1412598006427288E-4</v>
      </c>
      <c r="DG506">
        <v>9.3537606298923492E-3</v>
      </c>
      <c r="DH506">
        <v>-8.2296757027506828E-3</v>
      </c>
      <c r="DI506">
        <v>-0.12924548983573914</v>
      </c>
      <c r="DJ506">
        <v>-0.12968878448009491</v>
      </c>
      <c r="DK506">
        <v>-7.0325203239917755E-2</v>
      </c>
      <c r="DL506">
        <v>5.6946005672216415E-2</v>
      </c>
      <c r="DM506">
        <v>0.21741919219493866</v>
      </c>
      <c r="DN506">
        <v>0.28614580631256104</v>
      </c>
      <c r="DO506">
        <v>0.29576462507247925</v>
      </c>
      <c r="DP506">
        <v>0.43888229131698608</v>
      </c>
      <c r="DQ506">
        <v>0.41062018275260925</v>
      </c>
      <c r="DR506">
        <v>0.418283611536026</v>
      </c>
      <c r="DS506">
        <v>0.16205678880214691</v>
      </c>
      <c r="DT506">
        <v>0.20491936802864075</v>
      </c>
      <c r="DU506">
        <v>0.1768098920583725</v>
      </c>
      <c r="DV506">
        <v>0.10609561204910278</v>
      </c>
      <c r="DW506">
        <v>7.3713317513465881E-2</v>
      </c>
      <c r="DX506">
        <v>1.8991442397236824E-2</v>
      </c>
      <c r="DY506">
        <v>6.096261739730835E-2</v>
      </c>
      <c r="DZ506">
        <v>2.3375546559691429E-2</v>
      </c>
      <c r="EA506">
        <v>4.1653182357549667E-2</v>
      </c>
      <c r="EB506">
        <v>2.2261336445808411E-2</v>
      </c>
      <c r="EC506">
        <v>-6.5010585822165012E-3</v>
      </c>
      <c r="ED506">
        <v>5.4295185953378677E-2</v>
      </c>
      <c r="EE506">
        <v>7.001408189535141E-2</v>
      </c>
      <c r="EF506">
        <v>5.4743733257055283E-2</v>
      </c>
      <c r="EG506">
        <v>-6.7323386669158936E-2</v>
      </c>
      <c r="EH506">
        <v>-6.6794030368328094E-2</v>
      </c>
      <c r="EI506">
        <v>-7.6705948449671268E-3</v>
      </c>
      <c r="EJ506">
        <v>0.11861884593963623</v>
      </c>
      <c r="EK506">
        <v>0.27728554606437683</v>
      </c>
      <c r="EL506">
        <v>0.34661015868186951</v>
      </c>
      <c r="EM506">
        <v>0.35931447148323059</v>
      </c>
      <c r="EN506">
        <v>0.5082927942276001</v>
      </c>
      <c r="EO506">
        <v>0.4807274341583252</v>
      </c>
      <c r="EP506">
        <v>0.49015960097312927</v>
      </c>
      <c r="EQ506">
        <v>0.23404262959957123</v>
      </c>
      <c r="ER506">
        <v>0.27686703205108643</v>
      </c>
      <c r="ES506">
        <v>0.24490278959274292</v>
      </c>
      <c r="ET506">
        <v>0.17016291618347168</v>
      </c>
      <c r="EU506">
        <v>0.13251267373561859</v>
      </c>
      <c r="EV506">
        <v>7.2472728788852692E-2</v>
      </c>
      <c r="EW506">
        <v>61.937511444091797</v>
      </c>
      <c r="EX506">
        <v>60.211940765380859</v>
      </c>
      <c r="EY506">
        <v>60.103897094726563</v>
      </c>
      <c r="EZ506">
        <v>59.939601898193359</v>
      </c>
      <c r="FA506">
        <v>59.825347900390625</v>
      </c>
      <c r="FB506">
        <v>58.240623474121094</v>
      </c>
      <c r="FC506">
        <v>57.496017456054688</v>
      </c>
      <c r="FD506">
        <v>58.693893432617188</v>
      </c>
      <c r="FE506">
        <v>66.253463745117188</v>
      </c>
      <c r="FF506">
        <v>74.6517333984375</v>
      </c>
      <c r="FG506">
        <v>81.939956665039063</v>
      </c>
      <c r="FH506">
        <v>85.128227233886719</v>
      </c>
      <c r="FI506">
        <v>88.168624877929688</v>
      </c>
      <c r="FJ506">
        <v>89.399749755859375</v>
      </c>
      <c r="FK506">
        <v>89.754913330078125</v>
      </c>
      <c r="FL506">
        <v>90.720169067382813</v>
      </c>
      <c r="FM506">
        <v>90.48101806640625</v>
      </c>
      <c r="FN506">
        <v>86.16656494140625</v>
      </c>
      <c r="FO506">
        <v>78.331520080566406</v>
      </c>
      <c r="FP506">
        <v>71.332687377929688</v>
      </c>
      <c r="FQ506">
        <v>67.205299377441406</v>
      </c>
      <c r="FR506">
        <v>65.668434143066406</v>
      </c>
      <c r="FS506">
        <v>65.634490966796875</v>
      </c>
      <c r="FT506">
        <v>63.828262329101563</v>
      </c>
      <c r="FU506">
        <v>3.8067061454057693E-2</v>
      </c>
      <c r="FV506">
        <v>5.6451719254255295E-2</v>
      </c>
      <c r="FW506">
        <v>0</v>
      </c>
      <c r="FX506">
        <v>4.0049470961093903E-2</v>
      </c>
      <c r="FY506">
        <v>7</v>
      </c>
      <c r="FZ506">
        <v>6.059999942779541</v>
      </c>
      <c r="GA506">
        <v>1196.1600000000001</v>
      </c>
      <c r="GB506">
        <v>1</v>
      </c>
    </row>
    <row r="507" spans="1:184" x14ac:dyDescent="0.2">
      <c r="A507" t="s">
        <v>186</v>
      </c>
      <c r="B507" t="s">
        <v>237</v>
      </c>
      <c r="C507" t="s">
        <v>194</v>
      </c>
      <c r="D507" t="s">
        <v>203</v>
      </c>
      <c r="E507" t="s">
        <v>213</v>
      </c>
      <c r="F507" t="s">
        <v>185</v>
      </c>
      <c r="G507" t="s">
        <v>1</v>
      </c>
      <c r="H507">
        <v>2353</v>
      </c>
      <c r="I507">
        <v>0.85661345720291138</v>
      </c>
      <c r="J507">
        <v>0.79754096269607544</v>
      </c>
      <c r="K507">
        <v>0.76379662752151489</v>
      </c>
      <c r="L507">
        <v>0.74019902944564819</v>
      </c>
      <c r="M507">
        <v>0.7599184513092041</v>
      </c>
      <c r="N507">
        <v>0.85872030258178711</v>
      </c>
      <c r="O507">
        <v>1.062442421913147</v>
      </c>
      <c r="P507">
        <v>1.1017365455627441</v>
      </c>
      <c r="Q507">
        <v>1.0666998624801636</v>
      </c>
      <c r="R507">
        <v>1.0403999090194702</v>
      </c>
      <c r="S507">
        <v>1.1016229391098022</v>
      </c>
      <c r="T507">
        <v>1.0409468412399292</v>
      </c>
      <c r="U507">
        <v>1.1372776031494141</v>
      </c>
      <c r="V507">
        <v>1.1666520833969116</v>
      </c>
      <c r="W507">
        <v>1.3277089595794678</v>
      </c>
      <c r="X507">
        <v>1.5648016929626465</v>
      </c>
      <c r="Y507">
        <v>1.7900811433792114</v>
      </c>
      <c r="Z507">
        <v>2.0215053558349609</v>
      </c>
      <c r="AA507">
        <v>2.0293586254119873</v>
      </c>
      <c r="AB507">
        <v>1.9921853542327881</v>
      </c>
      <c r="AC507">
        <v>1.7721208333969116</v>
      </c>
      <c r="AD507">
        <v>1.5813555717468262</v>
      </c>
      <c r="AE507">
        <v>1.3418958187103271</v>
      </c>
      <c r="AF507">
        <v>1.0863386392593384</v>
      </c>
      <c r="AG507">
        <v>-0.14163780212402344</v>
      </c>
      <c r="AH507">
        <v>-0.15094445645809174</v>
      </c>
      <c r="AI507">
        <v>-0.13462713360786438</v>
      </c>
      <c r="AJ507">
        <v>-0.15559695661067963</v>
      </c>
      <c r="AK507">
        <v>-0.1965787261724472</v>
      </c>
      <c r="AL507">
        <v>-0.2431563138961792</v>
      </c>
      <c r="AM507">
        <v>-0.16149422526359558</v>
      </c>
      <c r="AN507">
        <v>-0.27140384912490845</v>
      </c>
      <c r="AO507">
        <v>-0.31287527084350586</v>
      </c>
      <c r="AP507">
        <v>-0.29427975416183472</v>
      </c>
      <c r="AQ507">
        <v>-0.19615718722343445</v>
      </c>
      <c r="AR507">
        <v>-0.19870896637439728</v>
      </c>
      <c r="AS507">
        <v>-8.8666744530200958E-2</v>
      </c>
      <c r="AT507">
        <v>-0.10411206632852554</v>
      </c>
      <c r="AU507">
        <v>1.1566923931241035E-3</v>
      </c>
      <c r="AV507">
        <v>1.8404068425297737E-2</v>
      </c>
      <c r="AW507">
        <v>-8.2887690514326096E-3</v>
      </c>
      <c r="AX507">
        <v>9.6017256379127502E-2</v>
      </c>
      <c r="AY507">
        <v>-7.7502965927124023E-2</v>
      </c>
      <c r="AZ507">
        <v>-8.6938075721263885E-2</v>
      </c>
      <c r="BA507">
        <v>-3.194572776556015E-2</v>
      </c>
      <c r="BB507">
        <v>-2.115386538207531E-2</v>
      </c>
      <c r="BC507">
        <v>-4.7775264829397202E-3</v>
      </c>
      <c r="BD507">
        <v>-8.4129087626934052E-2</v>
      </c>
      <c r="BE507">
        <v>-5.6120507419109344E-2</v>
      </c>
      <c r="BF507">
        <v>-6.6218242049217224E-2</v>
      </c>
      <c r="BG507">
        <v>-5.1089797168970108E-2</v>
      </c>
      <c r="BH507">
        <v>-7.4241921305656433E-2</v>
      </c>
      <c r="BI507">
        <v>-0.1126178503036499</v>
      </c>
      <c r="BJ507">
        <v>-0.15298891067504883</v>
      </c>
      <c r="BK507">
        <v>-6.5048187971115112E-2</v>
      </c>
      <c r="BL507">
        <v>-0.17076230049133301</v>
      </c>
      <c r="BM507">
        <v>-0.21149682998657227</v>
      </c>
      <c r="BN507">
        <v>-0.19371914863586426</v>
      </c>
      <c r="BO507">
        <v>-9.2889472842216492E-2</v>
      </c>
      <c r="BP507">
        <v>-9.6851855516433716E-2</v>
      </c>
      <c r="BQ507">
        <v>1.7448587343096733E-2</v>
      </c>
      <c r="BR507">
        <v>-5.3602187108481303E-5</v>
      </c>
      <c r="BS507">
        <v>0.11037012189626694</v>
      </c>
      <c r="BT507">
        <v>0.13725937902927399</v>
      </c>
      <c r="BU507">
        <v>0.11596350371837616</v>
      </c>
      <c r="BV507">
        <v>0.2243398129940033</v>
      </c>
      <c r="BW507">
        <v>4.9033790826797485E-2</v>
      </c>
      <c r="BX507">
        <v>3.8766898214817047E-2</v>
      </c>
      <c r="BY507">
        <v>8.3729252219200134E-2</v>
      </c>
      <c r="BZ507">
        <v>9.1766797006130219E-2</v>
      </c>
      <c r="CA507">
        <v>9.9498763680458069E-2</v>
      </c>
      <c r="CB507">
        <v>1.1739160865545273E-2</v>
      </c>
      <c r="CC507">
        <v>3.1085098162293434E-3</v>
      </c>
      <c r="CD507">
        <v>-7.5371116399765015E-3</v>
      </c>
      <c r="CE507">
        <v>6.7679048515856266E-3</v>
      </c>
      <c r="CF507">
        <v>-1.789567805826664E-2</v>
      </c>
      <c r="CG507">
        <v>-5.4466795176267624E-2</v>
      </c>
      <c r="CH507">
        <v>-9.0539254248142242E-2</v>
      </c>
      <c r="CI507">
        <v>1.7500473186373711E-3</v>
      </c>
      <c r="CJ507">
        <v>-0.10105828195810318</v>
      </c>
      <c r="CK507">
        <v>-0.14128245413303375</v>
      </c>
      <c r="CL507">
        <v>-0.12407121807336807</v>
      </c>
      <c r="CM507">
        <v>-2.1366572007536888E-2</v>
      </c>
      <c r="CN507">
        <v>-2.6305926963686943E-2</v>
      </c>
      <c r="CO507">
        <v>9.0943746268749237E-2</v>
      </c>
      <c r="CP507">
        <v>7.2016969323158264E-2</v>
      </c>
      <c r="CQ507">
        <v>0.18601100146770477</v>
      </c>
      <c r="CR507">
        <v>0.21957819163799286</v>
      </c>
      <c r="CS507">
        <v>0.20202027261257172</v>
      </c>
      <c r="CT507">
        <v>0.31321564316749573</v>
      </c>
      <c r="CU507">
        <v>0.13667276501655579</v>
      </c>
      <c r="CV507">
        <v>0.12582977116107941</v>
      </c>
      <c r="CW507">
        <v>0.16384540498256683</v>
      </c>
      <c r="CX507">
        <v>0.16997531056404114</v>
      </c>
      <c r="CY507">
        <v>0.17172020673751831</v>
      </c>
      <c r="CZ507">
        <v>7.8137218952178955E-2</v>
      </c>
      <c r="DA507">
        <v>6.2337532639503479E-2</v>
      </c>
      <c r="DB507">
        <v>5.1144015043973923E-2</v>
      </c>
      <c r="DC507">
        <v>6.4625605940818787E-2</v>
      </c>
      <c r="DD507">
        <v>3.8450565189123154E-2</v>
      </c>
      <c r="DE507">
        <v>3.6842531990259886E-3</v>
      </c>
      <c r="DF507">
        <v>-2.8089586645364761E-2</v>
      </c>
      <c r="DG507">
        <v>6.8548284471035004E-2</v>
      </c>
      <c r="DH507">
        <v>-3.1354259699583054E-2</v>
      </c>
      <c r="DI507">
        <v>-7.1068063378334045E-2</v>
      </c>
      <c r="DJ507">
        <v>-5.4423283785581589E-2</v>
      </c>
      <c r="DK507">
        <v>5.0156328827142715E-2</v>
      </c>
      <c r="DL507">
        <v>4.424000158905983E-2</v>
      </c>
      <c r="DM507">
        <v>0.16443891823291779</v>
      </c>
      <c r="DN507">
        <v>0.1440875381231308</v>
      </c>
      <c r="DO507">
        <v>0.26165187358856201</v>
      </c>
      <c r="DP507">
        <v>0.30189701914787292</v>
      </c>
      <c r="DQ507">
        <v>0.28807702660560608</v>
      </c>
      <c r="DR507">
        <v>0.40209147334098816</v>
      </c>
      <c r="DS507">
        <v>0.22431173920631409</v>
      </c>
      <c r="DT507">
        <v>0.21289263665676117</v>
      </c>
      <c r="DU507">
        <v>0.24396152794361115</v>
      </c>
      <c r="DV507">
        <v>0.24818381667137146</v>
      </c>
      <c r="DW507">
        <v>0.24394163489341736</v>
      </c>
      <c r="DX507">
        <v>0.14453527331352234</v>
      </c>
      <c r="DY507">
        <v>0.14785483479499817</v>
      </c>
      <c r="DZ507">
        <v>0.13587024807929993</v>
      </c>
      <c r="EA507">
        <v>0.14816294610500336</v>
      </c>
      <c r="EB507">
        <v>0.11980558931827545</v>
      </c>
      <c r="EC507">
        <v>8.7645135819911957E-2</v>
      </c>
      <c r="ED507">
        <v>6.2077809125185013E-2</v>
      </c>
      <c r="EE507">
        <v>0.16499431431293488</v>
      </c>
      <c r="EF507">
        <v>6.928727775812149E-2</v>
      </c>
      <c r="EG507">
        <v>3.0310371890664101E-2</v>
      </c>
      <c r="EH507">
        <v>4.6137280762195587E-2</v>
      </c>
      <c r="EI507">
        <v>0.15342403948307037</v>
      </c>
      <c r="EJ507">
        <v>0.14609710872173309</v>
      </c>
      <c r="EK507">
        <v>0.27055421471595764</v>
      </c>
      <c r="EL507">
        <v>0.24814598262310028</v>
      </c>
      <c r="EM507">
        <v>0.37086528539657593</v>
      </c>
      <c r="EN507">
        <v>0.42075228691101074</v>
      </c>
      <c r="EO507">
        <v>0.41232931613922119</v>
      </c>
      <c r="EP507">
        <v>0.53041404485702515</v>
      </c>
      <c r="EQ507">
        <v>0.35084846615791321</v>
      </c>
      <c r="ER507">
        <v>0.3385976254940033</v>
      </c>
      <c r="ES507">
        <v>0.35963651537895203</v>
      </c>
      <c r="ET507">
        <v>0.36110445857048035</v>
      </c>
      <c r="EU507">
        <v>0.34821793437004089</v>
      </c>
      <c r="EV507">
        <v>0.24040351808071136</v>
      </c>
      <c r="EW507">
        <v>70.700004577636719</v>
      </c>
      <c r="EX507">
        <v>68.636604309082031</v>
      </c>
      <c r="EY507">
        <v>66.780654907226563</v>
      </c>
      <c r="EZ507">
        <v>66.206962585449219</v>
      </c>
      <c r="FA507">
        <v>66.392852783203125</v>
      </c>
      <c r="FB507">
        <v>65.105979919433594</v>
      </c>
      <c r="FC507">
        <v>65.164276123046875</v>
      </c>
      <c r="FD507">
        <v>66.23370361328125</v>
      </c>
      <c r="FE507">
        <v>69.876472473144531</v>
      </c>
      <c r="FF507">
        <v>75.493743896484375</v>
      </c>
      <c r="FG507">
        <v>80.840316772460938</v>
      </c>
      <c r="FH507">
        <v>83.989265441894531</v>
      </c>
      <c r="FI507">
        <v>87.537155151367188</v>
      </c>
      <c r="FJ507">
        <v>90.095947265625</v>
      </c>
      <c r="FK507">
        <v>91.819976806640625</v>
      </c>
      <c r="FL507">
        <v>92.819114685058594</v>
      </c>
      <c r="FM507">
        <v>93.205177307128906</v>
      </c>
      <c r="FN507">
        <v>91.910751342773438</v>
      </c>
      <c r="FO507">
        <v>88.619598388671875</v>
      </c>
      <c r="FP507">
        <v>82.210494995117188</v>
      </c>
      <c r="FQ507">
        <v>78.897789001464844</v>
      </c>
      <c r="FR507">
        <v>77.53912353515625</v>
      </c>
      <c r="FS507">
        <v>74.778739929199219</v>
      </c>
      <c r="FT507">
        <v>71.318260192871094</v>
      </c>
      <c r="FU507">
        <v>6.5274156630039215E-2</v>
      </c>
      <c r="FV507">
        <v>9.9298365414142609E-2</v>
      </c>
      <c r="FW507">
        <v>0</v>
      </c>
      <c r="FX507">
        <v>6.7800998687744141E-2</v>
      </c>
      <c r="FY507">
        <v>7</v>
      </c>
      <c r="FZ507">
        <v>8.6599998474121094</v>
      </c>
      <c r="GA507">
        <v>680.41</v>
      </c>
      <c r="GB507">
        <v>1</v>
      </c>
    </row>
    <row r="508" spans="1:184" x14ac:dyDescent="0.2">
      <c r="A508" t="s">
        <v>186</v>
      </c>
      <c r="B508" t="s">
        <v>237</v>
      </c>
      <c r="C508" t="s">
        <v>194</v>
      </c>
      <c r="D508" t="s">
        <v>203</v>
      </c>
      <c r="E508" t="s">
        <v>214</v>
      </c>
      <c r="F508" t="s">
        <v>1</v>
      </c>
      <c r="G508" t="s">
        <v>198</v>
      </c>
      <c r="H508">
        <v>45447</v>
      </c>
      <c r="I508">
        <v>0.7918694019317627</v>
      </c>
      <c r="J508">
        <v>0.73033452033996582</v>
      </c>
      <c r="K508">
        <v>0.70205742120742798</v>
      </c>
      <c r="L508">
        <v>0.70183593034744263</v>
      </c>
      <c r="M508">
        <v>0.74580919742584229</v>
      </c>
      <c r="N508">
        <v>0.8794129490852356</v>
      </c>
      <c r="O508">
        <v>1.1303355693817139</v>
      </c>
      <c r="P508">
        <v>1.2187625169754028</v>
      </c>
      <c r="Q508">
        <v>1.1264535188674927</v>
      </c>
      <c r="R508">
        <v>1.0842852592468262</v>
      </c>
      <c r="S508">
        <v>1.0652158260345459</v>
      </c>
      <c r="T508">
        <v>1.0660605430603027</v>
      </c>
      <c r="U508">
        <v>1.0483787059783936</v>
      </c>
      <c r="V508">
        <v>1.0330977439880371</v>
      </c>
      <c r="W508">
        <v>1.036452054977417</v>
      </c>
      <c r="X508">
        <v>1.0764884948730469</v>
      </c>
      <c r="Y508">
        <v>1.2199575901031494</v>
      </c>
      <c r="Z508">
        <v>1.5113928318023682</v>
      </c>
      <c r="AA508">
        <v>1.595020055770874</v>
      </c>
      <c r="AB508">
        <v>1.5606348514556885</v>
      </c>
      <c r="AC508">
        <v>1.4745749235153198</v>
      </c>
      <c r="AD508">
        <v>1.3127412796020508</v>
      </c>
      <c r="AE508">
        <v>1.1051301956176758</v>
      </c>
      <c r="AF508">
        <v>0.90332919359207153</v>
      </c>
      <c r="AG508">
        <v>3.8882668595761061E-3</v>
      </c>
      <c r="AH508">
        <v>-1.0919778607785702E-2</v>
      </c>
      <c r="AI508">
        <v>-1.9993066787719727E-2</v>
      </c>
      <c r="AJ508">
        <v>-3.7763945758342743E-2</v>
      </c>
      <c r="AK508">
        <v>-5.0193611532449722E-2</v>
      </c>
      <c r="AL508">
        <v>-6.5374240279197693E-2</v>
      </c>
      <c r="AM508">
        <v>-8.1243187189102173E-2</v>
      </c>
      <c r="AN508">
        <v>-0.12789545953273773</v>
      </c>
      <c r="AO508">
        <v>-0.23995649814605713</v>
      </c>
      <c r="AP508">
        <v>-0.23653976619243622</v>
      </c>
      <c r="AQ508">
        <v>-0.1893686056137085</v>
      </c>
      <c r="AR508">
        <v>-6.0064166784286499E-2</v>
      </c>
      <c r="AS508">
        <v>2.9321255162358284E-2</v>
      </c>
      <c r="AT508">
        <v>6.5916940569877625E-2</v>
      </c>
      <c r="AU508">
        <v>6.9746240973472595E-2</v>
      </c>
      <c r="AV508">
        <v>8.1426650285720825E-2</v>
      </c>
      <c r="AW508">
        <v>5.9748303145170212E-2</v>
      </c>
      <c r="AX508">
        <v>2.6752179488539696E-2</v>
      </c>
      <c r="AY508">
        <v>-3.8082089275121689E-2</v>
      </c>
      <c r="AZ508">
        <v>-5.4845060221850872E-3</v>
      </c>
      <c r="BA508">
        <v>7.2953454218804836E-3</v>
      </c>
      <c r="BB508">
        <v>1.766829751431942E-2</v>
      </c>
      <c r="BC508">
        <v>1.4194604940712452E-2</v>
      </c>
      <c r="BD508">
        <v>3.0769789591431618E-3</v>
      </c>
      <c r="BE508">
        <v>1.7274243757128716E-2</v>
      </c>
      <c r="BF508">
        <v>2.1862026769667864E-3</v>
      </c>
      <c r="BG508">
        <v>-6.9863242097198963E-3</v>
      </c>
      <c r="BH508">
        <v>-2.4704478681087494E-2</v>
      </c>
      <c r="BI508">
        <v>-3.6611452698707581E-2</v>
      </c>
      <c r="BJ508">
        <v>-5.0736676901578903E-2</v>
      </c>
      <c r="BK508">
        <v>-6.4947441220283508E-2</v>
      </c>
      <c r="BL508">
        <v>-0.11105863004922867</v>
      </c>
      <c r="BM508">
        <v>-0.22319990396499634</v>
      </c>
      <c r="BN508">
        <v>-0.21992188692092896</v>
      </c>
      <c r="BO508">
        <v>-0.1728837788105011</v>
      </c>
      <c r="BP508">
        <v>-4.4004883617162704E-2</v>
      </c>
      <c r="BQ508">
        <v>4.4853534549474716E-2</v>
      </c>
      <c r="BR508">
        <v>8.1096634268760681E-2</v>
      </c>
      <c r="BS508">
        <v>8.4887191653251648E-2</v>
      </c>
      <c r="BT508">
        <v>9.6291989088058472E-2</v>
      </c>
      <c r="BU508">
        <v>7.5166858732700348E-2</v>
      </c>
      <c r="BV508">
        <v>4.3283712118864059E-2</v>
      </c>
      <c r="BW508">
        <v>-2.1092835813760757E-2</v>
      </c>
      <c r="BX508">
        <v>1.1314489878714085E-2</v>
      </c>
      <c r="BY508">
        <v>2.3718357086181641E-2</v>
      </c>
      <c r="BZ508">
        <v>3.3360432833433151E-2</v>
      </c>
      <c r="CA508">
        <v>2.9046555981040001E-2</v>
      </c>
      <c r="CB508">
        <v>1.717245951294899E-2</v>
      </c>
      <c r="CC508">
        <v>2.6545330882072449E-2</v>
      </c>
      <c r="CD508">
        <v>1.1263365857303143E-2</v>
      </c>
      <c r="CE508">
        <v>2.0221075974404812E-3</v>
      </c>
      <c r="CF508">
        <v>-1.5659533441066742E-2</v>
      </c>
      <c r="CG508">
        <v>-2.7204485610127449E-2</v>
      </c>
      <c r="CH508">
        <v>-4.059874638915062E-2</v>
      </c>
      <c r="CI508">
        <v>-5.3661055862903595E-2</v>
      </c>
      <c r="CJ508">
        <v>-9.9397502839565277E-2</v>
      </c>
      <c r="CK508">
        <v>-0.2115943431854248</v>
      </c>
      <c r="CL508">
        <v>-0.20841237902641296</v>
      </c>
      <c r="CM508">
        <v>-0.16146644949913025</v>
      </c>
      <c r="CN508">
        <v>-3.2882269471883774E-2</v>
      </c>
      <c r="CO508">
        <v>5.561114102602005E-2</v>
      </c>
      <c r="CP508">
        <v>9.1610051691532135E-2</v>
      </c>
      <c r="CQ508">
        <v>9.5373772084712982E-2</v>
      </c>
      <c r="CR508">
        <v>0.10658767074346542</v>
      </c>
      <c r="CS508">
        <v>8.5845701396465302E-2</v>
      </c>
      <c r="CT508">
        <v>5.4733399301767349E-2</v>
      </c>
      <c r="CU508">
        <v>-9.3261320143938065E-3</v>
      </c>
      <c r="CV508">
        <v>2.2949423640966415E-2</v>
      </c>
      <c r="CW508">
        <v>3.5092886537313461E-2</v>
      </c>
      <c r="CX508">
        <v>4.4228754937648773E-2</v>
      </c>
      <c r="CY508">
        <v>3.9332974702119827E-2</v>
      </c>
      <c r="CZ508">
        <v>2.6934944093227386E-2</v>
      </c>
      <c r="DA508">
        <v>3.5816416144371033E-2</v>
      </c>
      <c r="DB508">
        <v>2.0340528339147568E-2</v>
      </c>
      <c r="DC508">
        <v>1.1030538938939571E-2</v>
      </c>
      <c r="DD508">
        <v>-6.6145895980298519E-3</v>
      </c>
      <c r="DE508">
        <v>-1.7797520384192467E-2</v>
      </c>
      <c r="DF508">
        <v>-3.0460812151432037E-2</v>
      </c>
      <c r="DG508">
        <v>-4.2374670505523682E-2</v>
      </c>
      <c r="DH508">
        <v>-8.7736368179321289E-2</v>
      </c>
      <c r="DI508">
        <v>-0.19998878240585327</v>
      </c>
      <c r="DJ508">
        <v>-0.19690288603305817</v>
      </c>
      <c r="DK508">
        <v>-0.1500491201877594</v>
      </c>
      <c r="DL508">
        <v>-2.1759657189249992E-2</v>
      </c>
      <c r="DM508">
        <v>6.6368743777275085E-2</v>
      </c>
      <c r="DN508">
        <v>0.10212346911430359</v>
      </c>
      <c r="DO508">
        <v>0.10586034506559372</v>
      </c>
      <c r="DP508">
        <v>0.11688335239887238</v>
      </c>
      <c r="DQ508">
        <v>9.6524544060230255E-2</v>
      </c>
      <c r="DR508">
        <v>6.6183082759380341E-2</v>
      </c>
      <c r="DS508">
        <v>2.4405724834650755E-3</v>
      </c>
      <c r="DT508">
        <v>3.4584358334541321E-2</v>
      </c>
      <c r="DU508">
        <v>4.6467412263154984E-2</v>
      </c>
      <c r="DV508">
        <v>5.5097084492444992E-2</v>
      </c>
      <c r="DW508">
        <v>4.9619391560554504E-2</v>
      </c>
      <c r="DX508">
        <v>3.6697428673505783E-2</v>
      </c>
      <c r="DY508">
        <v>4.9202393740415573E-2</v>
      </c>
      <c r="DZ508">
        <v>3.3446509391069412E-2</v>
      </c>
      <c r="EA508">
        <v>2.4037282913923264E-2</v>
      </c>
      <c r="EB508">
        <v>6.4448737539350986E-3</v>
      </c>
      <c r="EC508">
        <v>-4.2153573594987392E-3</v>
      </c>
      <c r="ED508">
        <v>-1.5823248773813248E-2</v>
      </c>
      <c r="EE508">
        <v>-2.6078926399350166E-2</v>
      </c>
      <c r="EF508">
        <v>-7.0899546146392822E-2</v>
      </c>
      <c r="EG508">
        <v>-0.18323218822479248</v>
      </c>
      <c r="EH508">
        <v>-0.1802850067615509</v>
      </c>
      <c r="EI508">
        <v>-0.133564293384552</v>
      </c>
      <c r="EJ508">
        <v>-5.7003730908036232E-3</v>
      </c>
      <c r="EK508">
        <v>8.1901021301746368E-2</v>
      </c>
      <c r="EL508">
        <v>0.11730317026376724</v>
      </c>
      <c r="EM508">
        <v>0.12100130319595337</v>
      </c>
      <c r="EN508">
        <v>0.13174870610237122</v>
      </c>
      <c r="EO508">
        <v>0.1119430884718895</v>
      </c>
      <c r="EP508">
        <v>8.2714617252349854E-2</v>
      </c>
      <c r="EQ508">
        <v>1.9429825246334076E-2</v>
      </c>
      <c r="ER508">
        <v>5.1383350044488907E-2</v>
      </c>
      <c r="ES508">
        <v>6.2890425324440002E-2</v>
      </c>
      <c r="ET508">
        <v>7.0789217948913574E-2</v>
      </c>
      <c r="EU508">
        <v>6.4471341669559479E-2</v>
      </c>
      <c r="EV508">
        <v>5.0792910158634186E-2</v>
      </c>
      <c r="EW508">
        <v>53.874061584472656</v>
      </c>
      <c r="EX508">
        <v>53.239711761474609</v>
      </c>
      <c r="EY508">
        <v>53.071670532226563</v>
      </c>
      <c r="EZ508">
        <v>52.572490692138672</v>
      </c>
      <c r="FA508">
        <v>52.317966461181641</v>
      </c>
      <c r="FB508">
        <v>52.769992828369141</v>
      </c>
      <c r="FC508">
        <v>53.013786315917969</v>
      </c>
      <c r="FD508">
        <v>54.040027618408203</v>
      </c>
      <c r="FE508">
        <v>55.659427642822266</v>
      </c>
      <c r="FF508">
        <v>56.974929809570313</v>
      </c>
      <c r="FG508">
        <v>58.059486389160156</v>
      </c>
      <c r="FH508">
        <v>58.353610992431641</v>
      </c>
      <c r="FI508">
        <v>59.105503082275391</v>
      </c>
      <c r="FJ508">
        <v>59.530055999755859</v>
      </c>
      <c r="FK508">
        <v>59.336532592773438</v>
      </c>
      <c r="FL508">
        <v>58.942924499511719</v>
      </c>
      <c r="FM508">
        <v>58.460433959960938</v>
      </c>
      <c r="FN508">
        <v>58.106712341308594</v>
      </c>
      <c r="FO508">
        <v>56.885169982910156</v>
      </c>
      <c r="FP508">
        <v>56.594017028808594</v>
      </c>
      <c r="FQ508">
        <v>56.489307403564453</v>
      </c>
      <c r="FR508">
        <v>56.057979583740234</v>
      </c>
      <c r="FS508">
        <v>55.360988616943359</v>
      </c>
      <c r="FT508">
        <v>54.832637786865234</v>
      </c>
      <c r="FU508">
        <v>9.4029456377029419E-3</v>
      </c>
      <c r="FV508">
        <v>1.3160497881472111E-2</v>
      </c>
      <c r="FW508">
        <v>0</v>
      </c>
      <c r="FX508">
        <v>1.0129031725227833E-2</v>
      </c>
      <c r="FY508">
        <v>7</v>
      </c>
      <c r="FZ508">
        <v>19.149999618530273</v>
      </c>
      <c r="GA508">
        <v>12380.800000000001</v>
      </c>
      <c r="GB508">
        <v>1</v>
      </c>
    </row>
    <row r="509" spans="1:184" x14ac:dyDescent="0.2">
      <c r="A509" t="s">
        <v>186</v>
      </c>
      <c r="B509" t="s">
        <v>237</v>
      </c>
      <c r="C509" t="s">
        <v>194</v>
      </c>
      <c r="D509" t="s">
        <v>203</v>
      </c>
      <c r="E509" t="s">
        <v>214</v>
      </c>
      <c r="F509" t="s">
        <v>1</v>
      </c>
      <c r="G509" t="s">
        <v>200</v>
      </c>
      <c r="H509">
        <v>5243</v>
      </c>
      <c r="I509">
        <v>0.85810309648513794</v>
      </c>
      <c r="J509">
        <v>0.75621509552001953</v>
      </c>
      <c r="K509">
        <v>0.71723753213882446</v>
      </c>
      <c r="L509">
        <v>0.71336859464645386</v>
      </c>
      <c r="M509">
        <v>0.74878722429275513</v>
      </c>
      <c r="N509">
        <v>0.86067229509353638</v>
      </c>
      <c r="O509">
        <v>1.1078659296035767</v>
      </c>
      <c r="P509">
        <v>1.2097454071044922</v>
      </c>
      <c r="Q509">
        <v>1.167410135269165</v>
      </c>
      <c r="R509">
        <v>1.113337516784668</v>
      </c>
      <c r="S509">
        <v>1.112186074256897</v>
      </c>
      <c r="T509">
        <v>1.0865426063537598</v>
      </c>
      <c r="U509">
        <v>1.1208645105361938</v>
      </c>
      <c r="V509">
        <v>1.1383841037750244</v>
      </c>
      <c r="W509">
        <v>1.1118875741958618</v>
      </c>
      <c r="X509">
        <v>1.2329500913619995</v>
      </c>
      <c r="Y509">
        <v>1.3633350133895874</v>
      </c>
      <c r="Z509">
        <v>1.5565177202224731</v>
      </c>
      <c r="AA509">
        <v>1.5611516237258911</v>
      </c>
      <c r="AB509">
        <v>1.5363025665283203</v>
      </c>
      <c r="AC509">
        <v>1.4472283124923706</v>
      </c>
      <c r="AD509">
        <v>1.3430454730987549</v>
      </c>
      <c r="AE509">
        <v>1.1974692344665527</v>
      </c>
      <c r="AF509">
        <v>0.97802156209945679</v>
      </c>
      <c r="AG509">
        <v>-9.6712730824947357E-2</v>
      </c>
      <c r="AH509">
        <v>-0.15522781014442444</v>
      </c>
      <c r="AI509">
        <v>-0.15514442324638367</v>
      </c>
      <c r="AJ509">
        <v>-0.15664994716644287</v>
      </c>
      <c r="AK509">
        <v>-0.16817903518676758</v>
      </c>
      <c r="AL509">
        <v>-0.19238895177841187</v>
      </c>
      <c r="AM509">
        <v>-0.14414198696613312</v>
      </c>
      <c r="AN509">
        <v>-0.22639262676239014</v>
      </c>
      <c r="AO509">
        <v>-0.28131586313247681</v>
      </c>
      <c r="AP509">
        <v>-0.32218456268310547</v>
      </c>
      <c r="AQ509">
        <v>-0.20841632783412933</v>
      </c>
      <c r="AR509">
        <v>-0.25155773758888245</v>
      </c>
      <c r="AS509">
        <v>-0.11116128414869308</v>
      </c>
      <c r="AT509">
        <v>-4.5333016663789749E-2</v>
      </c>
      <c r="AU509">
        <v>-5.9531770646572113E-2</v>
      </c>
      <c r="AV509">
        <v>3.7717357277870178E-2</v>
      </c>
      <c r="AW509">
        <v>4.8867538571357727E-3</v>
      </c>
      <c r="AX509">
        <v>-5.2957795560359955E-2</v>
      </c>
      <c r="AY509">
        <v>-0.10645278543233871</v>
      </c>
      <c r="AZ509">
        <v>-8.5425145924091339E-2</v>
      </c>
      <c r="BA509">
        <v>-6.1345949769020081E-2</v>
      </c>
      <c r="BB509">
        <v>-5.3521650843322277E-3</v>
      </c>
      <c r="BC509">
        <v>-2.8517764061689377E-2</v>
      </c>
      <c r="BD509">
        <v>-9.2768177390098572E-2</v>
      </c>
      <c r="BE509">
        <v>-2.9751231893897057E-2</v>
      </c>
      <c r="BF509">
        <v>-8.8562346994876862E-2</v>
      </c>
      <c r="BG509">
        <v>-9.1002695262432098E-2</v>
      </c>
      <c r="BH509">
        <v>-9.3296036124229431E-2</v>
      </c>
      <c r="BI509">
        <v>-0.10136476159095764</v>
      </c>
      <c r="BJ509">
        <v>-0.12140500545501709</v>
      </c>
      <c r="BK509">
        <v>-6.6449269652366638E-2</v>
      </c>
      <c r="BL509">
        <v>-0.144549161195755</v>
      </c>
      <c r="BM509">
        <v>-0.19925329089164734</v>
      </c>
      <c r="BN509">
        <v>-0.24161046743392944</v>
      </c>
      <c r="BO509">
        <v>-0.12963098287582397</v>
      </c>
      <c r="BP509">
        <v>-0.17343144118785858</v>
      </c>
      <c r="BQ509">
        <v>-3.4662522375583649E-2</v>
      </c>
      <c r="BR509">
        <v>2.9756117612123489E-2</v>
      </c>
      <c r="BS509">
        <v>1.4720882289111614E-2</v>
      </c>
      <c r="BT509">
        <v>0.113669753074646</v>
      </c>
      <c r="BU509">
        <v>8.3473168313503265E-2</v>
      </c>
      <c r="BV509">
        <v>2.8850769624114037E-2</v>
      </c>
      <c r="BW509">
        <v>-2.4982679635286331E-2</v>
      </c>
      <c r="BX509">
        <v>-2.916381461545825E-3</v>
      </c>
      <c r="BY509">
        <v>1.8508000299334526E-2</v>
      </c>
      <c r="BZ509">
        <v>7.1410484611988068E-2</v>
      </c>
      <c r="CA509">
        <v>4.6206623315811157E-2</v>
      </c>
      <c r="CB509">
        <v>-2.2614473477005959E-2</v>
      </c>
      <c r="CC509">
        <v>1.6626099124550819E-2</v>
      </c>
      <c r="CD509">
        <v>-4.2390041053295135E-2</v>
      </c>
      <c r="CE509">
        <v>-4.6578317880630493E-2</v>
      </c>
      <c r="CF509">
        <v>-4.9417313188314438E-2</v>
      </c>
      <c r="CG509">
        <v>-5.5089402943849564E-2</v>
      </c>
      <c r="CH509">
        <v>-7.2241753339767456E-2</v>
      </c>
      <c r="CI509">
        <v>-1.2639532797038555E-2</v>
      </c>
      <c r="CJ509">
        <v>-8.7864629924297333E-2</v>
      </c>
      <c r="CK509">
        <v>-0.14241699874401093</v>
      </c>
      <c r="CL509">
        <v>-0.18580511212348938</v>
      </c>
      <c r="CM509">
        <v>-7.5064502656459808E-2</v>
      </c>
      <c r="CN509">
        <v>-0.11932139098644257</v>
      </c>
      <c r="CO509">
        <v>1.8320286646485329E-2</v>
      </c>
      <c r="CP509">
        <v>8.1762626767158508E-2</v>
      </c>
      <c r="CQ509">
        <v>6.6148042678833008E-2</v>
      </c>
      <c r="CR509">
        <v>0.16627416014671326</v>
      </c>
      <c r="CS509">
        <v>0.13790187239646912</v>
      </c>
      <c r="CT509">
        <v>8.551112562417984E-2</v>
      </c>
      <c r="CU509">
        <v>3.1443260610103607E-2</v>
      </c>
      <c r="CV509">
        <v>5.4228939116001129E-2</v>
      </c>
      <c r="CW509">
        <v>7.3814608156681061E-2</v>
      </c>
      <c r="CX509">
        <v>0.12457606196403503</v>
      </c>
      <c r="CY509">
        <v>9.7960509359836578E-2</v>
      </c>
      <c r="CZ509">
        <v>2.5973765179514885E-2</v>
      </c>
      <c r="DA509">
        <v>6.3003435730934143E-2</v>
      </c>
      <c r="DB509">
        <v>3.7822611629962921E-3</v>
      </c>
      <c r="DC509">
        <v>-2.153945155441761E-3</v>
      </c>
      <c r="DD509">
        <v>-5.5385930463671684E-3</v>
      </c>
      <c r="DE509">
        <v>-8.8140452280640602E-3</v>
      </c>
      <c r="DF509">
        <v>-2.3078499361872673E-2</v>
      </c>
      <c r="DG509">
        <v>4.1170209646224976E-2</v>
      </c>
      <c r="DH509">
        <v>-3.1180094927549362E-2</v>
      </c>
      <c r="DI509">
        <v>-8.5580721497535706E-2</v>
      </c>
      <c r="DJ509">
        <v>-0.12999974191188812</v>
      </c>
      <c r="DK509">
        <v>-2.0498024299740791E-2</v>
      </c>
      <c r="DL509">
        <v>-6.5211348235607147E-2</v>
      </c>
      <c r="DM509">
        <v>7.1303099393844604E-2</v>
      </c>
      <c r="DN509">
        <v>0.13376913964748383</v>
      </c>
      <c r="DO509">
        <v>0.11757520586252213</v>
      </c>
      <c r="DP509">
        <v>0.21887855231761932</v>
      </c>
      <c r="DQ509">
        <v>0.19233058393001556</v>
      </c>
      <c r="DR509">
        <v>0.14217150211334229</v>
      </c>
      <c r="DS509">
        <v>8.7869204580783844E-2</v>
      </c>
      <c r="DT509">
        <v>0.11137425154447556</v>
      </c>
      <c r="DU509">
        <v>0.12912121415138245</v>
      </c>
      <c r="DV509">
        <v>0.1777416467666626</v>
      </c>
      <c r="DW509">
        <v>0.149714395403862</v>
      </c>
      <c r="DX509">
        <v>7.4561998248100281E-2</v>
      </c>
      <c r="DY509">
        <v>0.12996493279933929</v>
      </c>
      <c r="DZ509">
        <v>7.0447735488414764E-2</v>
      </c>
      <c r="EA509">
        <v>6.1987798660993576E-2</v>
      </c>
      <c r="EB509">
        <v>5.7815313339233398E-2</v>
      </c>
      <c r="EC509">
        <v>5.8000218123197556E-2</v>
      </c>
      <c r="ED509">
        <v>4.7905441373586655E-2</v>
      </c>
      <c r="EE509">
        <v>0.11886292695999146</v>
      </c>
      <c r="EF509">
        <v>5.066337063908577E-2</v>
      </c>
      <c r="EG509">
        <v>-3.5181608982384205E-3</v>
      </c>
      <c r="EH509">
        <v>-4.9425661563873291E-2</v>
      </c>
      <c r="EI509">
        <v>5.8287311345338821E-2</v>
      </c>
      <c r="EJ509">
        <v>1.2914961203932762E-2</v>
      </c>
      <c r="EK509">
        <v>0.14780186116695404</v>
      </c>
      <c r="EL509">
        <v>0.20885826647281647</v>
      </c>
      <c r="EM509">
        <v>0.19182784855365753</v>
      </c>
      <c r="EN509">
        <v>0.29483094811439514</v>
      </c>
      <c r="EO509">
        <v>0.27091699838638306</v>
      </c>
      <c r="EP509">
        <v>0.22398003935813904</v>
      </c>
      <c r="EQ509">
        <v>0.16933931410312653</v>
      </c>
      <c r="ER509">
        <v>0.19388303160667419</v>
      </c>
      <c r="ES509">
        <v>0.20897515118122101</v>
      </c>
      <c r="ET509">
        <v>0.25450429320335388</v>
      </c>
      <c r="EU509">
        <v>0.22443878650665283</v>
      </c>
      <c r="EV509">
        <v>0.14471569657325745</v>
      </c>
      <c r="EW509">
        <v>53.393180847167969</v>
      </c>
      <c r="EX509">
        <v>52.975578308105469</v>
      </c>
      <c r="EY509">
        <v>52.531547546386719</v>
      </c>
      <c r="EZ509">
        <v>52.069282531738281</v>
      </c>
      <c r="FA509">
        <v>51.624351501464844</v>
      </c>
      <c r="FB509">
        <v>51.747222900390625</v>
      </c>
      <c r="FC509">
        <v>52.403450012207031</v>
      </c>
      <c r="FD509">
        <v>53.426223754882813</v>
      </c>
      <c r="FE509">
        <v>54.598922729492188</v>
      </c>
      <c r="FF509">
        <v>55.847686767578125</v>
      </c>
      <c r="FG509">
        <v>57.42779541015625</v>
      </c>
      <c r="FH509">
        <v>57.77166748046875</v>
      </c>
      <c r="FI509">
        <v>58.622764587402344</v>
      </c>
      <c r="FJ509">
        <v>58.594745635986328</v>
      </c>
      <c r="FK509">
        <v>58.094123840332031</v>
      </c>
      <c r="FL509">
        <v>58.088172912597656</v>
      </c>
      <c r="FM509">
        <v>57.773063659667969</v>
      </c>
      <c r="FN509">
        <v>57.613368988037109</v>
      </c>
      <c r="FO509">
        <v>56.518325805664063</v>
      </c>
      <c r="FP509">
        <v>55.981277465820313</v>
      </c>
      <c r="FQ509">
        <v>55.881526947021484</v>
      </c>
      <c r="FR509">
        <v>55.420242309570313</v>
      </c>
      <c r="FS509">
        <v>54.719509124755859</v>
      </c>
      <c r="FT509">
        <v>54.080326080322266</v>
      </c>
      <c r="FU509">
        <v>4.5991014689207077E-2</v>
      </c>
      <c r="FV509">
        <v>6.5523482859134674E-2</v>
      </c>
      <c r="FW509">
        <v>0</v>
      </c>
      <c r="FX509">
        <v>4.9225069582462311E-2</v>
      </c>
      <c r="FY509">
        <v>7</v>
      </c>
      <c r="FZ509">
        <v>7.690000057220459</v>
      </c>
      <c r="GA509">
        <v>1923.58</v>
      </c>
      <c r="GB509">
        <v>1</v>
      </c>
    </row>
    <row r="510" spans="1:184" x14ac:dyDescent="0.2">
      <c r="A510" t="s">
        <v>186</v>
      </c>
      <c r="B510" t="s">
        <v>237</v>
      </c>
      <c r="C510" t="s">
        <v>194</v>
      </c>
      <c r="D510" t="s">
        <v>203</v>
      </c>
      <c r="E510" t="s">
        <v>214</v>
      </c>
      <c r="F510" t="s">
        <v>1</v>
      </c>
      <c r="G510" t="s">
        <v>1</v>
      </c>
      <c r="H510">
        <v>50690</v>
      </c>
      <c r="I510">
        <v>0.80012685060501099</v>
      </c>
      <c r="J510">
        <v>0.73356109857559204</v>
      </c>
      <c r="K510">
        <v>0.70394992828369141</v>
      </c>
      <c r="L510">
        <v>0.70327365398406982</v>
      </c>
      <c r="M510">
        <v>0.74618041515350342</v>
      </c>
      <c r="N510">
        <v>0.87707644701004028</v>
      </c>
      <c r="O510">
        <v>1.1275342702865601</v>
      </c>
      <c r="P510">
        <v>1.217638373374939</v>
      </c>
      <c r="Q510">
        <v>1.1315594911575317</v>
      </c>
      <c r="R510">
        <v>1.0879071950912476</v>
      </c>
      <c r="S510">
        <v>1.0710716247558594</v>
      </c>
      <c r="T510">
        <v>1.06861412525177</v>
      </c>
      <c r="U510">
        <v>1.0574157238006592</v>
      </c>
      <c r="V510">
        <v>1.0462238788604736</v>
      </c>
      <c r="W510">
        <v>1.0458565950393677</v>
      </c>
      <c r="X510">
        <v>1.0959948301315308</v>
      </c>
      <c r="Y510">
        <v>1.2378326654434204</v>
      </c>
      <c r="Z510">
        <v>1.5170186758041382</v>
      </c>
      <c r="AA510">
        <v>1.5907975435256958</v>
      </c>
      <c r="AB510">
        <v>1.5576012134552002</v>
      </c>
      <c r="AC510">
        <v>1.4711654186248779</v>
      </c>
      <c r="AD510">
        <v>1.3165193796157837</v>
      </c>
      <c r="AE510">
        <v>1.1166421175003052</v>
      </c>
      <c r="AF510">
        <v>0.91264116764068604</v>
      </c>
      <c r="AG510">
        <v>1.4651804231107235E-3</v>
      </c>
      <c r="AH510">
        <v>-1.8885720521211624E-2</v>
      </c>
      <c r="AI510">
        <v>-2.7109723538160324E-2</v>
      </c>
      <c r="AJ510">
        <v>-4.292745515704155E-2</v>
      </c>
      <c r="AK510">
        <v>-5.4757490754127502E-2</v>
      </c>
      <c r="AL510">
        <v>-7.0386886596679688E-2</v>
      </c>
      <c r="AM510">
        <v>-7.7183224260807037E-2</v>
      </c>
      <c r="AN510">
        <v>-0.12770546972751617</v>
      </c>
      <c r="AO510">
        <v>-0.23263603448867798</v>
      </c>
      <c r="AP510">
        <v>-0.23493205010890961</v>
      </c>
      <c r="AQ510">
        <v>-0.1796824187040329</v>
      </c>
      <c r="AR510">
        <v>-7.2037182748317719E-2</v>
      </c>
      <c r="AS510">
        <v>2.3419227451086044E-2</v>
      </c>
      <c r="AT510">
        <v>6.3431166112422943E-2</v>
      </c>
      <c r="AU510">
        <v>6.4913928508758545E-2</v>
      </c>
      <c r="AV510">
        <v>8.738400787115097E-2</v>
      </c>
      <c r="AW510">
        <v>6.4719423651695251E-2</v>
      </c>
      <c r="AX510">
        <v>2.9215825721621513E-2</v>
      </c>
      <c r="AY510">
        <v>-3.4145735204219818E-2</v>
      </c>
      <c r="AZ510">
        <v>-2.9165160376578569E-3</v>
      </c>
      <c r="BA510">
        <v>1.0903429239988327E-2</v>
      </c>
      <c r="BB510">
        <v>2.6473043486475945E-2</v>
      </c>
      <c r="BC510">
        <v>2.0142737776041031E-2</v>
      </c>
      <c r="BD510">
        <v>1.7447908176109195E-3</v>
      </c>
      <c r="BE510">
        <v>1.5552117489278316E-2</v>
      </c>
      <c r="BF510">
        <v>-5.0253318622708321E-3</v>
      </c>
      <c r="BG510">
        <v>-1.3478152453899384E-2</v>
      </c>
      <c r="BH510">
        <v>-2.9303835704922676E-2</v>
      </c>
      <c r="BI510">
        <v>-4.0532864630222321E-2</v>
      </c>
      <c r="BJ510">
        <v>-5.5118534713983536E-2</v>
      </c>
      <c r="BK510">
        <v>-6.0264624655246735E-2</v>
      </c>
      <c r="BL510">
        <v>-0.11013142764568329</v>
      </c>
      <c r="BM510">
        <v>-0.21510906517505646</v>
      </c>
      <c r="BN510">
        <v>-0.21759884059429169</v>
      </c>
      <c r="BO510">
        <v>-0.16255618631839752</v>
      </c>
      <c r="BP510">
        <v>-5.5270969867706299E-2</v>
      </c>
      <c r="BQ510">
        <v>3.9691746234893799E-2</v>
      </c>
      <c r="BR510">
        <v>7.9354144632816315E-2</v>
      </c>
      <c r="BS510">
        <v>8.0757178366184235E-2</v>
      </c>
      <c r="BT510">
        <v>0.10312600433826447</v>
      </c>
      <c r="BU510">
        <v>8.1035293638706207E-2</v>
      </c>
      <c r="BV510">
        <v>4.6558801084756851E-2</v>
      </c>
      <c r="BW510">
        <v>-1.6479171812534332E-2</v>
      </c>
      <c r="BX510">
        <v>1.4669238589704037E-2</v>
      </c>
      <c r="BY510">
        <v>2.8046870604157448E-2</v>
      </c>
      <c r="BZ510">
        <v>4.2881384491920471E-2</v>
      </c>
      <c r="CA510">
        <v>3.5798799246549606E-2</v>
      </c>
      <c r="CB510">
        <v>1.6556540504097939E-2</v>
      </c>
      <c r="CC510">
        <v>2.530868723988533E-2</v>
      </c>
      <c r="CD510">
        <v>4.5743323862552643E-3</v>
      </c>
      <c r="CE510">
        <v>-4.0369653142988682E-3</v>
      </c>
      <c r="CF510">
        <v>-1.9868157804012299E-2</v>
      </c>
      <c r="CG510">
        <v>-3.0680930241942406E-2</v>
      </c>
      <c r="CH510">
        <v>-4.4543717056512833E-2</v>
      </c>
      <c r="CI510">
        <v>-4.8546850681304932E-2</v>
      </c>
      <c r="CJ510">
        <v>-9.7959689795970917E-2</v>
      </c>
      <c r="CK510">
        <v>-0.20296992361545563</v>
      </c>
      <c r="CL510">
        <v>-0.20559389889240265</v>
      </c>
      <c r="CM510">
        <v>-0.15069460868835449</v>
      </c>
      <c r="CN510">
        <v>-4.365873709321022E-2</v>
      </c>
      <c r="CO510">
        <v>5.0962045788764954E-2</v>
      </c>
      <c r="CP510">
        <v>9.038235992193222E-2</v>
      </c>
      <c r="CQ510">
        <v>9.1730162501335144E-2</v>
      </c>
      <c r="CR510">
        <v>0.11402885615825653</v>
      </c>
      <c r="CS510">
        <v>9.2335604131221771E-2</v>
      </c>
      <c r="CT510">
        <v>5.8570493012666702E-2</v>
      </c>
      <c r="CU510">
        <v>-4.2433631606400013E-3</v>
      </c>
      <c r="CV510">
        <v>2.6849078014492989E-2</v>
      </c>
      <c r="CW510">
        <v>3.9920367300510406E-2</v>
      </c>
      <c r="CX510">
        <v>5.4245751351118088E-2</v>
      </c>
      <c r="CY510">
        <v>4.6642135828733444E-2</v>
      </c>
      <c r="CZ510">
        <v>2.6815112680196762E-2</v>
      </c>
      <c r="DA510">
        <v>3.5065256059169769E-2</v>
      </c>
      <c r="DB510">
        <v>1.4173996634781361E-2</v>
      </c>
      <c r="DC510">
        <v>5.4042208939790726E-3</v>
      </c>
      <c r="DD510">
        <v>-1.0432479903101921E-2</v>
      </c>
      <c r="DE510">
        <v>-2.0828999578952789E-2</v>
      </c>
      <c r="DF510">
        <v>-3.3968903124332428E-2</v>
      </c>
      <c r="DG510">
        <v>-3.6829080432653427E-2</v>
      </c>
      <c r="DH510">
        <v>-8.5787951946258545E-2</v>
      </c>
      <c r="DI510">
        <v>-0.19083079695701599</v>
      </c>
      <c r="DJ510">
        <v>-0.19358895719051361</v>
      </c>
      <c r="DK510">
        <v>-0.13883303105831146</v>
      </c>
      <c r="DL510">
        <v>-3.2046504318714142E-2</v>
      </c>
      <c r="DM510">
        <v>6.223234161734581E-2</v>
      </c>
      <c r="DN510">
        <v>0.10141057521104813</v>
      </c>
      <c r="DO510">
        <v>0.10270316153764725</v>
      </c>
      <c r="DP510">
        <v>0.12493171542882919</v>
      </c>
      <c r="DQ510">
        <v>0.10363592207431793</v>
      </c>
      <c r="DR510">
        <v>7.0582188665866852E-2</v>
      </c>
      <c r="DS510">
        <v>7.9924436286091805E-3</v>
      </c>
      <c r="DT510">
        <v>3.9028920233249664E-2</v>
      </c>
      <c r="DU510">
        <v>5.1793862134218216E-2</v>
      </c>
      <c r="DV510">
        <v>6.5610118210315704E-2</v>
      </c>
      <c r="DW510">
        <v>5.7485483586788177E-2</v>
      </c>
      <c r="DX510">
        <v>3.7073686718940735E-2</v>
      </c>
      <c r="DY510">
        <v>4.91521917283535E-2</v>
      </c>
      <c r="DZ510">
        <v>2.8034387156367302E-2</v>
      </c>
      <c r="EA510">
        <v>1.9035793840885162E-2</v>
      </c>
      <c r="EB510">
        <v>3.1911381520330906E-3</v>
      </c>
      <c r="EC510">
        <v>-6.6043753176927567E-3</v>
      </c>
      <c r="ED510">
        <v>-1.8700547516345978E-2</v>
      </c>
      <c r="EE510">
        <v>-1.9910478964447975E-2</v>
      </c>
      <c r="EF510">
        <v>-6.8213902413845062E-2</v>
      </c>
      <c r="EG510">
        <v>-0.17330381274223328</v>
      </c>
      <c r="EH510">
        <v>-0.1762557327747345</v>
      </c>
      <c r="EI510">
        <v>-0.12170679867267609</v>
      </c>
      <c r="EJ510">
        <v>-1.5280287712812424E-2</v>
      </c>
      <c r="EK510">
        <v>7.8504860401153564E-2</v>
      </c>
      <c r="EL510">
        <v>0.1173335537314415</v>
      </c>
      <c r="EM510">
        <v>0.11854641139507294</v>
      </c>
      <c r="EN510">
        <v>0.14067369699478149</v>
      </c>
      <c r="EO510">
        <v>0.11995178461074829</v>
      </c>
      <c r="EP510">
        <v>8.7925158441066742E-2</v>
      </c>
      <c r="EQ510">
        <v>2.5659006088972092E-2</v>
      </c>
      <c r="ER510">
        <v>5.6614670902490616E-2</v>
      </c>
      <c r="ES510">
        <v>6.8937301635742188E-2</v>
      </c>
      <c r="ET510">
        <v>8.2018464803695679E-2</v>
      </c>
      <c r="EU510">
        <v>7.3141545057296753E-2</v>
      </c>
      <c r="EV510">
        <v>5.1885433495044708E-2</v>
      </c>
      <c r="EW510">
        <v>53.808952331542969</v>
      </c>
      <c r="EX510">
        <v>53.203636169433594</v>
      </c>
      <c r="EY510">
        <v>52.9990234375</v>
      </c>
      <c r="EZ510">
        <v>52.506317138671875</v>
      </c>
      <c r="FA510">
        <v>52.228485107421875</v>
      </c>
      <c r="FB510">
        <v>52.640922546386719</v>
      </c>
      <c r="FC510">
        <v>52.941287994384766</v>
      </c>
      <c r="FD510">
        <v>53.964550018310547</v>
      </c>
      <c r="FE510">
        <v>55.529659271240234</v>
      </c>
      <c r="FF510">
        <v>56.833782196044922</v>
      </c>
      <c r="FG510">
        <v>57.982955932617188</v>
      </c>
      <c r="FH510">
        <v>58.274955749511719</v>
      </c>
      <c r="FI510">
        <v>59.039573669433594</v>
      </c>
      <c r="FJ510">
        <v>59.401157379150391</v>
      </c>
      <c r="FK510">
        <v>59.166767120361328</v>
      </c>
      <c r="FL510">
        <v>58.827171325683594</v>
      </c>
      <c r="FM510">
        <v>58.368755340576172</v>
      </c>
      <c r="FN510">
        <v>58.044673919677734</v>
      </c>
      <c r="FO510">
        <v>56.84130859375</v>
      </c>
      <c r="FP510">
        <v>56.520053863525391</v>
      </c>
      <c r="FQ510">
        <v>56.416595458984375</v>
      </c>
      <c r="FR510">
        <v>55.981227874755859</v>
      </c>
      <c r="FS510">
        <v>55.27880859375</v>
      </c>
      <c r="FT510">
        <v>54.731834411621094</v>
      </c>
      <c r="FU510">
        <v>9.8317302763462067E-3</v>
      </c>
      <c r="FV510">
        <v>1.3830673880875111E-2</v>
      </c>
      <c r="FW510">
        <v>0</v>
      </c>
      <c r="FX510">
        <v>1.0571829974651337E-2</v>
      </c>
      <c r="FY510">
        <v>7</v>
      </c>
      <c r="FZ510">
        <v>19.149999618530273</v>
      </c>
      <c r="GA510">
        <v>14304.380000000001</v>
      </c>
      <c r="GB510">
        <v>1</v>
      </c>
    </row>
    <row r="511" spans="1:184" x14ac:dyDescent="0.2">
      <c r="A511" t="s">
        <v>186</v>
      </c>
      <c r="B511" t="s">
        <v>237</v>
      </c>
      <c r="C511" t="s">
        <v>194</v>
      </c>
      <c r="D511" t="s">
        <v>203</v>
      </c>
      <c r="E511" t="s">
        <v>214</v>
      </c>
      <c r="F511" t="s">
        <v>178</v>
      </c>
      <c r="G511" t="s">
        <v>1</v>
      </c>
      <c r="H511">
        <v>18019</v>
      </c>
      <c r="I511">
        <v>0.74677622318267822</v>
      </c>
      <c r="J511">
        <v>0.68164181709289551</v>
      </c>
      <c r="K511">
        <v>0.65405452251434326</v>
      </c>
      <c r="L511">
        <v>0.64071196317672729</v>
      </c>
      <c r="M511">
        <v>0.66321456432342529</v>
      </c>
      <c r="N511">
        <v>0.73490005731582642</v>
      </c>
      <c r="O511">
        <v>0.90547585487365723</v>
      </c>
      <c r="P511">
        <v>0.99454200267791748</v>
      </c>
      <c r="Q511">
        <v>0.94505828619003296</v>
      </c>
      <c r="R511">
        <v>0.93829578161239624</v>
      </c>
      <c r="S511">
        <v>0.92908024787902832</v>
      </c>
      <c r="T511">
        <v>0.93997114896774292</v>
      </c>
      <c r="U511">
        <v>0.92463451623916626</v>
      </c>
      <c r="V511">
        <v>0.9294554591178894</v>
      </c>
      <c r="W511">
        <v>0.93680262565612793</v>
      </c>
      <c r="X511">
        <v>0.95035582780838013</v>
      </c>
      <c r="Y511">
        <v>1.0895670652389526</v>
      </c>
      <c r="Z511">
        <v>1.3460571765899658</v>
      </c>
      <c r="AA511">
        <v>1.4267206192016602</v>
      </c>
      <c r="AB511">
        <v>1.436937689781189</v>
      </c>
      <c r="AC511">
        <v>1.3679056167602539</v>
      </c>
      <c r="AD511">
        <v>1.257964015007019</v>
      </c>
      <c r="AE511">
        <v>1.0783542394638062</v>
      </c>
      <c r="AF511">
        <v>0.88975852727890015</v>
      </c>
      <c r="AG511">
        <v>-1.5512133948504925E-2</v>
      </c>
      <c r="AH511">
        <v>-3.4737333655357361E-2</v>
      </c>
      <c r="AI511">
        <v>-3.3707763999700546E-2</v>
      </c>
      <c r="AJ511">
        <v>-4.4432532042264938E-2</v>
      </c>
      <c r="AK511">
        <v>-3.5807136446237564E-2</v>
      </c>
      <c r="AL511">
        <v>-5.5290643125772476E-2</v>
      </c>
      <c r="AM511">
        <v>-8.6257897317409515E-2</v>
      </c>
      <c r="AN511">
        <v>-0.12453581392765045</v>
      </c>
      <c r="AO511">
        <v>-0.24169178307056427</v>
      </c>
      <c r="AP511">
        <v>-0.24903883039951324</v>
      </c>
      <c r="AQ511">
        <v>-0.20925498008728027</v>
      </c>
      <c r="AR511">
        <v>-8.2724526524543762E-2</v>
      </c>
      <c r="AS511">
        <v>-1.4882353134453297E-2</v>
      </c>
      <c r="AT511">
        <v>3.8083378225564957E-2</v>
      </c>
      <c r="AU511">
        <v>4.730423167347908E-2</v>
      </c>
      <c r="AV511">
        <v>2.8033317998051643E-2</v>
      </c>
      <c r="AW511">
        <v>2.1184064447879791E-2</v>
      </c>
      <c r="AX511">
        <v>-2.3458555340766907E-2</v>
      </c>
      <c r="AY511">
        <v>-5.4979421198368073E-2</v>
      </c>
      <c r="AZ511">
        <v>-2.4741845205426216E-2</v>
      </c>
      <c r="BA511">
        <v>-2.125358022749424E-2</v>
      </c>
      <c r="BB511">
        <v>1.2762856669723988E-2</v>
      </c>
      <c r="BC511">
        <v>-9.3698091804981232E-3</v>
      </c>
      <c r="BD511">
        <v>5.1705939695239067E-3</v>
      </c>
      <c r="BE511">
        <v>1.7639930592849851E-3</v>
      </c>
      <c r="BF511">
        <v>-1.7587240785360336E-2</v>
      </c>
      <c r="BG511">
        <v>-1.7018815502524376E-2</v>
      </c>
      <c r="BH511">
        <v>-2.7943352237343788E-2</v>
      </c>
      <c r="BI511">
        <v>-1.9333986565470695E-2</v>
      </c>
      <c r="BJ511">
        <v>-3.7984035909175873E-2</v>
      </c>
      <c r="BK511">
        <v>-6.7360013723373413E-2</v>
      </c>
      <c r="BL511">
        <v>-0.10461863875389099</v>
      </c>
      <c r="BM511">
        <v>-0.22090347111225128</v>
      </c>
      <c r="BN511">
        <v>-0.22782936692237854</v>
      </c>
      <c r="BO511">
        <v>-0.18805372714996338</v>
      </c>
      <c r="BP511">
        <v>-6.1876330524682999E-2</v>
      </c>
      <c r="BQ511">
        <v>5.4784598760306835E-3</v>
      </c>
      <c r="BR511">
        <v>5.7922694832086563E-2</v>
      </c>
      <c r="BS511">
        <v>6.7112058401107788E-2</v>
      </c>
      <c r="BT511">
        <v>4.7534506767988205E-2</v>
      </c>
      <c r="BU511">
        <v>4.1427962481975555E-2</v>
      </c>
      <c r="BV511">
        <v>-2.0738900639116764E-3</v>
      </c>
      <c r="BW511">
        <v>-3.3315658569335938E-2</v>
      </c>
      <c r="BX511">
        <v>-2.9379976913332939E-3</v>
      </c>
      <c r="BY511">
        <v>2.280599255755078E-5</v>
      </c>
      <c r="BZ511">
        <v>3.3095080405473709E-2</v>
      </c>
      <c r="CA511">
        <v>1.0158088989555836E-2</v>
      </c>
      <c r="CB511">
        <v>2.347666397690773E-2</v>
      </c>
      <c r="CC511">
        <v>1.3729386031627655E-2</v>
      </c>
      <c r="CD511">
        <v>-5.7091377675533295E-3</v>
      </c>
      <c r="CE511">
        <v>-5.4601002484560013E-3</v>
      </c>
      <c r="CF511">
        <v>-1.6522996127605438E-2</v>
      </c>
      <c r="CG511">
        <v>-7.9247346147894859E-3</v>
      </c>
      <c r="CH511">
        <v>-2.5997526943683624E-2</v>
      </c>
      <c r="CI511">
        <v>-5.4271399974822998E-2</v>
      </c>
      <c r="CJ511">
        <v>-9.0824052691459656E-2</v>
      </c>
      <c r="CK511">
        <v>-0.20650555193424225</v>
      </c>
      <c r="CL511">
        <v>-0.21313977241516113</v>
      </c>
      <c r="CM511">
        <v>-0.17336982488632202</v>
      </c>
      <c r="CN511">
        <v>-4.7436930239200592E-2</v>
      </c>
      <c r="CO511">
        <v>1.958029717206955E-2</v>
      </c>
      <c r="CP511">
        <v>7.1663334965705872E-2</v>
      </c>
      <c r="CQ511">
        <v>8.0830901861190796E-2</v>
      </c>
      <c r="CR511">
        <v>6.1040971428155899E-2</v>
      </c>
      <c r="CS511">
        <v>5.5448830127716064E-2</v>
      </c>
      <c r="CT511">
        <v>1.2737062759697437E-2</v>
      </c>
      <c r="CU511">
        <v>-1.8311399966478348E-2</v>
      </c>
      <c r="CV511">
        <v>1.2163281440734863E-2</v>
      </c>
      <c r="CW511">
        <v>1.4758765697479248E-2</v>
      </c>
      <c r="CX511">
        <v>4.7177113592624664E-2</v>
      </c>
      <c r="CY511">
        <v>2.3683050647377968E-2</v>
      </c>
      <c r="CZ511">
        <v>3.6155395209789276E-2</v>
      </c>
      <c r="DA511">
        <v>2.5694778189063072E-2</v>
      </c>
      <c r="DB511">
        <v>6.1689657159149647E-3</v>
      </c>
      <c r="DC511">
        <v>6.098615936934948E-3</v>
      </c>
      <c r="DD511">
        <v>-5.1026386208832264E-3</v>
      </c>
      <c r="DE511">
        <v>3.4845187328755856E-3</v>
      </c>
      <c r="DF511">
        <v>-1.4011021703481674E-2</v>
      </c>
      <c r="DG511">
        <v>-4.1182786226272583E-2</v>
      </c>
      <c r="DH511">
        <v>-7.7029474079608917E-2</v>
      </c>
      <c r="DI511">
        <v>-0.19210760295391083</v>
      </c>
      <c r="DJ511">
        <v>-0.19845019280910492</v>
      </c>
      <c r="DK511">
        <v>-0.15868592262268066</v>
      </c>
      <c r="DL511">
        <v>-3.2997533679008484E-2</v>
      </c>
      <c r="DM511">
        <v>3.3682134002447128E-2</v>
      </c>
      <c r="DN511">
        <v>8.5403986275196075E-2</v>
      </c>
      <c r="DO511">
        <v>9.4549752771854401E-2</v>
      </c>
      <c r="DP511">
        <v>7.4547432363033295E-2</v>
      </c>
      <c r="DQ511">
        <v>6.9469690322875977E-2</v>
      </c>
      <c r="DR511">
        <v>2.7548016980290413E-2</v>
      </c>
      <c r="DS511">
        <v>-3.3071446232497692E-3</v>
      </c>
      <c r="DT511">
        <v>2.7264559641480446E-2</v>
      </c>
      <c r="DU511">
        <v>2.9494725167751312E-2</v>
      </c>
      <c r="DV511">
        <v>6.1259154230356216E-2</v>
      </c>
      <c r="DW511">
        <v>3.7208013236522675E-2</v>
      </c>
      <c r="DX511">
        <v>4.8834126442670822E-2</v>
      </c>
      <c r="DY511">
        <v>4.2970906943082809E-2</v>
      </c>
      <c r="DZ511">
        <v>2.3319059982895851E-2</v>
      </c>
      <c r="EA511">
        <v>2.2787565365433693E-2</v>
      </c>
      <c r="EB511">
        <v>1.1386542581021786E-2</v>
      </c>
      <c r="EC511">
        <v>1.9957667216658592E-2</v>
      </c>
      <c r="ED511">
        <v>3.2955901697278023E-3</v>
      </c>
      <c r="EE511">
        <v>-2.2284906357526779E-2</v>
      </c>
      <c r="EF511">
        <v>-5.711229145526886E-2</v>
      </c>
      <c r="EG511">
        <v>-0.17131929099559784</v>
      </c>
      <c r="EH511">
        <v>-0.17724074423313141</v>
      </c>
      <c r="EI511">
        <v>-0.13748466968536377</v>
      </c>
      <c r="EJ511">
        <v>-1.2149335816502571E-2</v>
      </c>
      <c r="EK511">
        <v>5.4042946547269821E-2</v>
      </c>
      <c r="EL511">
        <v>0.10524330288171768</v>
      </c>
      <c r="EM511">
        <v>0.11435756832361221</v>
      </c>
      <c r="EN511">
        <v>9.4048619270324707E-2</v>
      </c>
      <c r="EO511">
        <v>8.9713588356971741E-2</v>
      </c>
      <c r="EP511">
        <v>4.8932682722806931E-2</v>
      </c>
      <c r="EQ511">
        <v>1.8356617540121078E-2</v>
      </c>
      <c r="ER511">
        <v>4.9068409949541092E-2</v>
      </c>
      <c r="ES511">
        <v>5.0771109759807587E-2</v>
      </c>
      <c r="ET511">
        <v>8.1591375172138214E-2</v>
      </c>
      <c r="EU511">
        <v>5.6735914200544357E-2</v>
      </c>
      <c r="EV511">
        <v>6.7140191793441772E-2</v>
      </c>
      <c r="EW511">
        <v>55.541534423828125</v>
      </c>
      <c r="EX511">
        <v>54.902908325195313</v>
      </c>
      <c r="EY511">
        <v>55.026893615722656</v>
      </c>
      <c r="EZ511">
        <v>54.927375793457031</v>
      </c>
      <c r="FA511">
        <v>55.093605041503906</v>
      </c>
      <c r="FB511">
        <v>56.085037231445313</v>
      </c>
      <c r="FC511">
        <v>56.74261474609375</v>
      </c>
      <c r="FD511">
        <v>57.328174591064453</v>
      </c>
      <c r="FE511">
        <v>59.393165588378906</v>
      </c>
      <c r="FF511">
        <v>60.453361511230469</v>
      </c>
      <c r="FG511">
        <v>60.156421661376953</v>
      </c>
      <c r="FH511">
        <v>60.359958648681641</v>
      </c>
      <c r="FI511">
        <v>61.542339324951172</v>
      </c>
      <c r="FJ511">
        <v>62.093742370605469</v>
      </c>
      <c r="FK511">
        <v>61.81103515625</v>
      </c>
      <c r="FL511">
        <v>60.856353759765625</v>
      </c>
      <c r="FM511">
        <v>60.087276458740234</v>
      </c>
      <c r="FN511">
        <v>59.616012573242188</v>
      </c>
      <c r="FO511">
        <v>58.328746795654297</v>
      </c>
      <c r="FP511">
        <v>57.980632781982422</v>
      </c>
      <c r="FQ511">
        <v>57.683921813964844</v>
      </c>
      <c r="FR511">
        <v>57.351959228515625</v>
      </c>
      <c r="FS511">
        <v>56.749359130859375</v>
      </c>
      <c r="FT511">
        <v>56.398197174072266</v>
      </c>
      <c r="FU511">
        <v>1.1969608254730701E-2</v>
      </c>
      <c r="FV511">
        <v>1.7181573435664177E-2</v>
      </c>
      <c r="FW511">
        <v>0</v>
      </c>
      <c r="FX511">
        <v>1.2792517431080341E-2</v>
      </c>
      <c r="FY511">
        <v>7</v>
      </c>
      <c r="FZ511">
        <v>19.149999618530273</v>
      </c>
      <c r="GA511">
        <v>4974.6500000000005</v>
      </c>
      <c r="GB511">
        <v>1</v>
      </c>
    </row>
    <row r="512" spans="1:184" x14ac:dyDescent="0.2">
      <c r="A512" t="s">
        <v>186</v>
      </c>
      <c r="B512" t="s">
        <v>237</v>
      </c>
      <c r="C512" t="s">
        <v>194</v>
      </c>
      <c r="D512" t="s">
        <v>203</v>
      </c>
      <c r="E512" t="s">
        <v>214</v>
      </c>
      <c r="F512" t="s">
        <v>179</v>
      </c>
      <c r="G512" t="s">
        <v>1</v>
      </c>
      <c r="H512">
        <v>3114</v>
      </c>
      <c r="I512">
        <v>0.8335108757019043</v>
      </c>
      <c r="J512">
        <v>0.7996559739112854</v>
      </c>
      <c r="K512">
        <v>0.77086567878723145</v>
      </c>
      <c r="L512">
        <v>0.80253070592880249</v>
      </c>
      <c r="M512">
        <v>0.83757179975509644</v>
      </c>
      <c r="N512">
        <v>1.0439591407775879</v>
      </c>
      <c r="O512">
        <v>1.3290344476699829</v>
      </c>
      <c r="P512">
        <v>1.3725659847259521</v>
      </c>
      <c r="Q512">
        <v>1.252872109413147</v>
      </c>
      <c r="R512">
        <v>1.1441891193389893</v>
      </c>
      <c r="S512">
        <v>1.0884240865707397</v>
      </c>
      <c r="T512">
        <v>1.044582724571228</v>
      </c>
      <c r="U512">
        <v>1.0033160448074341</v>
      </c>
      <c r="V512">
        <v>0.92698407173156738</v>
      </c>
      <c r="W512">
        <v>0.93050378561019897</v>
      </c>
      <c r="X512">
        <v>1.020263671875</v>
      </c>
      <c r="Y512">
        <v>1.161582350730896</v>
      </c>
      <c r="Z512">
        <v>1.4856417179107666</v>
      </c>
      <c r="AA512">
        <v>1.490761399269104</v>
      </c>
      <c r="AB512">
        <v>1.4277554750442505</v>
      </c>
      <c r="AC512">
        <v>1.3921966552734375</v>
      </c>
      <c r="AD512">
        <v>1.2326443195343018</v>
      </c>
      <c r="AE512">
        <v>1.0527541637420654</v>
      </c>
      <c r="AF512">
        <v>0.87922531366348267</v>
      </c>
      <c r="AG512">
        <v>-0.15470798313617706</v>
      </c>
      <c r="AH512">
        <v>-0.16741457581520081</v>
      </c>
      <c r="AI512">
        <v>-0.19461512565612793</v>
      </c>
      <c r="AJ512">
        <v>-0.23312000930309296</v>
      </c>
      <c r="AK512">
        <v>-0.34293568134307861</v>
      </c>
      <c r="AL512">
        <v>-0.34991854429244995</v>
      </c>
      <c r="AM512">
        <v>-0.23833025991916656</v>
      </c>
      <c r="AN512">
        <v>-0.32190045714378357</v>
      </c>
      <c r="AO512">
        <v>-0.35105562210083008</v>
      </c>
      <c r="AP512">
        <v>-0.29243466258049011</v>
      </c>
      <c r="AQ512">
        <v>-0.23897360265254974</v>
      </c>
      <c r="AR512">
        <v>-7.0537202060222626E-2</v>
      </c>
      <c r="AS512">
        <v>9.072374552488327E-3</v>
      </c>
      <c r="AT512">
        <v>-4.0997367352247238E-2</v>
      </c>
      <c r="AU512">
        <v>-4.4170558452606201E-2</v>
      </c>
      <c r="AV512">
        <v>1.4094868674874306E-2</v>
      </c>
      <c r="AW512">
        <v>1.6980094835162163E-2</v>
      </c>
      <c r="AX512">
        <v>6.12617377191782E-3</v>
      </c>
      <c r="AY512">
        <v>-0.13899552822113037</v>
      </c>
      <c r="AZ512">
        <v>-0.13786421716213226</v>
      </c>
      <c r="BA512">
        <v>-7.318820059299469E-2</v>
      </c>
      <c r="BB512">
        <v>-0.10633267462253571</v>
      </c>
      <c r="BC512">
        <v>-8.2665324211120605E-2</v>
      </c>
      <c r="BD512">
        <v>-0.17027446627616882</v>
      </c>
      <c r="BE512">
        <v>-8.1800542771816254E-2</v>
      </c>
      <c r="BF512">
        <v>-9.3802407383918762E-2</v>
      </c>
      <c r="BG512">
        <v>-0.12170784175395966</v>
      </c>
      <c r="BH512">
        <v>-0.15821215510368347</v>
      </c>
      <c r="BI512">
        <v>-0.26402288675308228</v>
      </c>
      <c r="BJ512">
        <v>-0.26529395580291748</v>
      </c>
      <c r="BK512">
        <v>-0.1490933746099472</v>
      </c>
      <c r="BL512">
        <v>-0.2282031774520874</v>
      </c>
      <c r="BM512">
        <v>-0.2585107684135437</v>
      </c>
      <c r="BN512">
        <v>-0.20333844423294067</v>
      </c>
      <c r="BO512">
        <v>-0.15036693215370178</v>
      </c>
      <c r="BP512">
        <v>9.9982814863324165E-3</v>
      </c>
      <c r="BQ512">
        <v>8.6882621049880981E-2</v>
      </c>
      <c r="BR512">
        <v>3.4948602318763733E-2</v>
      </c>
      <c r="BS512">
        <v>3.078802116215229E-2</v>
      </c>
      <c r="BT512">
        <v>9.0003564953804016E-2</v>
      </c>
      <c r="BU512">
        <v>9.5244288444519043E-2</v>
      </c>
      <c r="BV512">
        <v>9.3165256083011627E-2</v>
      </c>
      <c r="BW512">
        <v>-5.1412224769592285E-2</v>
      </c>
      <c r="BX512">
        <v>-5.2245259284973145E-2</v>
      </c>
      <c r="BY512">
        <v>9.3480031937360764E-3</v>
      </c>
      <c r="BZ512">
        <v>-2.4162283167243004E-2</v>
      </c>
      <c r="CA512">
        <v>-6.3161486759781837E-3</v>
      </c>
      <c r="CB512">
        <v>-9.6799835562705994E-2</v>
      </c>
      <c r="CC512">
        <v>-3.1305067241191864E-2</v>
      </c>
      <c r="CD512">
        <v>-4.2818840593099594E-2</v>
      </c>
      <c r="CE512">
        <v>-7.1212485432624817E-2</v>
      </c>
      <c r="CF512">
        <v>-0.10633119195699692</v>
      </c>
      <c r="CG512">
        <v>-0.20936812460422516</v>
      </c>
      <c r="CH512">
        <v>-0.20668323338031769</v>
      </c>
      <c r="CI512">
        <v>-8.7288178503513336E-2</v>
      </c>
      <c r="CJ512">
        <v>-0.16330873966217041</v>
      </c>
      <c r="CK512">
        <v>-0.19441449642181396</v>
      </c>
      <c r="CL512">
        <v>-0.14163066446781158</v>
      </c>
      <c r="CM512">
        <v>-8.8998228311538696E-2</v>
      </c>
      <c r="CN512">
        <v>6.5776914358139038E-2</v>
      </c>
      <c r="CO512">
        <v>0.14077375829219818</v>
      </c>
      <c r="CP512">
        <v>8.7548546493053436E-2</v>
      </c>
      <c r="CQ512">
        <v>8.2704104483127594E-2</v>
      </c>
      <c r="CR512">
        <v>0.14257770776748657</v>
      </c>
      <c r="CS512">
        <v>0.14944982528686523</v>
      </c>
      <c r="CT512">
        <v>0.15344825387001038</v>
      </c>
      <c r="CU512">
        <v>9.2476950958371162E-3</v>
      </c>
      <c r="CV512">
        <v>7.0541654713451862E-3</v>
      </c>
      <c r="CW512">
        <v>6.6512331366539001E-2</v>
      </c>
      <c r="CX512">
        <v>3.274868056178093E-2</v>
      </c>
      <c r="CY512">
        <v>4.6563062816858292E-2</v>
      </c>
      <c r="CZ512">
        <v>-4.5911524444818497E-2</v>
      </c>
      <c r="DA512">
        <v>1.9190410152077675E-2</v>
      </c>
      <c r="DB512">
        <v>8.1647215411067009E-3</v>
      </c>
      <c r="DC512">
        <v>-2.0717116072773933E-2</v>
      </c>
      <c r="DD512">
        <v>-5.4450239986181259E-2</v>
      </c>
      <c r="DE512">
        <v>-0.15471337735652924</v>
      </c>
      <c r="DF512">
        <v>-0.14807252585887909</v>
      </c>
      <c r="DG512">
        <v>-2.5482986122369766E-2</v>
      </c>
      <c r="DH512">
        <v>-9.8414301872253418E-2</v>
      </c>
      <c r="DI512">
        <v>-0.13031819462776184</v>
      </c>
      <c r="DJ512">
        <v>-7.9922877252101898E-2</v>
      </c>
      <c r="DK512">
        <v>-2.7629507705569267E-2</v>
      </c>
      <c r="DL512">
        <v>0.12155554443597794</v>
      </c>
      <c r="DM512">
        <v>0.19466489553451538</v>
      </c>
      <c r="DN512">
        <v>0.14014850556850433</v>
      </c>
      <c r="DO512">
        <v>0.13462018966674805</v>
      </c>
      <c r="DP512">
        <v>0.19515185058116913</v>
      </c>
      <c r="DQ512">
        <v>0.20365536212921143</v>
      </c>
      <c r="DR512">
        <v>0.21373127400875092</v>
      </c>
      <c r="DS512">
        <v>6.9907620549201965E-2</v>
      </c>
      <c r="DT512">
        <v>6.6353589296340942E-2</v>
      </c>
      <c r="DU512">
        <v>0.12367665767669678</v>
      </c>
      <c r="DV512">
        <v>8.9659646153450012E-2</v>
      </c>
      <c r="DW512">
        <v>9.9442273378372192E-2</v>
      </c>
      <c r="DX512">
        <v>4.9767862074077129E-3</v>
      </c>
      <c r="DY512">
        <v>9.2097856104373932E-2</v>
      </c>
      <c r="DZ512">
        <v>8.1776879727840424E-2</v>
      </c>
      <c r="EA512">
        <v>5.2190165966749191E-2</v>
      </c>
      <c r="EB512">
        <v>2.0457617938518524E-2</v>
      </c>
      <c r="EC512">
        <v>-7.5800575315952301E-2</v>
      </c>
      <c r="ED512">
        <v>-6.3447952270507813E-2</v>
      </c>
      <c r="EE512">
        <v>6.3753895461559296E-2</v>
      </c>
      <c r="EF512">
        <v>-4.7170454636216164E-3</v>
      </c>
      <c r="EG512">
        <v>-3.7773348391056061E-2</v>
      </c>
      <c r="EH512">
        <v>9.173358790576458E-3</v>
      </c>
      <c r="EI512">
        <v>6.0977164655923843E-2</v>
      </c>
      <c r="EJ512">
        <v>0.2020910233259201</v>
      </c>
      <c r="EK512">
        <v>0.27247515320777893</v>
      </c>
      <c r="EL512">
        <v>0.21609446406364441</v>
      </c>
      <c r="EM512">
        <v>0.20957878232002258</v>
      </c>
      <c r="EN512">
        <v>0.2710605263710022</v>
      </c>
      <c r="EO512">
        <v>0.28191956877708435</v>
      </c>
      <c r="EP512">
        <v>0.30077037215232849</v>
      </c>
      <c r="EQ512">
        <v>0.15749090909957886</v>
      </c>
      <c r="ER512">
        <v>0.15197254717350006</v>
      </c>
      <c r="ES512">
        <v>0.2062128484249115</v>
      </c>
      <c r="ET512">
        <v>0.17183004319667816</v>
      </c>
      <c r="EU512">
        <v>0.17579145729541779</v>
      </c>
      <c r="EV512">
        <v>7.8451424837112427E-2</v>
      </c>
      <c r="EW512">
        <v>54</v>
      </c>
      <c r="EX512">
        <v>54</v>
      </c>
      <c r="EY512">
        <v>52.5</v>
      </c>
      <c r="EZ512">
        <v>51</v>
      </c>
      <c r="FA512">
        <v>50</v>
      </c>
      <c r="FB512">
        <v>50.5</v>
      </c>
      <c r="FC512">
        <v>52</v>
      </c>
      <c r="FD512">
        <v>54.5</v>
      </c>
      <c r="FE512">
        <v>57</v>
      </c>
      <c r="FF512">
        <v>60.5</v>
      </c>
      <c r="FG512">
        <v>65</v>
      </c>
      <c r="FH512">
        <v>66.5</v>
      </c>
      <c r="FI512">
        <v>67.5</v>
      </c>
      <c r="FJ512">
        <v>68.5</v>
      </c>
      <c r="FK512">
        <v>68</v>
      </c>
      <c r="FL512">
        <v>68</v>
      </c>
      <c r="FM512">
        <v>66.5</v>
      </c>
      <c r="FN512">
        <v>65</v>
      </c>
      <c r="FO512">
        <v>63.5</v>
      </c>
      <c r="FP512">
        <v>62.5</v>
      </c>
      <c r="FQ512">
        <v>60.5</v>
      </c>
      <c r="FR512">
        <v>58.5</v>
      </c>
      <c r="FS512">
        <v>58.5</v>
      </c>
      <c r="FT512">
        <v>56</v>
      </c>
      <c r="FU512">
        <v>4.956662654876709E-2</v>
      </c>
      <c r="FV512">
        <v>6.6990919411182404E-2</v>
      </c>
      <c r="FW512">
        <v>0</v>
      </c>
      <c r="FX512">
        <v>5.3913403302431107E-2</v>
      </c>
      <c r="FY512">
        <v>7</v>
      </c>
      <c r="FZ512">
        <v>9.5200004577636719</v>
      </c>
      <c r="GA512">
        <v>897.76</v>
      </c>
      <c r="GB512">
        <v>1</v>
      </c>
    </row>
    <row r="513" spans="1:184" x14ac:dyDescent="0.2">
      <c r="A513" t="s">
        <v>186</v>
      </c>
      <c r="B513" t="s">
        <v>237</v>
      </c>
      <c r="C513" t="s">
        <v>194</v>
      </c>
      <c r="D513" t="s">
        <v>203</v>
      </c>
      <c r="E513" t="s">
        <v>214</v>
      </c>
      <c r="F513" t="s">
        <v>180</v>
      </c>
      <c r="G513" t="s">
        <v>1</v>
      </c>
      <c r="H513">
        <v>3414</v>
      </c>
      <c r="I513">
        <v>0.79742568731307983</v>
      </c>
      <c r="J513">
        <v>0.72319865226745605</v>
      </c>
      <c r="K513">
        <v>0.69081664085388184</v>
      </c>
      <c r="L513">
        <v>0.68499785661697388</v>
      </c>
      <c r="M513">
        <v>0.70091074705123901</v>
      </c>
      <c r="N513">
        <v>0.87758350372314453</v>
      </c>
      <c r="O513">
        <v>1.2317731380462646</v>
      </c>
      <c r="P513">
        <v>1.3915605545043945</v>
      </c>
      <c r="Q513">
        <v>1.2886323928833008</v>
      </c>
      <c r="R513">
        <v>1.1778410673141479</v>
      </c>
      <c r="S513">
        <v>1.1152342557907104</v>
      </c>
      <c r="T513">
        <v>1.1655706167221069</v>
      </c>
      <c r="U513">
        <v>1.2349752187728882</v>
      </c>
      <c r="V513">
        <v>1.2240526676177979</v>
      </c>
      <c r="W513">
        <v>1.2023433446884155</v>
      </c>
      <c r="X513">
        <v>1.2865931987762451</v>
      </c>
      <c r="Y513">
        <v>1.4050837755203247</v>
      </c>
      <c r="Z513">
        <v>1.583088755607605</v>
      </c>
      <c r="AA513">
        <v>1.7199892997741699</v>
      </c>
      <c r="AB513">
        <v>1.6444658041000366</v>
      </c>
      <c r="AC513">
        <v>1.4646522998809814</v>
      </c>
      <c r="AD513">
        <v>1.3042263984680176</v>
      </c>
      <c r="AE513">
        <v>1.1306201219558716</v>
      </c>
      <c r="AF513">
        <v>0.90513575077056885</v>
      </c>
      <c r="AG513">
        <v>-9.368518739938736E-2</v>
      </c>
      <c r="AH513">
        <v>-8.543027937412262E-2</v>
      </c>
      <c r="AI513">
        <v>-0.10790927708148956</v>
      </c>
      <c r="AJ513">
        <v>-0.14551784098148346</v>
      </c>
      <c r="AK513">
        <v>-0.25115117430686951</v>
      </c>
      <c r="AL513">
        <v>-0.15464048087596893</v>
      </c>
      <c r="AM513">
        <v>-0.1252075582742691</v>
      </c>
      <c r="AN513">
        <v>-0.10291554778814316</v>
      </c>
      <c r="AO513">
        <v>-0.25205934047698975</v>
      </c>
      <c r="AP513">
        <v>-0.23361572623252869</v>
      </c>
      <c r="AQ513">
        <v>-0.16469310224056244</v>
      </c>
      <c r="AR513">
        <v>-0.12841926515102386</v>
      </c>
      <c r="AS513">
        <v>0.13191702961921692</v>
      </c>
      <c r="AT513">
        <v>0.10377588868141174</v>
      </c>
      <c r="AU513">
        <v>6.4222939312458038E-2</v>
      </c>
      <c r="AV513">
        <v>0.20022101700305939</v>
      </c>
      <c r="AW513">
        <v>8.710692822933197E-2</v>
      </c>
      <c r="AX513">
        <v>-9.0608067810535431E-2</v>
      </c>
      <c r="AY513">
        <v>-0.18246765434741974</v>
      </c>
      <c r="AZ513">
        <v>-0.14302061498165131</v>
      </c>
      <c r="BA513">
        <v>-0.15115037560462952</v>
      </c>
      <c r="BB513">
        <v>-8.5653714835643768E-2</v>
      </c>
      <c r="BC513">
        <v>-6.9833703339099884E-2</v>
      </c>
      <c r="BD513">
        <v>-7.9950034618377686E-2</v>
      </c>
      <c r="BE513">
        <v>-1.6453530639410019E-2</v>
      </c>
      <c r="BF513">
        <v>-1.1269963346421719E-2</v>
      </c>
      <c r="BG513">
        <v>-3.5512007772922516E-2</v>
      </c>
      <c r="BH513">
        <v>-7.2681315243244171E-2</v>
      </c>
      <c r="BI513">
        <v>-0.1722380518913269</v>
      </c>
      <c r="BJ513">
        <v>-7.574550062417984E-2</v>
      </c>
      <c r="BK513">
        <v>-3.6042027175426483E-2</v>
      </c>
      <c r="BL513">
        <v>-1.0753787122666836E-2</v>
      </c>
      <c r="BM513">
        <v>-0.16239511966705322</v>
      </c>
      <c r="BN513">
        <v>-0.14429587125778198</v>
      </c>
      <c r="BO513">
        <v>-8.2820162177085876E-2</v>
      </c>
      <c r="BP513">
        <v>-4.3466627597808838E-2</v>
      </c>
      <c r="BQ513">
        <v>0.21449387073516846</v>
      </c>
      <c r="BR513">
        <v>0.1869516521692276</v>
      </c>
      <c r="BS513">
        <v>0.14805495738983154</v>
      </c>
      <c r="BT513">
        <v>0.28077772259712219</v>
      </c>
      <c r="BU513">
        <v>0.17387871444225311</v>
      </c>
      <c r="BV513">
        <v>-6.0225400375202298E-4</v>
      </c>
      <c r="BW513">
        <v>-8.8905617594718933E-2</v>
      </c>
      <c r="BX513">
        <v>-4.8384066671133041E-2</v>
      </c>
      <c r="BY513">
        <v>-5.8705314993858337E-2</v>
      </c>
      <c r="BZ513">
        <v>-6.9710961543023586E-4</v>
      </c>
      <c r="CA513">
        <v>1.3221575878560543E-2</v>
      </c>
      <c r="CB513">
        <v>-2.0941952243447304E-3</v>
      </c>
      <c r="CC513">
        <v>3.703688457608223E-2</v>
      </c>
      <c r="CD513">
        <v>4.0093239396810532E-2</v>
      </c>
      <c r="CE513">
        <v>1.4630123041570187E-2</v>
      </c>
      <c r="CF513">
        <v>-2.2234953939914703E-2</v>
      </c>
      <c r="CG513">
        <v>-0.11758305877447128</v>
      </c>
      <c r="CH513">
        <v>-2.1103082224726677E-2</v>
      </c>
      <c r="CI513">
        <v>2.571374736726284E-2</v>
      </c>
      <c r="CJ513">
        <v>5.3077168762683868E-2</v>
      </c>
      <c r="CK513">
        <v>-0.10029395669698715</v>
      </c>
      <c r="CL513">
        <v>-8.2433216273784637E-2</v>
      </c>
      <c r="CM513">
        <v>-2.6115208864212036E-2</v>
      </c>
      <c r="CN513">
        <v>1.5371309593319893E-2</v>
      </c>
      <c r="CO513">
        <v>0.2716863751411438</v>
      </c>
      <c r="CP513">
        <v>0.24455893039703369</v>
      </c>
      <c r="CQ513">
        <v>0.20611676573753357</v>
      </c>
      <c r="CR513">
        <v>0.33657103776931763</v>
      </c>
      <c r="CS513">
        <v>0.23397655785083771</v>
      </c>
      <c r="CT513">
        <v>6.1735503375530243E-2</v>
      </c>
      <c r="CU513">
        <v>-2.4104833602905273E-2</v>
      </c>
      <c r="CV513">
        <v>1.7160916700959206E-2</v>
      </c>
      <c r="CW513">
        <v>5.321853794157505E-3</v>
      </c>
      <c r="CX513">
        <v>5.8143574744462967E-2</v>
      </c>
      <c r="CY513">
        <v>7.0745408535003662E-2</v>
      </c>
      <c r="CZ513">
        <v>5.1828525960445404E-2</v>
      </c>
      <c r="DA513">
        <v>9.052729606628418E-2</v>
      </c>
      <c r="DB513">
        <v>9.1456450521945953E-2</v>
      </c>
      <c r="DC513">
        <v>6.4772255718708038E-2</v>
      </c>
      <c r="DD513">
        <v>2.8211407363414764E-2</v>
      </c>
      <c r="DE513">
        <v>-6.2928065657615662E-2</v>
      </c>
      <c r="DF513">
        <v>3.3539339900016785E-2</v>
      </c>
      <c r="DG513">
        <v>8.7469518184661865E-2</v>
      </c>
      <c r="DH513">
        <v>0.11690812557935715</v>
      </c>
      <c r="DI513">
        <v>-3.8192786276340485E-2</v>
      </c>
      <c r="DJ513">
        <v>-2.0570551976561546E-2</v>
      </c>
      <c r="DK513">
        <v>3.0589740723371506E-2</v>
      </c>
      <c r="DL513">
        <v>7.4209250509738922E-2</v>
      </c>
      <c r="DM513">
        <v>0.32887884974479675</v>
      </c>
      <c r="DN513">
        <v>0.30216622352600098</v>
      </c>
      <c r="DO513">
        <v>0.26417854428291321</v>
      </c>
      <c r="DP513">
        <v>0.39236438274383545</v>
      </c>
      <c r="DQ513">
        <v>0.29407444596290588</v>
      </c>
      <c r="DR513">
        <v>0.12407325208187103</v>
      </c>
      <c r="DS513">
        <v>4.0695950388908386E-2</v>
      </c>
      <c r="DT513">
        <v>8.2705900073051453E-2</v>
      </c>
      <c r="DU513">
        <v>6.9349020719528198E-2</v>
      </c>
      <c r="DV513">
        <v>0.11698425561189651</v>
      </c>
      <c r="DW513">
        <v>0.1282692551612854</v>
      </c>
      <c r="DX513">
        <v>0.10575123876333237</v>
      </c>
      <c r="DY513">
        <v>0.16775895655155182</v>
      </c>
      <c r="DZ513">
        <v>0.16561676561832428</v>
      </c>
      <c r="EA513">
        <v>0.13716952502727509</v>
      </c>
      <c r="EB513">
        <v>0.10104794800281525</v>
      </c>
      <c r="EC513">
        <v>1.5985067933797836E-2</v>
      </c>
      <c r="ED513">
        <v>0.11243432015180588</v>
      </c>
      <c r="EE513">
        <v>0.17663504183292389</v>
      </c>
      <c r="EF513">
        <v>0.20906989276409149</v>
      </c>
      <c r="EG513">
        <v>5.1471445709466934E-2</v>
      </c>
      <c r="EH513">
        <v>6.8749308586120605E-2</v>
      </c>
      <c r="EI513">
        <v>0.11246267706155777</v>
      </c>
      <c r="EJ513">
        <v>0.15916189551353455</v>
      </c>
      <c r="EK513">
        <v>0.41145572066307068</v>
      </c>
      <c r="EL513">
        <v>0.38534200191497803</v>
      </c>
      <c r="EM513">
        <v>0.34801056981086731</v>
      </c>
      <c r="EN513">
        <v>0.47292110323905945</v>
      </c>
      <c r="EO513">
        <v>0.38084620237350464</v>
      </c>
      <c r="EP513">
        <v>0.21407908201217651</v>
      </c>
      <c r="EQ513">
        <v>0.13425798714160919</v>
      </c>
      <c r="ER513">
        <v>0.17734244465827942</v>
      </c>
      <c r="ES513">
        <v>0.16179408133029938</v>
      </c>
      <c r="ET513">
        <v>0.2019408643245697</v>
      </c>
      <c r="EU513">
        <v>0.21132452785968781</v>
      </c>
      <c r="EV513">
        <v>0.18360710144042969</v>
      </c>
      <c r="EW513">
        <v>59.718471527099609</v>
      </c>
      <c r="EX513">
        <v>59.338546752929688</v>
      </c>
      <c r="EY513">
        <v>58.285079956054688</v>
      </c>
      <c r="EZ513">
        <v>59.450099945068359</v>
      </c>
      <c r="FA513">
        <v>60.024768829345703</v>
      </c>
      <c r="FB513">
        <v>59.536529541015625</v>
      </c>
      <c r="FC513">
        <v>58.825164794921875</v>
      </c>
      <c r="FD513">
        <v>57.350955963134766</v>
      </c>
      <c r="FE513">
        <v>54.057426452636719</v>
      </c>
      <c r="FF513">
        <v>52.880970001220703</v>
      </c>
      <c r="FG513">
        <v>53.852066040039063</v>
      </c>
      <c r="FH513">
        <v>54.245140075683594</v>
      </c>
      <c r="FI513">
        <v>55.403209686279297</v>
      </c>
      <c r="FJ513">
        <v>54.881175994873047</v>
      </c>
      <c r="FK513">
        <v>54.698577880859375</v>
      </c>
      <c r="FL513">
        <v>54.371017456054688</v>
      </c>
      <c r="FM513">
        <v>54.947074890136719</v>
      </c>
      <c r="FN513">
        <v>54.648300170898438</v>
      </c>
      <c r="FO513">
        <v>54.443840026855469</v>
      </c>
      <c r="FP513">
        <v>54.102878570556641</v>
      </c>
      <c r="FQ513">
        <v>53.796348571777344</v>
      </c>
      <c r="FR513">
        <v>53.277561187744141</v>
      </c>
      <c r="FS513">
        <v>53.249988555908203</v>
      </c>
      <c r="FT513">
        <v>52.639957427978516</v>
      </c>
      <c r="FU513">
        <v>5.138363316655159E-2</v>
      </c>
      <c r="FV513">
        <v>7.1878895163536072E-2</v>
      </c>
      <c r="FW513">
        <v>0</v>
      </c>
      <c r="FX513">
        <v>5.5300459265708923E-2</v>
      </c>
      <c r="FY513">
        <v>7</v>
      </c>
      <c r="FZ513">
        <v>6.5799999237060547</v>
      </c>
      <c r="GA513">
        <v>835.53</v>
      </c>
      <c r="GB513">
        <v>1</v>
      </c>
    </row>
    <row r="514" spans="1:184" x14ac:dyDescent="0.2">
      <c r="A514" t="s">
        <v>186</v>
      </c>
      <c r="B514" t="s">
        <v>237</v>
      </c>
      <c r="C514" t="s">
        <v>194</v>
      </c>
      <c r="D514" t="s">
        <v>203</v>
      </c>
      <c r="E514" t="s">
        <v>214</v>
      </c>
      <c r="F514" t="s">
        <v>181</v>
      </c>
      <c r="G514" t="s">
        <v>1</v>
      </c>
      <c r="H514">
        <v>1138</v>
      </c>
      <c r="I514">
        <v>0.68036854267120361</v>
      </c>
      <c r="J514">
        <v>0.62170207500457764</v>
      </c>
      <c r="K514">
        <v>0.60580539703369141</v>
      </c>
      <c r="L514">
        <v>0.64885067939758301</v>
      </c>
      <c r="M514">
        <v>0.68051648139953613</v>
      </c>
      <c r="N514">
        <v>0.84381622076034546</v>
      </c>
      <c r="O514">
        <v>1.1145225763320923</v>
      </c>
      <c r="P514">
        <v>1.0806785821914673</v>
      </c>
      <c r="Q514">
        <v>0.87732452154159546</v>
      </c>
      <c r="R514">
        <v>0.85968661308288574</v>
      </c>
      <c r="S514">
        <v>0.83755350112915039</v>
      </c>
      <c r="T514">
        <v>0.78206127882003784</v>
      </c>
      <c r="U514">
        <v>0.7748149037361145</v>
      </c>
      <c r="V514">
        <v>0.7248532772064209</v>
      </c>
      <c r="W514">
        <v>0.85539734363555908</v>
      </c>
      <c r="X514">
        <v>0.88264232873916626</v>
      </c>
      <c r="Y514">
        <v>1.0087106227874756</v>
      </c>
      <c r="Z514">
        <v>1.2948665618896484</v>
      </c>
      <c r="AA514">
        <v>1.3342951536178589</v>
      </c>
      <c r="AB514">
        <v>1.2907822132110596</v>
      </c>
      <c r="AC514">
        <v>1.2971670627593994</v>
      </c>
      <c r="AD514">
        <v>1.1318864822387695</v>
      </c>
      <c r="AE514">
        <v>0.93184775114059448</v>
      </c>
      <c r="AF514">
        <v>0.80470383167266846</v>
      </c>
      <c r="AG514">
        <v>-0.31197276711463928</v>
      </c>
      <c r="AH514">
        <v>-0.3451712429523468</v>
      </c>
      <c r="AI514">
        <v>-0.41541892290115356</v>
      </c>
      <c r="AJ514">
        <v>-0.27956753969192505</v>
      </c>
      <c r="AK514">
        <v>-0.2912808358669281</v>
      </c>
      <c r="AL514">
        <v>-0.32479432225227356</v>
      </c>
      <c r="AM514">
        <v>-0.26405638456344604</v>
      </c>
      <c r="AN514">
        <v>-0.43015503883361816</v>
      </c>
      <c r="AO514">
        <v>-0.60692209005355835</v>
      </c>
      <c r="AP514">
        <v>-0.58155977725982666</v>
      </c>
      <c r="AQ514">
        <v>-0.50918704271316528</v>
      </c>
      <c r="AR514">
        <v>-0.38027685880661011</v>
      </c>
      <c r="AS514">
        <v>-0.24796149134635925</v>
      </c>
      <c r="AT514">
        <v>-0.23857863247394562</v>
      </c>
      <c r="AU514">
        <v>-0.12912645936012268</v>
      </c>
      <c r="AV514">
        <v>-0.14169545471668243</v>
      </c>
      <c r="AW514">
        <v>-0.11540675908327103</v>
      </c>
      <c r="AX514">
        <v>-9.6499882638454437E-2</v>
      </c>
      <c r="AY514">
        <v>-0.11008678376674652</v>
      </c>
      <c r="AZ514">
        <v>-0.15765649080276489</v>
      </c>
      <c r="BA514">
        <v>-0.30994951725006104</v>
      </c>
      <c r="BB514">
        <v>-0.2983907163143158</v>
      </c>
      <c r="BC514">
        <v>-0.34656527638435364</v>
      </c>
      <c r="BD514">
        <v>-0.38166412711143494</v>
      </c>
      <c r="BE514">
        <v>-0.17236876487731934</v>
      </c>
      <c r="BF514">
        <v>-0.20771092176437378</v>
      </c>
      <c r="BG514">
        <v>-0.2732616662979126</v>
      </c>
      <c r="BH514">
        <v>-0.14202027022838593</v>
      </c>
      <c r="BI514">
        <v>-0.1530582457780838</v>
      </c>
      <c r="BJ514">
        <v>-0.17468021810054779</v>
      </c>
      <c r="BK514">
        <v>-9.6137568354606628E-2</v>
      </c>
      <c r="BL514">
        <v>-0.25911661982536316</v>
      </c>
      <c r="BM514">
        <v>-0.44618460536003113</v>
      </c>
      <c r="BN514">
        <v>-0.42012831568717957</v>
      </c>
      <c r="BO514">
        <v>-0.34902974963188171</v>
      </c>
      <c r="BP514">
        <v>-0.23032817244529724</v>
      </c>
      <c r="BQ514">
        <v>-0.10733853280544281</v>
      </c>
      <c r="BR514">
        <v>-0.10266485065221786</v>
      </c>
      <c r="BS514">
        <v>1.5666335821151733E-2</v>
      </c>
      <c r="BT514">
        <v>-4.8736273311078548E-3</v>
      </c>
      <c r="BU514">
        <v>3.0137954279780388E-2</v>
      </c>
      <c r="BV514">
        <v>6.0656372457742691E-2</v>
      </c>
      <c r="BW514">
        <v>4.555070772767067E-2</v>
      </c>
      <c r="BX514">
        <v>4.2393743060529232E-3</v>
      </c>
      <c r="BY514">
        <v>-0.12492971867322922</v>
      </c>
      <c r="BZ514">
        <v>-0.1201947033405304</v>
      </c>
      <c r="CA514">
        <v>-0.17877936363220215</v>
      </c>
      <c r="CB514">
        <v>-0.21366511285305023</v>
      </c>
      <c r="CC514">
        <v>-7.5679436326026917E-2</v>
      </c>
      <c r="CD514">
        <v>-0.11250632256269455</v>
      </c>
      <c r="CE514">
        <v>-0.17480394244194031</v>
      </c>
      <c r="CF514">
        <v>-4.6755433082580566E-2</v>
      </c>
      <c r="CG514">
        <v>-5.7325735688209534E-2</v>
      </c>
      <c r="CH514">
        <v>-7.0711627602577209E-2</v>
      </c>
      <c r="CI514">
        <v>2.0162494853138924E-2</v>
      </c>
      <c r="CJ514">
        <v>-0.14065591990947723</v>
      </c>
      <c r="CK514">
        <v>-0.33485832810401917</v>
      </c>
      <c r="CL514">
        <v>-0.30832135677337646</v>
      </c>
      <c r="CM514">
        <v>-0.23810526728630066</v>
      </c>
      <c r="CN514">
        <v>-0.12647417187690735</v>
      </c>
      <c r="CO514">
        <v>-9.9434973672032356E-3</v>
      </c>
      <c r="CP514">
        <v>-8.5313813760876656E-3</v>
      </c>
      <c r="CQ514">
        <v>0.11594939231872559</v>
      </c>
      <c r="CR514">
        <v>8.9888736605644226E-2</v>
      </c>
      <c r="CS514">
        <v>0.13094177842140198</v>
      </c>
      <c r="CT514">
        <v>0.16950231790542603</v>
      </c>
      <c r="CU514">
        <v>0.1533447653055191</v>
      </c>
      <c r="CV514">
        <v>0.11636796593666077</v>
      </c>
      <c r="CW514">
        <v>3.2144018914550543E-3</v>
      </c>
      <c r="CX514">
        <v>3.2233237288892269E-3</v>
      </c>
      <c r="CY514">
        <v>-6.257135421037674E-2</v>
      </c>
      <c r="CZ514">
        <v>-9.7309499979019165E-2</v>
      </c>
      <c r="DA514">
        <v>2.1009877324104309E-2</v>
      </c>
      <c r="DB514">
        <v>-1.7301715910434723E-2</v>
      </c>
      <c r="DC514">
        <v>-7.6346226036548615E-2</v>
      </c>
      <c r="DD514">
        <v>4.8509400337934494E-2</v>
      </c>
      <c r="DE514">
        <v>3.8406789302825928E-2</v>
      </c>
      <c r="DF514">
        <v>3.3256955444812775E-2</v>
      </c>
      <c r="DG514">
        <v>0.13646255433559418</v>
      </c>
      <c r="DH514">
        <v>-2.2195231169462204E-2</v>
      </c>
      <c r="DI514">
        <v>-0.2235320508480072</v>
      </c>
      <c r="DJ514">
        <v>-0.19651439785957336</v>
      </c>
      <c r="DK514">
        <v>-0.1271807849407196</v>
      </c>
      <c r="DL514">
        <v>-2.2620169445872307E-2</v>
      </c>
      <c r="DM514">
        <v>8.7451547384262085E-2</v>
      </c>
      <c r="DN514">
        <v>8.5602089762687683E-2</v>
      </c>
      <c r="DO514">
        <v>0.21623244881629944</v>
      </c>
      <c r="DP514">
        <v>0.18465110659599304</v>
      </c>
      <c r="DQ514">
        <v>0.23174561560153961</v>
      </c>
      <c r="DR514">
        <v>0.27834826707839966</v>
      </c>
      <c r="DS514">
        <v>0.26113879680633545</v>
      </c>
      <c r="DT514">
        <v>0.22849656641483307</v>
      </c>
      <c r="DU514">
        <v>0.13135851919651031</v>
      </c>
      <c r="DV514">
        <v>0.12664136290550232</v>
      </c>
      <c r="DW514">
        <v>5.3636658936738968E-2</v>
      </c>
      <c r="DX514">
        <v>1.90461166203022E-2</v>
      </c>
      <c r="DY514">
        <v>0.16061389446258545</v>
      </c>
      <c r="DZ514">
        <v>0.12015862017869949</v>
      </c>
      <c r="EA514">
        <v>6.5811075270175934E-2</v>
      </c>
      <c r="EB514">
        <v>0.18605668842792511</v>
      </c>
      <c r="EC514">
        <v>0.17662936449050903</v>
      </c>
      <c r="ED514">
        <v>0.18337106704711914</v>
      </c>
      <c r="EE514">
        <v>0.30438140034675598</v>
      </c>
      <c r="EF514">
        <v>0.1488431841135025</v>
      </c>
      <c r="EG514">
        <v>-6.2794581055641174E-2</v>
      </c>
      <c r="EH514">
        <v>-3.5082925111055374E-2</v>
      </c>
      <c r="EI514">
        <v>3.2976552844047546E-2</v>
      </c>
      <c r="EJ514">
        <v>0.12732851505279541</v>
      </c>
      <c r="EK514">
        <v>0.22807449102401733</v>
      </c>
      <c r="EL514">
        <v>0.22151587903499603</v>
      </c>
      <c r="EM514">
        <v>0.36102524399757385</v>
      </c>
      <c r="EN514">
        <v>0.32147291302680969</v>
      </c>
      <c r="EO514">
        <v>0.37729033827781677</v>
      </c>
      <c r="EP514">
        <v>0.43550452589988708</v>
      </c>
      <c r="EQ514">
        <v>0.41677629947662354</v>
      </c>
      <c r="ER514">
        <v>0.39039242267608643</v>
      </c>
      <c r="ES514">
        <v>0.31637832522392273</v>
      </c>
      <c r="ET514">
        <v>0.30483737587928772</v>
      </c>
      <c r="EU514">
        <v>0.22142256796360016</v>
      </c>
      <c r="EV514">
        <v>0.18704515695571899</v>
      </c>
      <c r="EW514">
        <v>51.5</v>
      </c>
      <c r="EX514">
        <v>51</v>
      </c>
      <c r="EY514">
        <v>52</v>
      </c>
      <c r="EZ514">
        <v>51.5</v>
      </c>
      <c r="FA514">
        <v>51.5</v>
      </c>
      <c r="FB514">
        <v>52</v>
      </c>
      <c r="FC514">
        <v>53</v>
      </c>
      <c r="FD514">
        <v>54</v>
      </c>
      <c r="FE514">
        <v>55.5</v>
      </c>
      <c r="FF514">
        <v>59</v>
      </c>
      <c r="FG514">
        <v>62</v>
      </c>
      <c r="FH514">
        <v>65</v>
      </c>
      <c r="FI514">
        <v>68.5</v>
      </c>
      <c r="FJ514">
        <v>69.5</v>
      </c>
      <c r="FK514">
        <v>70</v>
      </c>
      <c r="FL514">
        <v>70.5</v>
      </c>
      <c r="FM514">
        <v>69</v>
      </c>
      <c r="FN514">
        <v>67.5</v>
      </c>
      <c r="FO514">
        <v>67</v>
      </c>
      <c r="FP514">
        <v>66</v>
      </c>
      <c r="FQ514">
        <v>63.5</v>
      </c>
      <c r="FR514">
        <v>60.5</v>
      </c>
      <c r="FS514">
        <v>57</v>
      </c>
      <c r="FT514">
        <v>56</v>
      </c>
      <c r="FU514">
        <v>9.4427973031997681E-2</v>
      </c>
      <c r="FV514">
        <v>0.1229851022362709</v>
      </c>
      <c r="FW514">
        <v>0</v>
      </c>
      <c r="FX514">
        <v>0.10367161780595779</v>
      </c>
      <c r="FY514">
        <v>7</v>
      </c>
      <c r="FZ514">
        <v>5.75</v>
      </c>
      <c r="GA514">
        <v>398.82</v>
      </c>
      <c r="GB514">
        <v>1</v>
      </c>
    </row>
    <row r="515" spans="1:184" x14ac:dyDescent="0.2">
      <c r="A515" t="s">
        <v>186</v>
      </c>
      <c r="B515" t="s">
        <v>237</v>
      </c>
      <c r="C515" t="s">
        <v>194</v>
      </c>
      <c r="D515" t="s">
        <v>203</v>
      </c>
      <c r="E515" t="s">
        <v>214</v>
      </c>
      <c r="F515" t="s">
        <v>182</v>
      </c>
      <c r="G515" t="s">
        <v>1</v>
      </c>
      <c r="H515">
        <v>6386</v>
      </c>
      <c r="I515">
        <v>0.78844237327575684</v>
      </c>
      <c r="J515">
        <v>0.7357298731803894</v>
      </c>
      <c r="K515">
        <v>0.69615638256072998</v>
      </c>
      <c r="L515">
        <v>0.69636762142181396</v>
      </c>
      <c r="M515">
        <v>0.72142380475997925</v>
      </c>
      <c r="N515">
        <v>0.79635071754455566</v>
      </c>
      <c r="O515">
        <v>1.0254230499267578</v>
      </c>
      <c r="P515">
        <v>1.2262148857116699</v>
      </c>
      <c r="Q515">
        <v>1.1759690046310425</v>
      </c>
      <c r="R515">
        <v>1.1562426090240479</v>
      </c>
      <c r="S515">
        <v>1.1424843072891235</v>
      </c>
      <c r="T515">
        <v>1.2078548669815063</v>
      </c>
      <c r="U515">
        <v>1.1483010053634644</v>
      </c>
      <c r="V515">
        <v>1.122667670249939</v>
      </c>
      <c r="W515">
        <v>1.1102585792541504</v>
      </c>
      <c r="X515">
        <v>1.1867743730545044</v>
      </c>
      <c r="Y515">
        <v>1.2933040857315063</v>
      </c>
      <c r="Z515">
        <v>1.6161595582962036</v>
      </c>
      <c r="AA515">
        <v>1.7127176523208618</v>
      </c>
      <c r="AB515">
        <v>1.6356147527694702</v>
      </c>
      <c r="AC515">
        <v>1.5117248296737671</v>
      </c>
      <c r="AD515">
        <v>1.3662651777267456</v>
      </c>
      <c r="AE515">
        <v>1.1063703298568726</v>
      </c>
      <c r="AF515">
        <v>0.91455364227294922</v>
      </c>
      <c r="AG515">
        <v>-4.0712635964155197E-2</v>
      </c>
      <c r="AH515">
        <v>-3.0990300700068474E-2</v>
      </c>
      <c r="AI515">
        <v>-5.6407514959573746E-2</v>
      </c>
      <c r="AJ515">
        <v>-5.5378645658493042E-2</v>
      </c>
      <c r="AK515">
        <v>-6.7790143191814423E-2</v>
      </c>
      <c r="AL515">
        <v>-9.8479270935058594E-2</v>
      </c>
      <c r="AM515">
        <v>-0.13839468359947205</v>
      </c>
      <c r="AN515">
        <v>-0.20004631578922272</v>
      </c>
      <c r="AO515">
        <v>-0.29915958642959595</v>
      </c>
      <c r="AP515">
        <v>-0.38217452168464661</v>
      </c>
      <c r="AQ515">
        <v>-0.3332846462726593</v>
      </c>
      <c r="AR515">
        <v>-0.14634524285793304</v>
      </c>
      <c r="AS515">
        <v>-8.80889892578125E-2</v>
      </c>
      <c r="AT515">
        <v>-4.8040926456451416E-2</v>
      </c>
      <c r="AU515">
        <v>-4.015757143497467E-2</v>
      </c>
      <c r="AV515">
        <v>3.4838233143091202E-2</v>
      </c>
      <c r="AW515">
        <v>-1.7856169724836946E-3</v>
      </c>
      <c r="AX515">
        <v>-1.2929431162774563E-2</v>
      </c>
      <c r="AY515">
        <v>-1.4376498758792877E-2</v>
      </c>
      <c r="AZ515">
        <v>-7.9878568649291992E-2</v>
      </c>
      <c r="BA515">
        <v>-3.8218379020690918E-2</v>
      </c>
      <c r="BB515">
        <v>-2.6654109358787537E-2</v>
      </c>
      <c r="BC515">
        <v>-5.1506552845239639E-2</v>
      </c>
      <c r="BD515">
        <v>-2.8386367484927177E-2</v>
      </c>
      <c r="BE515">
        <v>9.5398956909775734E-4</v>
      </c>
      <c r="BF515">
        <v>9.6149696037173271E-3</v>
      </c>
      <c r="BG515">
        <v>-1.6283335164189339E-2</v>
      </c>
      <c r="BH515">
        <v>-1.5721555799245834E-2</v>
      </c>
      <c r="BI515">
        <v>-2.7758607640862465E-2</v>
      </c>
      <c r="BJ515">
        <v>-5.7576019316911697E-2</v>
      </c>
      <c r="BK515">
        <v>-9.233856201171875E-2</v>
      </c>
      <c r="BL515">
        <v>-0.14906112849712372</v>
      </c>
      <c r="BM515">
        <v>-0.24800710380077362</v>
      </c>
      <c r="BN515">
        <v>-0.32934796810150146</v>
      </c>
      <c r="BO515">
        <v>-0.28062078356742859</v>
      </c>
      <c r="BP515">
        <v>-9.4161964952945709E-2</v>
      </c>
      <c r="BQ515">
        <v>-3.8185786455869675E-2</v>
      </c>
      <c r="BR515">
        <v>9.2210655566304922E-4</v>
      </c>
      <c r="BS515">
        <v>8.1527167931199074E-3</v>
      </c>
      <c r="BT515">
        <v>8.2824975252151489E-2</v>
      </c>
      <c r="BU515">
        <v>4.7020528465509415E-2</v>
      </c>
      <c r="BV515">
        <v>3.9707530289888382E-2</v>
      </c>
      <c r="BW515">
        <v>3.6952253431081772E-2</v>
      </c>
      <c r="BX515">
        <v>-2.7112960815429688E-2</v>
      </c>
      <c r="BY515">
        <v>1.1488716118037701E-2</v>
      </c>
      <c r="BZ515">
        <v>2.1718909963965416E-2</v>
      </c>
      <c r="CA515">
        <v>-6.2325461767613888E-3</v>
      </c>
      <c r="CB515">
        <v>1.4447317458689213E-2</v>
      </c>
      <c r="CC515">
        <v>2.9812166467308998E-2</v>
      </c>
      <c r="CD515">
        <v>3.7738054990768433E-2</v>
      </c>
      <c r="CE515">
        <v>1.1506550945341587E-2</v>
      </c>
      <c r="CF515">
        <v>1.1744820512831211E-2</v>
      </c>
      <c r="CG515">
        <v>-3.2884712709346786E-5</v>
      </c>
      <c r="CH515">
        <v>-2.9246553778648376E-2</v>
      </c>
      <c r="CI515">
        <v>-6.0440231114625931E-2</v>
      </c>
      <c r="CJ515">
        <v>-0.11374896019697189</v>
      </c>
      <c r="CK515">
        <v>-0.21257901191711426</v>
      </c>
      <c r="CL515">
        <v>-0.2927604615688324</v>
      </c>
      <c r="CM515">
        <v>-0.24414597451686859</v>
      </c>
      <c r="CN515">
        <v>-5.8019969612360001E-2</v>
      </c>
      <c r="CO515">
        <v>-3.6229758989065886E-3</v>
      </c>
      <c r="CP515">
        <v>3.4833751618862152E-2</v>
      </c>
      <c r="CQ515">
        <v>4.1612274944782257E-2</v>
      </c>
      <c r="CR515">
        <v>0.11606045067310333</v>
      </c>
      <c r="CS515">
        <v>8.0823510885238647E-2</v>
      </c>
      <c r="CT515">
        <v>7.6163731515407562E-2</v>
      </c>
      <c r="CU515">
        <v>7.2502389550209045E-2</v>
      </c>
      <c r="CV515">
        <v>9.432339109480381E-3</v>
      </c>
      <c r="CW515">
        <v>4.5915696769952774E-2</v>
      </c>
      <c r="CX515">
        <v>5.5221918970346451E-2</v>
      </c>
      <c r="CY515">
        <v>2.5124093517661095E-2</v>
      </c>
      <c r="CZ515">
        <v>4.4113796204328537E-2</v>
      </c>
      <c r="DA515">
        <v>5.8670341968536377E-2</v>
      </c>
      <c r="DB515">
        <v>6.5861143171787262E-2</v>
      </c>
      <c r="DC515">
        <v>3.9296440780162811E-2</v>
      </c>
      <c r="DD515">
        <v>3.9211198687553406E-2</v>
      </c>
      <c r="DE515">
        <v>2.769283764064312E-2</v>
      </c>
      <c r="DF515">
        <v>-9.1708666877821088E-4</v>
      </c>
      <c r="DG515">
        <v>-2.8541900217533112E-2</v>
      </c>
      <c r="DH515">
        <v>-7.8436776995658875E-2</v>
      </c>
      <c r="DI515">
        <v>-0.1771509200334549</v>
      </c>
      <c r="DJ515">
        <v>-0.25617295503616333</v>
      </c>
      <c r="DK515">
        <v>-0.20767116546630859</v>
      </c>
      <c r="DL515">
        <v>-2.1877976134419441E-2</v>
      </c>
      <c r="DM515">
        <v>3.093983419239521E-2</v>
      </c>
      <c r="DN515">
        <v>6.8745404481887817E-2</v>
      </c>
      <c r="DO515">
        <v>7.5071834027767181E-2</v>
      </c>
      <c r="DP515">
        <v>0.14929592609405518</v>
      </c>
      <c r="DQ515">
        <v>0.11462649703025818</v>
      </c>
      <c r="DR515">
        <v>0.11261993646621704</v>
      </c>
      <c r="DS515">
        <v>0.10805252939462662</v>
      </c>
      <c r="DT515">
        <v>4.5977640897035599E-2</v>
      </c>
      <c r="DU515">
        <v>8.0342680215835571E-2</v>
      </c>
      <c r="DV515">
        <v>8.872491866350174E-2</v>
      </c>
      <c r="DW515">
        <v>5.6480731815099716E-2</v>
      </c>
      <c r="DX515">
        <v>7.3780275881290436E-2</v>
      </c>
      <c r="DY515">
        <v>0.10033696889877319</v>
      </c>
      <c r="DZ515">
        <v>0.10646641254425049</v>
      </c>
      <c r="EA515">
        <v>7.9420618712902069E-2</v>
      </c>
      <c r="EB515">
        <v>7.8868284821510315E-2</v>
      </c>
      <c r="EC515">
        <v>6.7724376916885376E-2</v>
      </c>
      <c r="ED515">
        <v>3.9986163377761841E-2</v>
      </c>
      <c r="EE515">
        <v>1.7514223232865334E-2</v>
      </c>
      <c r="EF515">
        <v>-2.7451610192656517E-2</v>
      </c>
      <c r="EG515">
        <v>-0.12599840760231018</v>
      </c>
      <c r="EH515">
        <v>-0.20334643125534058</v>
      </c>
      <c r="EI515">
        <v>-0.15500733256340027</v>
      </c>
      <c r="EJ515">
        <v>3.0305316671729088E-2</v>
      </c>
      <c r="EK515">
        <v>8.0843038856983185E-2</v>
      </c>
      <c r="EL515">
        <v>0.11770842969417572</v>
      </c>
      <c r="EM515">
        <v>0.12338212132453918</v>
      </c>
      <c r="EN515">
        <v>0.19728267192840576</v>
      </c>
      <c r="EO515">
        <v>0.16343264281749725</v>
      </c>
      <c r="EP515">
        <v>0.16525688767433167</v>
      </c>
      <c r="EQ515">
        <v>0.15938128530979156</v>
      </c>
      <c r="ER515">
        <v>9.8743252456188202E-2</v>
      </c>
      <c r="ES515">
        <v>0.13004978001117706</v>
      </c>
      <c r="ET515">
        <v>0.13709793984889984</v>
      </c>
      <c r="EU515">
        <v>0.10175473242998123</v>
      </c>
      <c r="EV515">
        <v>0.11661396920681</v>
      </c>
      <c r="EW515">
        <v>51.721580505371094</v>
      </c>
      <c r="EX515">
        <v>51.341438293457031</v>
      </c>
      <c r="EY515">
        <v>51.349571228027344</v>
      </c>
      <c r="EZ515">
        <v>50.654369354248047</v>
      </c>
      <c r="FA515">
        <v>50.520919799804688</v>
      </c>
      <c r="FB515">
        <v>50.595897674560547</v>
      </c>
      <c r="FC515">
        <v>50.597969055175781</v>
      </c>
      <c r="FD515">
        <v>51.244682312011719</v>
      </c>
      <c r="FE515">
        <v>51.739753723144531</v>
      </c>
      <c r="FF515">
        <v>52.024673461914063</v>
      </c>
      <c r="FG515">
        <v>52.518558502197266</v>
      </c>
      <c r="FH515">
        <v>53.004253387451172</v>
      </c>
      <c r="FI515">
        <v>53.288467407226563</v>
      </c>
      <c r="FJ515">
        <v>54.095863342285156</v>
      </c>
      <c r="FK515">
        <v>54.895866394042969</v>
      </c>
      <c r="FL515">
        <v>55.003993988037109</v>
      </c>
      <c r="FM515">
        <v>55.003494262695313</v>
      </c>
      <c r="FN515">
        <v>54.729484558105469</v>
      </c>
      <c r="FO515">
        <v>54.441719055175781</v>
      </c>
      <c r="FP515">
        <v>54.434135437011719</v>
      </c>
      <c r="FQ515">
        <v>54.217185974121094</v>
      </c>
      <c r="FR515">
        <v>54.421493530273438</v>
      </c>
      <c r="FS515">
        <v>54.219562530517578</v>
      </c>
      <c r="FT515">
        <v>54.010951995849609</v>
      </c>
      <c r="FU515">
        <v>2.9144646599888802E-2</v>
      </c>
      <c r="FV515">
        <v>4.2003363370895386E-2</v>
      </c>
      <c r="FW515">
        <v>0</v>
      </c>
      <c r="FX515">
        <v>3.1084062531590462E-2</v>
      </c>
      <c r="FY515">
        <v>7</v>
      </c>
      <c r="FZ515">
        <v>9.130000114440918</v>
      </c>
      <c r="GA515">
        <v>1674.47</v>
      </c>
      <c r="GB515">
        <v>1</v>
      </c>
    </row>
    <row r="516" spans="1:184" x14ac:dyDescent="0.2">
      <c r="A516" t="s">
        <v>186</v>
      </c>
      <c r="B516" t="s">
        <v>237</v>
      </c>
      <c r="C516" t="s">
        <v>194</v>
      </c>
      <c r="D516" t="s">
        <v>203</v>
      </c>
      <c r="E516" t="s">
        <v>214</v>
      </c>
      <c r="F516" t="s">
        <v>183</v>
      </c>
      <c r="G516" t="s">
        <v>1</v>
      </c>
      <c r="H516">
        <v>11855</v>
      </c>
      <c r="I516">
        <v>0.84700053930282593</v>
      </c>
      <c r="J516">
        <v>0.76907742023468018</v>
      </c>
      <c r="K516">
        <v>0.74241888523101807</v>
      </c>
      <c r="L516">
        <v>0.75052362680435181</v>
      </c>
      <c r="M516">
        <v>0.8262668251991272</v>
      </c>
      <c r="N516">
        <v>0.99657148122787476</v>
      </c>
      <c r="O516">
        <v>1.3303916454315186</v>
      </c>
      <c r="P516">
        <v>1.3696174621582031</v>
      </c>
      <c r="Q516">
        <v>1.2434220314025879</v>
      </c>
      <c r="R516">
        <v>1.1921359300613403</v>
      </c>
      <c r="S516">
        <v>1.187997579574585</v>
      </c>
      <c r="T516">
        <v>1.1458773612976074</v>
      </c>
      <c r="U516">
        <v>1.1233862638473511</v>
      </c>
      <c r="V516">
        <v>1.1060693264007568</v>
      </c>
      <c r="W516">
        <v>1.1281812191009521</v>
      </c>
      <c r="X516">
        <v>1.1719048023223877</v>
      </c>
      <c r="Y516">
        <v>1.3261390924453735</v>
      </c>
      <c r="Z516">
        <v>1.6094214916229248</v>
      </c>
      <c r="AA516">
        <v>1.7190729379653931</v>
      </c>
      <c r="AB516">
        <v>1.6787956953048706</v>
      </c>
      <c r="AC516">
        <v>1.5751620531082153</v>
      </c>
      <c r="AD516">
        <v>1.3795459270477295</v>
      </c>
      <c r="AE516">
        <v>1.1654962301254272</v>
      </c>
      <c r="AF516">
        <v>0.93743950128555298</v>
      </c>
      <c r="AG516">
        <v>-1.3009436661377549E-3</v>
      </c>
      <c r="AH516">
        <v>-4.4168446213006973E-2</v>
      </c>
      <c r="AI516">
        <v>-4.0433119982481003E-2</v>
      </c>
      <c r="AJ516">
        <v>-6.7086376249790192E-2</v>
      </c>
      <c r="AK516">
        <v>-7.0817276835441589E-2</v>
      </c>
      <c r="AL516">
        <v>-0.12421254068613052</v>
      </c>
      <c r="AM516">
        <v>-0.11023345589637756</v>
      </c>
      <c r="AN516">
        <v>-0.1567842960357666</v>
      </c>
      <c r="AO516">
        <v>-0.23468546569347382</v>
      </c>
      <c r="AP516">
        <v>-0.24341543018817902</v>
      </c>
      <c r="AQ516">
        <v>-0.17906966805458069</v>
      </c>
      <c r="AR516">
        <v>-0.11517097055912018</v>
      </c>
      <c r="AS516">
        <v>2.8566410765051842E-3</v>
      </c>
      <c r="AT516">
        <v>3.7145510315895081E-2</v>
      </c>
      <c r="AU516">
        <v>5.758512020111084E-2</v>
      </c>
      <c r="AV516">
        <v>5.4936442524194717E-2</v>
      </c>
      <c r="AW516">
        <v>8.6412485688924789E-3</v>
      </c>
      <c r="AX516">
        <v>-3.9347697049379349E-2</v>
      </c>
      <c r="AY516">
        <v>-6.0314040631055832E-2</v>
      </c>
      <c r="AZ516">
        <v>1.663639210164547E-2</v>
      </c>
      <c r="BA516">
        <v>2.0049756392836571E-2</v>
      </c>
      <c r="BB516">
        <v>2.9968462884426117E-2</v>
      </c>
      <c r="BC516">
        <v>3.0795715749263763E-2</v>
      </c>
      <c r="BD516">
        <v>-2.3517847061157227E-2</v>
      </c>
      <c r="BE516">
        <v>2.5639230385422707E-2</v>
      </c>
      <c r="BF516">
        <v>-1.7797686159610748E-2</v>
      </c>
      <c r="BG516">
        <v>-1.4574669301509857E-2</v>
      </c>
      <c r="BH516">
        <v>-4.0880363434553146E-2</v>
      </c>
      <c r="BI516">
        <v>-4.30617555975914E-2</v>
      </c>
      <c r="BJ516">
        <v>-9.3294702470302582E-2</v>
      </c>
      <c r="BK516">
        <v>-7.5707815587520599E-2</v>
      </c>
      <c r="BL516">
        <v>-0.12210275232791901</v>
      </c>
      <c r="BM516">
        <v>-0.20066246390342712</v>
      </c>
      <c r="BN516">
        <v>-0.20990733802318573</v>
      </c>
      <c r="BO516">
        <v>-0.14543107151985168</v>
      </c>
      <c r="BP516">
        <v>-8.1989943981170654E-2</v>
      </c>
      <c r="BQ516">
        <v>3.3990181982517242E-2</v>
      </c>
      <c r="BR516">
        <v>6.7675717175006866E-2</v>
      </c>
      <c r="BS516">
        <v>8.8512137532234192E-2</v>
      </c>
      <c r="BT516">
        <v>8.5303202271461487E-2</v>
      </c>
      <c r="BU516">
        <v>4.0557429194450378E-2</v>
      </c>
      <c r="BV516">
        <v>-6.3455780036747456E-3</v>
      </c>
      <c r="BW516">
        <v>-2.5341745465993881E-2</v>
      </c>
      <c r="BX516">
        <v>5.0390694290399551E-2</v>
      </c>
      <c r="BY516">
        <v>5.2809439599514008E-2</v>
      </c>
      <c r="BZ516">
        <v>6.1273779720067978E-2</v>
      </c>
      <c r="CA516">
        <v>6.0828045010566711E-2</v>
      </c>
      <c r="CB516">
        <v>4.635784775018692E-3</v>
      </c>
      <c r="CC516">
        <v>4.4297914952039719E-2</v>
      </c>
      <c r="CD516">
        <v>4.6662116074003279E-4</v>
      </c>
      <c r="CE516">
        <v>3.334814915433526E-3</v>
      </c>
      <c r="CF516">
        <v>-2.2730164229869843E-2</v>
      </c>
      <c r="CG516">
        <v>-2.383837103843689E-2</v>
      </c>
      <c r="CH516">
        <v>-7.1881093084812164E-2</v>
      </c>
      <c r="CI516">
        <v>-5.1795460283756256E-2</v>
      </c>
      <c r="CJ516">
        <v>-9.8082415759563446E-2</v>
      </c>
      <c r="CK516">
        <v>-0.17709825932979584</v>
      </c>
      <c r="CL516">
        <v>-0.18669973313808441</v>
      </c>
      <c r="CM516">
        <v>-0.12213307619094849</v>
      </c>
      <c r="CN516">
        <v>-5.9008859097957611E-2</v>
      </c>
      <c r="CO516">
        <v>5.5553175508975983E-2</v>
      </c>
      <c r="CP516">
        <v>8.8820852339267731E-2</v>
      </c>
      <c r="CQ516">
        <v>0.10993210226297379</v>
      </c>
      <c r="CR516">
        <v>0.1063351184129715</v>
      </c>
      <c r="CS516">
        <v>6.2662474811077118E-2</v>
      </c>
      <c r="CT516">
        <v>1.6511591151356697E-2</v>
      </c>
      <c r="CU516">
        <v>-1.1200429871678352E-3</v>
      </c>
      <c r="CV516">
        <v>7.3768824338912964E-2</v>
      </c>
      <c r="CW516">
        <v>7.5498692691326141E-2</v>
      </c>
      <c r="CX516">
        <v>8.2955740392208099E-2</v>
      </c>
      <c r="CY516">
        <v>8.1628352403640747E-2</v>
      </c>
      <c r="CZ516">
        <v>2.4134904146194458E-2</v>
      </c>
      <c r="DA516">
        <v>6.295660138130188E-2</v>
      </c>
      <c r="DB516">
        <v>1.8730929121375084E-2</v>
      </c>
      <c r="DC516">
        <v>2.1244298666715622E-2</v>
      </c>
      <c r="DD516">
        <v>-4.5799645595252514E-3</v>
      </c>
      <c r="DE516">
        <v>-4.6149864792823792E-3</v>
      </c>
      <c r="DF516">
        <v>-5.0467483699321747E-2</v>
      </c>
      <c r="DG516">
        <v>-2.7883108705282211E-2</v>
      </c>
      <c r="DH516">
        <v>-7.4062079191207886E-2</v>
      </c>
      <c r="DI516">
        <v>-0.15353405475616455</v>
      </c>
      <c r="DJ516">
        <v>-0.16349212825298309</v>
      </c>
      <c r="DK516">
        <v>-9.8835088312625885E-2</v>
      </c>
      <c r="DL516">
        <v>-3.6027777940034866E-2</v>
      </c>
      <c r="DM516">
        <v>7.7116169035434723E-2</v>
      </c>
      <c r="DN516">
        <v>0.10996598750352859</v>
      </c>
      <c r="DO516">
        <v>0.13135206699371338</v>
      </c>
      <c r="DP516">
        <v>0.12736703455448151</v>
      </c>
      <c r="DQ516">
        <v>8.4767527878284454E-2</v>
      </c>
      <c r="DR516">
        <v>3.9368759840726852E-2</v>
      </c>
      <c r="DS516">
        <v>2.310166135430336E-2</v>
      </c>
      <c r="DT516">
        <v>9.7146958112716675E-2</v>
      </c>
      <c r="DU516">
        <v>9.8187945783138275E-2</v>
      </c>
      <c r="DV516">
        <v>0.10463769733905792</v>
      </c>
      <c r="DW516">
        <v>0.10242864489555359</v>
      </c>
      <c r="DX516">
        <v>4.3634023517370224E-2</v>
      </c>
      <c r="DY516">
        <v>8.9896775782108307E-2</v>
      </c>
      <c r="DZ516">
        <v>4.510168731212616E-2</v>
      </c>
      <c r="EA516">
        <v>4.7102749347686768E-2</v>
      </c>
      <c r="EB516">
        <v>2.1626042202115059E-2</v>
      </c>
      <c r="EC516">
        <v>2.3140527307987213E-2</v>
      </c>
      <c r="ED516">
        <v>-1.954963244497776E-2</v>
      </c>
      <c r="EE516">
        <v>6.6425320692360401E-3</v>
      </c>
      <c r="EF516">
        <v>-3.9380535483360291E-2</v>
      </c>
      <c r="EG516">
        <v>-0.11951108276844025</v>
      </c>
      <c r="EH516">
        <v>-0.12998400628566742</v>
      </c>
      <c r="EI516">
        <v>-6.5196491777896881E-2</v>
      </c>
      <c r="EJ516">
        <v>-2.8467436786741018E-3</v>
      </c>
      <c r="EK516">
        <v>0.1082497164607048</v>
      </c>
      <c r="EL516">
        <v>0.14049619436264038</v>
      </c>
      <c r="EM516">
        <v>0.16227908432483673</v>
      </c>
      <c r="EN516">
        <v>0.15773379802703857</v>
      </c>
      <c r="EO516">
        <v>0.11668369919061661</v>
      </c>
      <c r="EP516">
        <v>7.2370879352092743E-2</v>
      </c>
      <c r="EQ516">
        <v>5.8073952794075012E-2</v>
      </c>
      <c r="ER516">
        <v>0.13090126216411591</v>
      </c>
      <c r="ES516">
        <v>0.13094763457775116</v>
      </c>
      <c r="ET516">
        <v>0.13594301044940948</v>
      </c>
      <c r="EU516">
        <v>0.13246098160743713</v>
      </c>
      <c r="EV516">
        <v>7.1787655353546143E-2</v>
      </c>
      <c r="EW516">
        <v>52.7835693359375</v>
      </c>
      <c r="EX516">
        <v>52.237846374511719</v>
      </c>
      <c r="EY516">
        <v>51.840538024902344</v>
      </c>
      <c r="EZ516">
        <v>51.080635070800781</v>
      </c>
      <c r="FA516">
        <v>50.929115295410156</v>
      </c>
      <c r="FB516">
        <v>51.141952514648438</v>
      </c>
      <c r="FC516">
        <v>51.165454864501953</v>
      </c>
      <c r="FD516">
        <v>52.187149047851563</v>
      </c>
      <c r="FE516">
        <v>54.248611450195313</v>
      </c>
      <c r="FF516">
        <v>55.923274993896484</v>
      </c>
      <c r="FG516">
        <v>57.602046966552734</v>
      </c>
      <c r="FH516">
        <v>57.978385925292969</v>
      </c>
      <c r="FI516">
        <v>58.394847869873047</v>
      </c>
      <c r="FJ516">
        <v>58.970348358154297</v>
      </c>
      <c r="FK516">
        <v>57.915184020996094</v>
      </c>
      <c r="FL516">
        <v>57.645885467529297</v>
      </c>
      <c r="FM516">
        <v>57.45562744140625</v>
      </c>
      <c r="FN516">
        <v>57.144126892089844</v>
      </c>
      <c r="FO516">
        <v>56.462223052978516</v>
      </c>
      <c r="FP516">
        <v>56.282451629638672</v>
      </c>
      <c r="FQ516">
        <v>56.100990295410156</v>
      </c>
      <c r="FR516">
        <v>55.638496398925781</v>
      </c>
      <c r="FS516">
        <v>54.858318328857422</v>
      </c>
      <c r="FT516">
        <v>54.320110321044922</v>
      </c>
      <c r="FU516">
        <v>1.9073054194450378E-2</v>
      </c>
      <c r="FV516">
        <v>2.665342204272747E-2</v>
      </c>
      <c r="FW516">
        <v>0</v>
      </c>
      <c r="FX516">
        <v>2.0569611340761185E-2</v>
      </c>
      <c r="FY516">
        <v>7</v>
      </c>
      <c r="FZ516">
        <v>9.0600004196166992</v>
      </c>
      <c r="GA516">
        <v>3481.2200000000003</v>
      </c>
      <c r="GB516">
        <v>1</v>
      </c>
    </row>
    <row r="517" spans="1:184" x14ac:dyDescent="0.2">
      <c r="A517" t="s">
        <v>186</v>
      </c>
      <c r="B517" t="s">
        <v>237</v>
      </c>
      <c r="C517" t="s">
        <v>194</v>
      </c>
      <c r="D517" t="s">
        <v>203</v>
      </c>
      <c r="E517" t="s">
        <v>214</v>
      </c>
      <c r="F517" t="s">
        <v>184</v>
      </c>
      <c r="G517" t="s">
        <v>1</v>
      </c>
      <c r="H517">
        <v>4430</v>
      </c>
      <c r="I517">
        <v>0.89995205402374268</v>
      </c>
      <c r="J517">
        <v>0.80279827117919922</v>
      </c>
      <c r="K517">
        <v>0.76128244400024414</v>
      </c>
      <c r="L517">
        <v>0.76480376720428467</v>
      </c>
      <c r="M517">
        <v>0.84173762798309326</v>
      </c>
      <c r="N517">
        <v>1.0718263387680054</v>
      </c>
      <c r="O517">
        <v>1.3948428630828857</v>
      </c>
      <c r="P517">
        <v>1.5372892618179321</v>
      </c>
      <c r="Q517">
        <v>1.4178096055984497</v>
      </c>
      <c r="R517">
        <v>1.3111215829849243</v>
      </c>
      <c r="S517">
        <v>1.3022936582565308</v>
      </c>
      <c r="T517">
        <v>1.2813161611557007</v>
      </c>
      <c r="U517">
        <v>1.3341481685638428</v>
      </c>
      <c r="V517">
        <v>1.3400509357452393</v>
      </c>
      <c r="W517">
        <v>1.2296875715255737</v>
      </c>
      <c r="X517">
        <v>1.3584283590316772</v>
      </c>
      <c r="Y517">
        <v>1.5613871812820435</v>
      </c>
      <c r="Z517">
        <v>1.9048378467559814</v>
      </c>
      <c r="AA517">
        <v>1.8821597099304199</v>
      </c>
      <c r="AB517">
        <v>1.774306058883667</v>
      </c>
      <c r="AC517">
        <v>1.6316032409667969</v>
      </c>
      <c r="AD517">
        <v>1.4433425664901733</v>
      </c>
      <c r="AE517">
        <v>1.2278910875320435</v>
      </c>
      <c r="AF517">
        <v>0.96667921543121338</v>
      </c>
      <c r="AG517">
        <v>-3.1051233410835266E-2</v>
      </c>
      <c r="AH517">
        <v>-6.9165371358394623E-2</v>
      </c>
      <c r="AI517">
        <v>-7.9355344176292419E-2</v>
      </c>
      <c r="AJ517">
        <v>-0.10939501225948334</v>
      </c>
      <c r="AK517">
        <v>-0.13927118480205536</v>
      </c>
      <c r="AL517">
        <v>-0.124334417283535</v>
      </c>
      <c r="AM517">
        <v>-0.21477533876895905</v>
      </c>
      <c r="AN517">
        <v>-0.24586628377437592</v>
      </c>
      <c r="AO517">
        <v>-0.39091935753822327</v>
      </c>
      <c r="AP517">
        <v>-0.31019988656044006</v>
      </c>
      <c r="AQ517">
        <v>-0.21978288888931274</v>
      </c>
      <c r="AR517">
        <v>-0.11979204416275024</v>
      </c>
      <c r="AS517">
        <v>6.4255190081894398E-3</v>
      </c>
      <c r="AT517">
        <v>9.1176740825176239E-2</v>
      </c>
      <c r="AU517">
        <v>1.833675429224968E-2</v>
      </c>
      <c r="AV517">
        <v>0.10039050877094269</v>
      </c>
      <c r="AW517">
        <v>0.10428419709205627</v>
      </c>
      <c r="AX517">
        <v>0.14925418794155121</v>
      </c>
      <c r="AY517">
        <v>-0.12791687250137329</v>
      </c>
      <c r="AZ517">
        <v>-9.3664117157459259E-2</v>
      </c>
      <c r="BA517">
        <v>-8.9153967797756195E-2</v>
      </c>
      <c r="BB517">
        <v>-9.9468342959880829E-2</v>
      </c>
      <c r="BC517">
        <v>-3.7698742002248764E-2</v>
      </c>
      <c r="BD517">
        <v>-8.1412166357040405E-2</v>
      </c>
      <c r="BE517">
        <v>2.4173855781555176E-2</v>
      </c>
      <c r="BF517">
        <v>-1.5416228212416172E-2</v>
      </c>
      <c r="BG517">
        <v>-2.6893885806202888E-2</v>
      </c>
      <c r="BH517">
        <v>-5.7253293693065643E-2</v>
      </c>
      <c r="BI517">
        <v>-8.1424959003925323E-2</v>
      </c>
      <c r="BJ517">
        <v>-6.0556869953870773E-2</v>
      </c>
      <c r="BK517">
        <v>-0.14227785170078278</v>
      </c>
      <c r="BL517">
        <v>-0.17070189118385315</v>
      </c>
      <c r="BM517">
        <v>-0.31621944904327393</v>
      </c>
      <c r="BN517">
        <v>-0.24023982882499695</v>
      </c>
      <c r="BO517">
        <v>-0.14998838305473328</v>
      </c>
      <c r="BP517">
        <v>-5.1731497049331665E-2</v>
      </c>
      <c r="BQ517">
        <v>7.5253181159496307E-2</v>
      </c>
      <c r="BR517">
        <v>0.15831813216209412</v>
      </c>
      <c r="BS517">
        <v>8.1323564052581787E-2</v>
      </c>
      <c r="BT517">
        <v>0.16692063212394714</v>
      </c>
      <c r="BU517">
        <v>0.1722850501537323</v>
      </c>
      <c r="BV517">
        <v>0.22114947438240051</v>
      </c>
      <c r="BW517">
        <v>-5.5250421166419983E-2</v>
      </c>
      <c r="BX517">
        <v>-2.1047433838248253E-2</v>
      </c>
      <c r="BY517">
        <v>-2.0509449765086174E-2</v>
      </c>
      <c r="BZ517">
        <v>-3.3270854502916336E-2</v>
      </c>
      <c r="CA517">
        <v>2.5112705305218697E-2</v>
      </c>
      <c r="CB517">
        <v>-2.2585004568099976E-2</v>
      </c>
      <c r="CC517">
        <v>6.2422588467597961E-2</v>
      </c>
      <c r="CD517">
        <v>2.1810261532664299E-2</v>
      </c>
      <c r="CE517">
        <v>9.4407619908452034E-3</v>
      </c>
      <c r="CF517">
        <v>-2.1140100434422493E-2</v>
      </c>
      <c r="CG517">
        <v>-4.1360829025506973E-2</v>
      </c>
      <c r="CH517">
        <v>-1.638474129140377E-2</v>
      </c>
      <c r="CI517">
        <v>-9.2066332697868347E-2</v>
      </c>
      <c r="CJ517">
        <v>-0.11864326149225235</v>
      </c>
      <c r="CK517">
        <v>-0.26448255777359009</v>
      </c>
      <c r="CL517">
        <v>-0.19178569316864014</v>
      </c>
      <c r="CM517">
        <v>-0.10164890438318253</v>
      </c>
      <c r="CN517">
        <v>-4.5929723419249058E-3</v>
      </c>
      <c r="CO517">
        <v>0.12292300909757614</v>
      </c>
      <c r="CP517">
        <v>0.20482005178928375</v>
      </c>
      <c r="CQ517">
        <v>0.12494803965091705</v>
      </c>
      <c r="CR517">
        <v>0.21299922466278076</v>
      </c>
      <c r="CS517">
        <v>0.21938225626945496</v>
      </c>
      <c r="CT517">
        <v>0.27094393968582153</v>
      </c>
      <c r="CU517">
        <v>-4.9218521453440189E-3</v>
      </c>
      <c r="CV517">
        <v>2.9246661812067032E-2</v>
      </c>
      <c r="CW517">
        <v>2.7033539488911629E-2</v>
      </c>
      <c r="CX517">
        <v>1.257732417434454E-2</v>
      </c>
      <c r="CY517">
        <v>6.8615719676017761E-2</v>
      </c>
      <c r="CZ517">
        <v>1.8158508464694023E-2</v>
      </c>
      <c r="DA517">
        <v>0.10067131370306015</v>
      </c>
      <c r="DB517">
        <v>5.9036754071712494E-2</v>
      </c>
      <c r="DC517">
        <v>4.5775406062602997E-2</v>
      </c>
      <c r="DD517">
        <v>1.4973093755543232E-2</v>
      </c>
      <c r="DE517">
        <v>-1.296703820116818E-3</v>
      </c>
      <c r="DF517">
        <v>2.7787387371063232E-2</v>
      </c>
      <c r="DG517">
        <v>-4.1854798793792725E-2</v>
      </c>
      <c r="DH517">
        <v>-6.658463180065155E-2</v>
      </c>
      <c r="DI517">
        <v>-0.21274562180042267</v>
      </c>
      <c r="DJ517">
        <v>-0.14333154261112213</v>
      </c>
      <c r="DK517">
        <v>-5.3309440612792969E-2</v>
      </c>
      <c r="DL517">
        <v>4.2545553296804428E-2</v>
      </c>
      <c r="DM517">
        <v>0.17059284448623657</v>
      </c>
      <c r="DN517">
        <v>0.25132197141647339</v>
      </c>
      <c r="DO517">
        <v>0.16857253015041351</v>
      </c>
      <c r="DP517">
        <v>0.25907778739929199</v>
      </c>
      <c r="DQ517">
        <v>0.26647943258285522</v>
      </c>
      <c r="DR517">
        <v>0.32073837518692017</v>
      </c>
      <c r="DS517">
        <v>4.5406714081764221E-2</v>
      </c>
      <c r="DT517">
        <v>7.9540751874446869E-2</v>
      </c>
      <c r="DU517">
        <v>7.4576526880264282E-2</v>
      </c>
      <c r="DV517">
        <v>5.8425504714250565E-2</v>
      </c>
      <c r="DW517">
        <v>0.11211873590946198</v>
      </c>
      <c r="DX517">
        <v>5.890202522277832E-2</v>
      </c>
      <c r="DY517">
        <v>0.15589639544487</v>
      </c>
      <c r="DZ517">
        <v>0.11278589069843292</v>
      </c>
      <c r="EA517">
        <v>9.8236873745918274E-2</v>
      </c>
      <c r="EB517">
        <v>6.7114807665348053E-2</v>
      </c>
      <c r="EC517">
        <v>5.6549526751041412E-2</v>
      </c>
      <c r="ED517">
        <v>9.1564923524856567E-2</v>
      </c>
      <c r="EE517">
        <v>3.064267709851265E-2</v>
      </c>
      <c r="EF517">
        <v>8.5797617211937904E-3</v>
      </c>
      <c r="EG517">
        <v>-0.13804572820663452</v>
      </c>
      <c r="EH517">
        <v>-7.3371484875679016E-2</v>
      </c>
      <c r="EI517">
        <v>1.6485070809721947E-2</v>
      </c>
      <c r="EJ517">
        <v>0.11060609668493271</v>
      </c>
      <c r="EK517">
        <v>0.23942050337791443</v>
      </c>
      <c r="EL517">
        <v>0.31846335530281067</v>
      </c>
      <c r="EM517">
        <v>0.23155933618545532</v>
      </c>
      <c r="EN517">
        <v>0.32560792565345764</v>
      </c>
      <c r="EO517">
        <v>0.33448031544685364</v>
      </c>
      <c r="EP517">
        <v>0.39263370633125305</v>
      </c>
      <c r="EQ517">
        <v>0.11807317286729813</v>
      </c>
      <c r="ER517">
        <v>0.15215742588043213</v>
      </c>
      <c r="ES517">
        <v>0.14322105050086975</v>
      </c>
      <c r="ET517">
        <v>0.12462299317121506</v>
      </c>
      <c r="EU517">
        <v>0.17493018507957458</v>
      </c>
      <c r="EV517">
        <v>0.11772918701171875</v>
      </c>
      <c r="EW517">
        <v>49.561363220214844</v>
      </c>
      <c r="EX517">
        <v>47.683990478515625</v>
      </c>
      <c r="EY517">
        <v>48.135738372802734</v>
      </c>
      <c r="EZ517">
        <v>47.577121734619141</v>
      </c>
      <c r="FA517">
        <v>45.778499603271484</v>
      </c>
      <c r="FB517">
        <v>46.684574127197266</v>
      </c>
      <c r="FC517">
        <v>45.889801025390625</v>
      </c>
      <c r="FD517">
        <v>48.196830749511719</v>
      </c>
      <c r="FE517">
        <v>50.087062835693359</v>
      </c>
      <c r="FF517">
        <v>52.348117828369141</v>
      </c>
      <c r="FG517">
        <v>55.509037017822266</v>
      </c>
      <c r="FH517">
        <v>54.200717926025391</v>
      </c>
      <c r="FI517">
        <v>54.243667602539063</v>
      </c>
      <c r="FJ517">
        <v>52.652713775634766</v>
      </c>
      <c r="FK517">
        <v>53.579826354980469</v>
      </c>
      <c r="FL517">
        <v>53.469379425048828</v>
      </c>
      <c r="FM517">
        <v>53.436244964599609</v>
      </c>
      <c r="FN517">
        <v>54.320453643798828</v>
      </c>
      <c r="FO517">
        <v>51.090751647949219</v>
      </c>
      <c r="FP517">
        <v>50.666927337646484</v>
      </c>
      <c r="FQ517">
        <v>52.495807647705078</v>
      </c>
      <c r="FR517">
        <v>52.475154876708984</v>
      </c>
      <c r="FS517">
        <v>51.499767303466797</v>
      </c>
      <c r="FT517">
        <v>51.498737335205078</v>
      </c>
      <c r="FU517">
        <v>4.0526248514652252E-2</v>
      </c>
      <c r="FV517">
        <v>5.7588756084442139E-2</v>
      </c>
      <c r="FW517">
        <v>0</v>
      </c>
      <c r="FX517">
        <v>4.3416522443294525E-2</v>
      </c>
      <c r="FY517">
        <v>7</v>
      </c>
      <c r="FZ517">
        <v>8.7200002670288086</v>
      </c>
      <c r="GA517">
        <v>1359.27</v>
      </c>
      <c r="GB517">
        <v>1</v>
      </c>
    </row>
    <row r="518" spans="1:184" x14ac:dyDescent="0.2">
      <c r="A518" t="s">
        <v>186</v>
      </c>
      <c r="B518" t="s">
        <v>237</v>
      </c>
      <c r="C518" t="s">
        <v>194</v>
      </c>
      <c r="D518" t="s">
        <v>203</v>
      </c>
      <c r="E518" t="s">
        <v>214</v>
      </c>
      <c r="F518" t="s">
        <v>185</v>
      </c>
      <c r="G518" t="s">
        <v>1</v>
      </c>
      <c r="H518">
        <v>2334</v>
      </c>
      <c r="I518">
        <v>0.86824578046798706</v>
      </c>
      <c r="J518">
        <v>0.83163106441497803</v>
      </c>
      <c r="K518">
        <v>0.8132597804069519</v>
      </c>
      <c r="L518">
        <v>0.80364149808883667</v>
      </c>
      <c r="M518">
        <v>0.88307136297225952</v>
      </c>
      <c r="N518">
        <v>1.0784701108932495</v>
      </c>
      <c r="O518">
        <v>1.3051137924194336</v>
      </c>
      <c r="P518">
        <v>1.3229637145996094</v>
      </c>
      <c r="Q518">
        <v>1.2359035015106201</v>
      </c>
      <c r="R518">
        <v>1.1473793983459473</v>
      </c>
      <c r="S518">
        <v>1.0958503484725952</v>
      </c>
      <c r="T518">
        <v>1.065424919128418</v>
      </c>
      <c r="U518">
        <v>1.0757466554641724</v>
      </c>
      <c r="V518">
        <v>1.0731524229049683</v>
      </c>
      <c r="W518">
        <v>1.0935847759246826</v>
      </c>
      <c r="X518">
        <v>1.1771523952484131</v>
      </c>
      <c r="Y518">
        <v>1.2863887548446655</v>
      </c>
      <c r="Z518">
        <v>1.5657061338424683</v>
      </c>
      <c r="AA518">
        <v>1.5690457820892334</v>
      </c>
      <c r="AB518">
        <v>1.5615003108978271</v>
      </c>
      <c r="AC518">
        <v>1.6151653528213501</v>
      </c>
      <c r="AD518">
        <v>1.3529589176177979</v>
      </c>
      <c r="AE518">
        <v>1.1706547737121582</v>
      </c>
      <c r="AF518">
        <v>0.98314040899276733</v>
      </c>
      <c r="AG518">
        <v>-9.0487219393253326E-2</v>
      </c>
      <c r="AH518">
        <v>-7.4696049094200134E-2</v>
      </c>
      <c r="AI518">
        <v>-8.4610402584075928E-2</v>
      </c>
      <c r="AJ518">
        <v>-0.12158789485692978</v>
      </c>
      <c r="AK518">
        <v>-9.2059537768363953E-2</v>
      </c>
      <c r="AL518">
        <v>-0.12393282353878021</v>
      </c>
      <c r="AM518">
        <v>-0.13893990218639374</v>
      </c>
      <c r="AN518">
        <v>-0.35100564360618591</v>
      </c>
      <c r="AO518">
        <v>-0.427472323179245</v>
      </c>
      <c r="AP518">
        <v>-0.42904138565063477</v>
      </c>
      <c r="AQ518">
        <v>-0.34978026151657104</v>
      </c>
      <c r="AR518">
        <v>-0.33877336978912354</v>
      </c>
      <c r="AS518">
        <v>-0.26924875378608704</v>
      </c>
      <c r="AT518">
        <v>-0.14622429013252258</v>
      </c>
      <c r="AU518">
        <v>-0.16965220868587494</v>
      </c>
      <c r="AV518">
        <v>-8.7614744901657104E-2</v>
      </c>
      <c r="AW518">
        <v>-0.12508507072925568</v>
      </c>
      <c r="AX518">
        <v>-0.19229756295681</v>
      </c>
      <c r="AY518">
        <v>-0.36079451441764832</v>
      </c>
      <c r="AZ518">
        <v>-0.24115677177906036</v>
      </c>
      <c r="BA518">
        <v>-7.6829284429550171E-2</v>
      </c>
      <c r="BB518">
        <v>-7.4255064129829407E-2</v>
      </c>
      <c r="BC518">
        <v>-6.800030916929245E-2</v>
      </c>
      <c r="BD518">
        <v>-9.2123828828334808E-2</v>
      </c>
      <c r="BE518">
        <v>-1.1062490520998836E-3</v>
      </c>
      <c r="BF518">
        <v>1.4911245554685593E-2</v>
      </c>
      <c r="BG518">
        <v>3.8217476103454828E-3</v>
      </c>
      <c r="BH518">
        <v>-3.3659514039754868E-2</v>
      </c>
      <c r="BI518">
        <v>-1.4877726789563894E-3</v>
      </c>
      <c r="BJ518">
        <v>-2.091650478541851E-2</v>
      </c>
      <c r="BK518">
        <v>-2.6408838108181953E-2</v>
      </c>
      <c r="BL518">
        <v>-0.23641538619995117</v>
      </c>
      <c r="BM518">
        <v>-0.31149905920028687</v>
      </c>
      <c r="BN518">
        <v>-0.31701809167861938</v>
      </c>
      <c r="BO518">
        <v>-0.24113820493221283</v>
      </c>
      <c r="BP518">
        <v>-0.2323756068944931</v>
      </c>
      <c r="BQ518">
        <v>-0.16165880858898163</v>
      </c>
      <c r="BR518">
        <v>-4.2943511158227921E-2</v>
      </c>
      <c r="BS518">
        <v>-6.580042839050293E-2</v>
      </c>
      <c r="BT518">
        <v>1.5985997393727303E-2</v>
      </c>
      <c r="BU518">
        <v>-2.1873161196708679E-2</v>
      </c>
      <c r="BV518">
        <v>-7.8370556235313416E-2</v>
      </c>
      <c r="BW518">
        <v>-0.24479447305202484</v>
      </c>
      <c r="BX518">
        <v>-0.12899026274681091</v>
      </c>
      <c r="BY518">
        <v>3.3863689750432968E-2</v>
      </c>
      <c r="BZ518">
        <v>2.9322369024157524E-2</v>
      </c>
      <c r="CA518">
        <v>3.2373383641242981E-2</v>
      </c>
      <c r="CB518">
        <v>3.5166332963854074E-3</v>
      </c>
      <c r="CC518">
        <v>6.079874187707901E-2</v>
      </c>
      <c r="CD518">
        <v>7.6972983777523041E-2</v>
      </c>
      <c r="CE518">
        <v>6.5069586038589478E-2</v>
      </c>
      <c r="CF518">
        <v>2.7239419519901276E-2</v>
      </c>
      <c r="CG518">
        <v>6.1241962015628815E-2</v>
      </c>
      <c r="CH518">
        <v>5.043228343129158E-2</v>
      </c>
      <c r="CI518">
        <v>5.1529835909605026E-2</v>
      </c>
      <c r="CJ518">
        <v>-0.15705050528049469</v>
      </c>
      <c r="CK518">
        <v>-0.23117633163928986</v>
      </c>
      <c r="CL518">
        <v>-0.23943114280700684</v>
      </c>
      <c r="CM518">
        <v>-0.16589303314685822</v>
      </c>
      <c r="CN518">
        <v>-0.15868484973907471</v>
      </c>
      <c r="CO518">
        <v>-8.7142348289489746E-2</v>
      </c>
      <c r="CP518">
        <v>2.8588449582457542E-2</v>
      </c>
      <c r="CQ518">
        <v>6.1269951984286308E-3</v>
      </c>
      <c r="CR518">
        <v>8.7739557027816772E-2</v>
      </c>
      <c r="CS518">
        <v>4.9611091613769531E-2</v>
      </c>
      <c r="CT518">
        <v>5.3493998711928725E-4</v>
      </c>
      <c r="CU518">
        <v>-0.1644531637430191</v>
      </c>
      <c r="CV518">
        <v>-5.130406841635704E-2</v>
      </c>
      <c r="CW518">
        <v>0.11052930355072021</v>
      </c>
      <c r="CX518">
        <v>0.10105978697538376</v>
      </c>
      <c r="CY518">
        <v>0.10189189016819</v>
      </c>
      <c r="CZ518">
        <v>6.9756925106048584E-2</v>
      </c>
      <c r="DA518">
        <v>0.12270373106002808</v>
      </c>
      <c r="DB518">
        <v>0.13903471827507019</v>
      </c>
      <c r="DC518">
        <v>0.12631742656230927</v>
      </c>
      <c r="DD518">
        <v>8.813834935426712E-2</v>
      </c>
      <c r="DE518">
        <v>0.12397167831659317</v>
      </c>
      <c r="DF518">
        <v>0.12178107351064682</v>
      </c>
      <c r="DG518">
        <v>0.12946850061416626</v>
      </c>
      <c r="DH518">
        <v>-7.7685646712779999E-2</v>
      </c>
      <c r="DI518">
        <v>-0.15085360407829285</v>
      </c>
      <c r="DJ518">
        <v>-0.16184417903423309</v>
      </c>
      <c r="DK518">
        <v>-9.0647868812084198E-2</v>
      </c>
      <c r="DL518">
        <v>-8.4994100034236908E-2</v>
      </c>
      <c r="DM518">
        <v>-1.2625878676772118E-2</v>
      </c>
      <c r="DN518">
        <v>0.10012041032314301</v>
      </c>
      <c r="DO518">
        <v>7.8054420650005341E-2</v>
      </c>
      <c r="DP518">
        <v>0.15949311852455139</v>
      </c>
      <c r="DQ518">
        <v>0.12109535932540894</v>
      </c>
      <c r="DR518">
        <v>7.9440437257289886E-2</v>
      </c>
      <c r="DS518">
        <v>-8.4111869335174561E-2</v>
      </c>
      <c r="DT518">
        <v>2.6382118463516235E-2</v>
      </c>
      <c r="DU518">
        <v>0.18719491362571716</v>
      </c>
      <c r="DV518">
        <v>0.17279720306396484</v>
      </c>
      <c r="DW518">
        <v>0.17141039669513702</v>
      </c>
      <c r="DX518">
        <v>0.1359972208738327</v>
      </c>
      <c r="DY518">
        <v>0.21208472549915314</v>
      </c>
      <c r="DZ518">
        <v>0.22864200174808502</v>
      </c>
      <c r="EA518">
        <v>0.21474955976009369</v>
      </c>
      <c r="EB518">
        <v>0.17606674134731293</v>
      </c>
      <c r="EC518">
        <v>0.21454347670078278</v>
      </c>
      <c r="ED518">
        <v>0.22479738295078278</v>
      </c>
      <c r="EE518">
        <v>0.241999551653862</v>
      </c>
      <c r="EF518">
        <v>3.6904618144035339E-2</v>
      </c>
      <c r="EG518">
        <v>-3.4880369901657104E-2</v>
      </c>
      <c r="EH518">
        <v>-4.9820922315120697E-2</v>
      </c>
      <c r="EI518">
        <v>1.7994198948144913E-2</v>
      </c>
      <c r="EJ518">
        <v>2.1403657272458076E-2</v>
      </c>
      <c r="EK518">
        <v>9.4964064657688141E-2</v>
      </c>
      <c r="EL518">
        <v>0.20340119302272797</v>
      </c>
      <c r="EM518">
        <v>0.18190620839595795</v>
      </c>
      <c r="EN518">
        <v>0.26309385895729065</v>
      </c>
      <c r="EO518">
        <v>0.22430726885795593</v>
      </c>
      <c r="EP518">
        <v>0.19336745142936707</v>
      </c>
      <c r="EQ518">
        <v>3.1888198107481003E-2</v>
      </c>
      <c r="ER518">
        <v>0.13854864239692688</v>
      </c>
      <c r="ES518">
        <v>0.2978878915309906</v>
      </c>
      <c r="ET518">
        <v>0.27637463808059692</v>
      </c>
      <c r="EU518">
        <v>0.27178409695625305</v>
      </c>
      <c r="EV518">
        <v>0.23163765668869019</v>
      </c>
      <c r="EW518">
        <v>52.881351470947266</v>
      </c>
      <c r="EX518">
        <v>53.318492889404297</v>
      </c>
      <c r="EY518">
        <v>52.193595886230469</v>
      </c>
      <c r="EZ518">
        <v>51</v>
      </c>
      <c r="FA518">
        <v>50.889949798583984</v>
      </c>
      <c r="FB518">
        <v>51.585330963134766</v>
      </c>
      <c r="FC518">
        <v>53.806953430175781</v>
      </c>
      <c r="FD518">
        <v>55.990650177001953</v>
      </c>
      <c r="FE518">
        <v>57.058876037597656</v>
      </c>
      <c r="FF518">
        <v>56.929023742675781</v>
      </c>
      <c r="FG518">
        <v>58.105579376220703</v>
      </c>
      <c r="FH518">
        <v>60.494659423828125</v>
      </c>
      <c r="FI518">
        <v>61.219154357910156</v>
      </c>
      <c r="FJ518">
        <v>62.407398223876953</v>
      </c>
      <c r="FK518">
        <v>60.757556915283203</v>
      </c>
      <c r="FL518">
        <v>61.168418884277344</v>
      </c>
      <c r="FM518">
        <v>60.462932586669922</v>
      </c>
      <c r="FN518">
        <v>59.427459716796875</v>
      </c>
      <c r="FO518">
        <v>57.677341461181641</v>
      </c>
      <c r="FP518">
        <v>56.606937408447266</v>
      </c>
      <c r="FQ518">
        <v>56.916973114013672</v>
      </c>
      <c r="FR518">
        <v>56.420177459716797</v>
      </c>
      <c r="FS518">
        <v>53.417232513427734</v>
      </c>
      <c r="FT518">
        <v>52.050163269042969</v>
      </c>
      <c r="FU518">
        <v>6.3638456165790558E-2</v>
      </c>
      <c r="FV518">
        <v>9.0192459523677826E-2</v>
      </c>
      <c r="FW518">
        <v>0</v>
      </c>
      <c r="FX518">
        <v>6.8292468786239624E-2</v>
      </c>
      <c r="FY518">
        <v>7</v>
      </c>
      <c r="FZ518">
        <v>5.5900001525878906</v>
      </c>
      <c r="GA518">
        <v>682.66</v>
      </c>
      <c r="GB518">
        <v>1</v>
      </c>
    </row>
    <row r="519" spans="1:184" x14ac:dyDescent="0.2">
      <c r="A519" t="s">
        <v>186</v>
      </c>
      <c r="B519" t="s">
        <v>237</v>
      </c>
      <c r="C519" t="s">
        <v>194</v>
      </c>
      <c r="D519" t="s">
        <v>203</v>
      </c>
      <c r="E519" t="s">
        <v>215</v>
      </c>
      <c r="F519" t="s">
        <v>1</v>
      </c>
      <c r="G519" t="s">
        <v>198</v>
      </c>
      <c r="H519">
        <v>45212</v>
      </c>
      <c r="I519">
        <v>0.87863963842391968</v>
      </c>
      <c r="J519">
        <v>0.80916595458984375</v>
      </c>
      <c r="K519">
        <v>0.7798454761505127</v>
      </c>
      <c r="L519">
        <v>0.77679216861724854</v>
      </c>
      <c r="M519">
        <v>0.8231046199798584</v>
      </c>
      <c r="N519">
        <v>0.98151540756225586</v>
      </c>
      <c r="O519">
        <v>1.224013090133667</v>
      </c>
      <c r="P519">
        <v>1.4143518209457397</v>
      </c>
      <c r="Q519">
        <v>1.3407154083251953</v>
      </c>
      <c r="R519">
        <v>1.3175047636032104</v>
      </c>
      <c r="S519">
        <v>1.2947252988815308</v>
      </c>
      <c r="T519">
        <v>1.2974187135696411</v>
      </c>
      <c r="U519">
        <v>1.3109287023544312</v>
      </c>
      <c r="V519">
        <v>1.2801951169967651</v>
      </c>
      <c r="W519">
        <v>1.2433865070343018</v>
      </c>
      <c r="X519">
        <v>1.2933472394943237</v>
      </c>
      <c r="Y519">
        <v>1.4959356784820557</v>
      </c>
      <c r="Z519">
        <v>1.8702658414840698</v>
      </c>
      <c r="AA519">
        <v>1.9881755113601685</v>
      </c>
      <c r="AB519">
        <v>1.9321324825286865</v>
      </c>
      <c r="AC519">
        <v>1.8483349084854126</v>
      </c>
      <c r="AD519">
        <v>1.6106436252593994</v>
      </c>
      <c r="AE519">
        <v>1.3252670764923096</v>
      </c>
      <c r="AF519">
        <v>1.0603400468826294</v>
      </c>
      <c r="AG519">
        <v>1.0815600398927927E-3</v>
      </c>
      <c r="AH519">
        <v>-1.0830801911652088E-2</v>
      </c>
      <c r="AI519">
        <v>-2.6529626920819283E-2</v>
      </c>
      <c r="AJ519">
        <v>-3.2328754663467407E-2</v>
      </c>
      <c r="AK519">
        <v>-4.8240166157484055E-2</v>
      </c>
      <c r="AL519">
        <v>-4.8224087804555893E-2</v>
      </c>
      <c r="AM519">
        <v>-8.0741047859191895E-2</v>
      </c>
      <c r="AN519">
        <v>-8.8628455996513367E-2</v>
      </c>
      <c r="AO519">
        <v>-0.23505331575870514</v>
      </c>
      <c r="AP519">
        <v>-0.25076457858085632</v>
      </c>
      <c r="AQ519">
        <v>-0.21050103008747101</v>
      </c>
      <c r="AR519">
        <v>-9.6105232834815979E-2</v>
      </c>
      <c r="AS519">
        <v>2.9438599944114685E-2</v>
      </c>
      <c r="AT519">
        <v>7.1331165730953217E-2</v>
      </c>
      <c r="AU519">
        <v>6.7697606980800629E-2</v>
      </c>
      <c r="AV519">
        <v>8.829914778470993E-2</v>
      </c>
      <c r="AW519">
        <v>8.5250742733478546E-2</v>
      </c>
      <c r="AX519">
        <v>6.0076277703046799E-2</v>
      </c>
      <c r="AY519">
        <v>-3.2376181334257126E-2</v>
      </c>
      <c r="AZ519">
        <v>-3.6500405520200729E-2</v>
      </c>
      <c r="BA519">
        <v>1.0147184133529663E-2</v>
      </c>
      <c r="BB519">
        <v>-9.2229228466749191E-3</v>
      </c>
      <c r="BC519">
        <v>-4.8878737725317478E-3</v>
      </c>
      <c r="BD519">
        <v>7.6599325984716415E-3</v>
      </c>
      <c r="BE519">
        <v>1.5216397121548653E-2</v>
      </c>
      <c r="BF519">
        <v>2.9975529760122299E-3</v>
      </c>
      <c r="BG519">
        <v>-1.2711822986602783E-2</v>
      </c>
      <c r="BH519">
        <v>-1.850452646613121E-2</v>
      </c>
      <c r="BI519">
        <v>-3.3914763480424881E-2</v>
      </c>
      <c r="BJ519">
        <v>-3.2605431973934174E-2</v>
      </c>
      <c r="BK519">
        <v>-6.3709594309329987E-2</v>
      </c>
      <c r="BL519">
        <v>-7.0604652166366577E-2</v>
      </c>
      <c r="BM519">
        <v>-0.21675936877727509</v>
      </c>
      <c r="BN519">
        <v>-0.23253318667411804</v>
      </c>
      <c r="BO519">
        <v>-0.19259408116340637</v>
      </c>
      <c r="BP519">
        <v>-7.8639380633831024E-2</v>
      </c>
      <c r="BQ519">
        <v>4.639122262597084E-2</v>
      </c>
      <c r="BR519">
        <v>8.7890394032001495E-2</v>
      </c>
      <c r="BS519">
        <v>8.3953104913234711E-2</v>
      </c>
      <c r="BT519">
        <v>0.10447235405445099</v>
      </c>
      <c r="BU519">
        <v>0.10215265303850174</v>
      </c>
      <c r="BV519">
        <v>7.8159570693969727E-2</v>
      </c>
      <c r="BW519">
        <v>-1.3635201379656792E-2</v>
      </c>
      <c r="BX519">
        <v>-1.8082477152347565E-2</v>
      </c>
      <c r="BY519">
        <v>2.8266116976737976E-2</v>
      </c>
      <c r="BZ519">
        <v>8.0438321456313133E-3</v>
      </c>
      <c r="CA519">
        <v>1.1248614639043808E-2</v>
      </c>
      <c r="CB519">
        <v>2.2608447819948196E-2</v>
      </c>
      <c r="CC519">
        <v>2.5006143376231194E-2</v>
      </c>
      <c r="CD519">
        <v>1.2575029395520687E-2</v>
      </c>
      <c r="CE519">
        <v>-3.1416546553373337E-3</v>
      </c>
      <c r="CF519">
        <v>-8.929908275604248E-3</v>
      </c>
      <c r="CG519">
        <v>-2.3993033915758133E-2</v>
      </c>
      <c r="CH519">
        <v>-2.178800106048584E-2</v>
      </c>
      <c r="CI519">
        <v>-5.1913660019636154E-2</v>
      </c>
      <c r="CJ519">
        <v>-5.8121424168348312E-2</v>
      </c>
      <c r="CK519">
        <v>-0.20408903062343597</v>
      </c>
      <c r="CL519">
        <v>-0.21990619599819183</v>
      </c>
      <c r="CM519">
        <v>-0.1801917552947998</v>
      </c>
      <c r="CN519">
        <v>-6.6542580723762512E-2</v>
      </c>
      <c r="CO519">
        <v>5.8132559061050415E-2</v>
      </c>
      <c r="CP519">
        <v>9.9359259009361267E-2</v>
      </c>
      <c r="CQ519">
        <v>9.5211602747440338E-2</v>
      </c>
      <c r="CR519">
        <v>0.11567386239767075</v>
      </c>
      <c r="CS519">
        <v>0.11385887861251831</v>
      </c>
      <c r="CT519">
        <v>9.0683996677398682E-2</v>
      </c>
      <c r="CU519">
        <v>-6.5525417448952794E-4</v>
      </c>
      <c r="CV519">
        <v>-5.3262771107256413E-3</v>
      </c>
      <c r="CW519">
        <v>4.0815237909555435E-2</v>
      </c>
      <c r="CX519">
        <v>2.0002735778689384E-2</v>
      </c>
      <c r="CY519">
        <v>2.2424697875976563E-2</v>
      </c>
      <c r="CZ519">
        <v>3.296174481511116E-2</v>
      </c>
      <c r="DA519">
        <v>3.4795887768268585E-2</v>
      </c>
      <c r="DB519">
        <v>2.2152505815029144E-2</v>
      </c>
      <c r="DC519">
        <v>6.4285136759281158E-3</v>
      </c>
      <c r="DD519">
        <v>6.4470985671505332E-4</v>
      </c>
      <c r="DE519">
        <v>-1.4071306213736534E-2</v>
      </c>
      <c r="DF519">
        <v>-1.0970569215714931E-2</v>
      </c>
      <c r="DG519">
        <v>-4.0117725729942322E-2</v>
      </c>
      <c r="DH519">
        <v>-4.5638188719749451E-2</v>
      </c>
      <c r="DI519">
        <v>-0.19141869246959686</v>
      </c>
      <c r="DJ519">
        <v>-0.20727920532226563</v>
      </c>
      <c r="DK519">
        <v>-0.16778944432735443</v>
      </c>
      <c r="DL519">
        <v>-5.4445784538984299E-2</v>
      </c>
      <c r="DM519">
        <v>6.9873891770839691E-2</v>
      </c>
      <c r="DN519">
        <v>0.11082813143730164</v>
      </c>
      <c r="DO519">
        <v>0.10647010803222656</v>
      </c>
      <c r="DP519">
        <v>0.1268753856420517</v>
      </c>
      <c r="DQ519">
        <v>0.12556509673595428</v>
      </c>
      <c r="DR519">
        <v>0.10320843011140823</v>
      </c>
      <c r="DS519">
        <v>1.2324691750109196E-2</v>
      </c>
      <c r="DT519">
        <v>7.4299229308962822E-3</v>
      </c>
      <c r="DU519">
        <v>5.3364355117082596E-2</v>
      </c>
      <c r="DV519">
        <v>3.1961638480424881E-2</v>
      </c>
      <c r="DW519">
        <v>3.3600781112909317E-2</v>
      </c>
      <c r="DX519">
        <v>4.3315038084983826E-2</v>
      </c>
      <c r="DY519">
        <v>4.8930730670690536E-2</v>
      </c>
      <c r="DZ519">
        <v>3.5980861634016037E-2</v>
      </c>
      <c r="EA519">
        <v>2.0246315747499466E-2</v>
      </c>
      <c r="EB519">
        <v>1.4468937180936337E-2</v>
      </c>
      <c r="EC519">
        <v>2.5409407680854201E-4</v>
      </c>
      <c r="ED519">
        <v>4.6480852179229259E-3</v>
      </c>
      <c r="EE519">
        <v>-2.3086270317435265E-2</v>
      </c>
      <c r="EF519">
        <v>-2.761438861489296E-2</v>
      </c>
      <c r="EG519">
        <v>-0.17312474548816681</v>
      </c>
      <c r="EH519">
        <v>-0.18904782831668854</v>
      </c>
      <c r="EI519">
        <v>-0.14988246560096741</v>
      </c>
      <c r="EJ519">
        <v>-3.6979924887418747E-2</v>
      </c>
      <c r="EK519">
        <v>8.6826518177986145E-2</v>
      </c>
      <c r="EL519">
        <v>0.12738734483718872</v>
      </c>
      <c r="EM519">
        <v>0.12272559851408005</v>
      </c>
      <c r="EN519">
        <v>0.14304859936237335</v>
      </c>
      <c r="EO519">
        <v>0.14246700704097748</v>
      </c>
      <c r="EP519">
        <v>0.12129172682762146</v>
      </c>
      <c r="EQ519">
        <v>3.1065672636032104E-2</v>
      </c>
      <c r="ER519">
        <v>2.5847850367426872E-2</v>
      </c>
      <c r="ES519">
        <v>7.148328423500061E-2</v>
      </c>
      <c r="ET519">
        <v>4.9228392541408539E-2</v>
      </c>
      <c r="EU519">
        <v>4.9737267196178436E-2</v>
      </c>
      <c r="EV519">
        <v>5.826355516910553E-2</v>
      </c>
      <c r="EW519">
        <v>48.495399475097656</v>
      </c>
      <c r="EX519">
        <v>48.229080200195313</v>
      </c>
      <c r="EY519">
        <v>48.171787261962891</v>
      </c>
      <c r="EZ519">
        <v>48.069557189941406</v>
      </c>
      <c r="FA519">
        <v>47.99542236328125</v>
      </c>
      <c r="FB519">
        <v>47.844200134277344</v>
      </c>
      <c r="FC519">
        <v>47.876979827880859</v>
      </c>
      <c r="FD519">
        <v>48.278038024902344</v>
      </c>
      <c r="FE519">
        <v>49.254035949707031</v>
      </c>
      <c r="FF519">
        <v>50.188320159912109</v>
      </c>
      <c r="FG519">
        <v>51.295303344726563</v>
      </c>
      <c r="FH519">
        <v>52.362762451171875</v>
      </c>
      <c r="FI519">
        <v>52.327365875244141</v>
      </c>
      <c r="FJ519">
        <v>52.756874084472656</v>
      </c>
      <c r="FK519">
        <v>52.939598083496094</v>
      </c>
      <c r="FL519">
        <v>52.898891448974609</v>
      </c>
      <c r="FM519">
        <v>52.279361724853516</v>
      </c>
      <c r="FN519">
        <v>51.677600860595703</v>
      </c>
      <c r="FO519">
        <v>51.325847625732422</v>
      </c>
      <c r="FP519">
        <v>51.07305908203125</v>
      </c>
      <c r="FQ519">
        <v>50.896171569824219</v>
      </c>
      <c r="FR519">
        <v>50.59954833984375</v>
      </c>
      <c r="FS519">
        <v>50.504119873046875</v>
      </c>
      <c r="FT519">
        <v>50.367687225341797</v>
      </c>
      <c r="FU519">
        <v>1.0236756876111031E-2</v>
      </c>
      <c r="FV519">
        <v>1.4353419654071331E-2</v>
      </c>
      <c r="FW519">
        <v>0</v>
      </c>
      <c r="FX519">
        <v>1.1021324433386326E-2</v>
      </c>
      <c r="FY519">
        <v>7</v>
      </c>
      <c r="FZ519">
        <v>18.340000152587891</v>
      </c>
      <c r="GA519">
        <v>14710.59</v>
      </c>
      <c r="GB519">
        <v>1</v>
      </c>
    </row>
    <row r="520" spans="1:184" x14ac:dyDescent="0.2">
      <c r="A520" t="s">
        <v>186</v>
      </c>
      <c r="B520" t="s">
        <v>237</v>
      </c>
      <c r="C520" t="s">
        <v>194</v>
      </c>
      <c r="D520" t="s">
        <v>203</v>
      </c>
      <c r="E520" t="s">
        <v>215</v>
      </c>
      <c r="F520" t="s">
        <v>1</v>
      </c>
      <c r="G520" t="s">
        <v>200</v>
      </c>
      <c r="H520">
        <v>5280</v>
      </c>
      <c r="I520">
        <v>1.0040652751922607</v>
      </c>
      <c r="J520">
        <v>0.88752067089080811</v>
      </c>
      <c r="K520">
        <v>0.85437893867492676</v>
      </c>
      <c r="L520">
        <v>0.85249298810958862</v>
      </c>
      <c r="M520">
        <v>0.88960522413253784</v>
      </c>
      <c r="N520">
        <v>0.97629201412200928</v>
      </c>
      <c r="O520">
        <v>1.1901049613952637</v>
      </c>
      <c r="P520">
        <v>1.4086480140686035</v>
      </c>
      <c r="Q520">
        <v>1.2956993579864502</v>
      </c>
      <c r="R520">
        <v>1.3189760446548462</v>
      </c>
      <c r="S520">
        <v>1.3270813226699829</v>
      </c>
      <c r="T520">
        <v>1.3578686714172363</v>
      </c>
      <c r="U520">
        <v>1.4202077388763428</v>
      </c>
      <c r="V520">
        <v>1.3996778726577759</v>
      </c>
      <c r="W520">
        <v>1.3540419340133667</v>
      </c>
      <c r="X520">
        <v>1.3616651296615601</v>
      </c>
      <c r="Y520">
        <v>1.5684902667999268</v>
      </c>
      <c r="Z520">
        <v>1.8370873928070068</v>
      </c>
      <c r="AA520">
        <v>1.8970921039581299</v>
      </c>
      <c r="AB520">
        <v>1.8797590732574463</v>
      </c>
      <c r="AC520">
        <v>1.8004863262176514</v>
      </c>
      <c r="AD520">
        <v>1.6677173376083374</v>
      </c>
      <c r="AE520">
        <v>1.4122365713119507</v>
      </c>
      <c r="AF520">
        <v>1.1687579154968262</v>
      </c>
      <c r="AG520">
        <v>-8.1517219543457031E-2</v>
      </c>
      <c r="AH520">
        <v>-0.13418328762054443</v>
      </c>
      <c r="AI520">
        <v>-0.14997981488704681</v>
      </c>
      <c r="AJ520">
        <v>-0.15051448345184326</v>
      </c>
      <c r="AK520">
        <v>-0.16046449542045593</v>
      </c>
      <c r="AL520">
        <v>-0.22169125080108643</v>
      </c>
      <c r="AM520">
        <v>-0.17456802725791931</v>
      </c>
      <c r="AN520">
        <v>-0.12957066297531128</v>
      </c>
      <c r="AO520">
        <v>-0.28498309850692749</v>
      </c>
      <c r="AP520">
        <v>-0.3601110577583313</v>
      </c>
      <c r="AQ520">
        <v>-0.32192808389663696</v>
      </c>
      <c r="AR520">
        <v>-0.21052753925323486</v>
      </c>
      <c r="AS520">
        <v>-2.2277478128671646E-2</v>
      </c>
      <c r="AT520">
        <v>3.680042177438736E-2</v>
      </c>
      <c r="AU520">
        <v>6.2723984010517597E-3</v>
      </c>
      <c r="AV520">
        <v>-0.10573627054691315</v>
      </c>
      <c r="AW520">
        <v>-6.4098089933395386E-2</v>
      </c>
      <c r="AX520">
        <v>-3.8112446665763855E-2</v>
      </c>
      <c r="AY520">
        <v>-0.1737092137336731</v>
      </c>
      <c r="AZ520">
        <v>-0.10444487631320953</v>
      </c>
      <c r="BA520">
        <v>2.8663177508860826E-3</v>
      </c>
      <c r="BB520">
        <v>3.4655138850212097E-2</v>
      </c>
      <c r="BC520">
        <v>-6.0508433729410172E-2</v>
      </c>
      <c r="BD520">
        <v>-7.5470827519893646E-2</v>
      </c>
      <c r="BE520">
        <v>-8.142007514834404E-3</v>
      </c>
      <c r="BF520">
        <v>-6.4830243587493896E-2</v>
      </c>
      <c r="BG520">
        <v>-8.0206423997879028E-2</v>
      </c>
      <c r="BH520">
        <v>-8.0951958894729614E-2</v>
      </c>
      <c r="BI520">
        <v>-9.0381987392902374E-2</v>
      </c>
      <c r="BJ520">
        <v>-0.14582076668739319</v>
      </c>
      <c r="BK520">
        <v>-9.4642952084541321E-2</v>
      </c>
      <c r="BL520">
        <v>-4.4183474034070969E-2</v>
      </c>
      <c r="BM520">
        <v>-0.20188486576080322</v>
      </c>
      <c r="BN520">
        <v>-0.2733120322227478</v>
      </c>
      <c r="BO520">
        <v>-0.23607577383518219</v>
      </c>
      <c r="BP520">
        <v>-0.12500400841236115</v>
      </c>
      <c r="BQ520">
        <v>6.3421301543712616E-2</v>
      </c>
      <c r="BR520">
        <v>0.11911694705486298</v>
      </c>
      <c r="BS520">
        <v>8.5510708391666412E-2</v>
      </c>
      <c r="BT520">
        <v>-2.5608314201235771E-2</v>
      </c>
      <c r="BU520">
        <v>1.9003234803676605E-2</v>
      </c>
      <c r="BV520">
        <v>4.8319634050130844E-2</v>
      </c>
      <c r="BW520">
        <v>-8.453696221113205E-2</v>
      </c>
      <c r="BX520">
        <v>-1.4286798425018787E-2</v>
      </c>
      <c r="BY520">
        <v>8.9251473546028137E-2</v>
      </c>
      <c r="BZ520">
        <v>0.11851945519447327</v>
      </c>
      <c r="CA520">
        <v>2.1263694390654564E-2</v>
      </c>
      <c r="CB520">
        <v>1.6100015491247177E-3</v>
      </c>
      <c r="CC520">
        <v>4.2677443474531174E-2</v>
      </c>
      <c r="CD520">
        <v>-1.679653488099575E-2</v>
      </c>
      <c r="CE520">
        <v>-3.188159316778183E-2</v>
      </c>
      <c r="CF520">
        <v>-3.2773170620203018E-2</v>
      </c>
      <c r="CG520">
        <v>-4.1843067854642868E-2</v>
      </c>
      <c r="CH520">
        <v>-9.32731032371521E-2</v>
      </c>
      <c r="CI520">
        <v>-3.9287075400352478E-2</v>
      </c>
      <c r="CJ520">
        <v>1.4955420978367329E-2</v>
      </c>
      <c r="CK520">
        <v>-0.14433126151561737</v>
      </c>
      <c r="CL520">
        <v>-0.21319529414176941</v>
      </c>
      <c r="CM520">
        <v>-0.17661471664905548</v>
      </c>
      <c r="CN520">
        <v>-6.5770670771598816E-2</v>
      </c>
      <c r="CO520">
        <v>0.12277602404356003</v>
      </c>
      <c r="CP520">
        <v>0.17612911760807037</v>
      </c>
      <c r="CQ520">
        <v>0.14039091765880585</v>
      </c>
      <c r="CR520">
        <v>2.9888063669204712E-2</v>
      </c>
      <c r="CS520">
        <v>7.6558955013751984E-2</v>
      </c>
      <c r="CT520">
        <v>0.10818222910165787</v>
      </c>
      <c r="CU520">
        <v>-2.277655340731144E-2</v>
      </c>
      <c r="CV520">
        <v>4.8156410455703735E-2</v>
      </c>
      <c r="CW520">
        <v>0.14908155798912048</v>
      </c>
      <c r="CX520">
        <v>0.17660363018512726</v>
      </c>
      <c r="CY520">
        <v>7.7898822724819183E-2</v>
      </c>
      <c r="CZ520">
        <v>5.4995950311422348E-2</v>
      </c>
      <c r="DA520">
        <v>9.3496888875961304E-2</v>
      </c>
      <c r="DB520">
        <v>3.1237170100212097E-2</v>
      </c>
      <c r="DC520">
        <v>1.6443237662315369E-2</v>
      </c>
      <c r="DD520">
        <v>1.5405623242259026E-2</v>
      </c>
      <c r="DE520">
        <v>6.6958535462617874E-3</v>
      </c>
      <c r="DF520">
        <v>-4.0725439786911011E-2</v>
      </c>
      <c r="DG520">
        <v>1.6068799421191216E-2</v>
      </c>
      <c r="DH520">
        <v>7.4094317853450775E-2</v>
      </c>
      <c r="DI520">
        <v>-8.6777664721012115E-2</v>
      </c>
      <c r="DJ520">
        <v>-0.15307855606079102</v>
      </c>
      <c r="DK520">
        <v>-0.11715366691350937</v>
      </c>
      <c r="DL520">
        <v>-6.5373256802558899E-3</v>
      </c>
      <c r="DM520">
        <v>0.18213072419166565</v>
      </c>
      <c r="DN520">
        <v>0.23314128816127777</v>
      </c>
      <c r="DO520">
        <v>0.19527113437652588</v>
      </c>
      <c r="DP520">
        <v>8.5384435951709747E-2</v>
      </c>
      <c r="DQ520">
        <v>0.13411466777324677</v>
      </c>
      <c r="DR520">
        <v>0.16804482042789459</v>
      </c>
      <c r="DS520">
        <v>3.8983859121799469E-2</v>
      </c>
      <c r="DT520">
        <v>0.11059962958097458</v>
      </c>
      <c r="DU520">
        <v>0.20891165733337402</v>
      </c>
      <c r="DV520">
        <v>0.23468780517578125</v>
      </c>
      <c r="DW520">
        <v>0.13453395664691925</v>
      </c>
      <c r="DX520">
        <v>0.10838189721107483</v>
      </c>
      <c r="DY520">
        <v>0.16687211394309998</v>
      </c>
      <c r="DZ520">
        <v>0.10059022158384323</v>
      </c>
      <c r="EA520">
        <v>8.6216621100902557E-2</v>
      </c>
      <c r="EB520">
        <v>8.4968142211437225E-2</v>
      </c>
      <c r="EC520">
        <v>7.67783522605896E-2</v>
      </c>
      <c r="ED520">
        <v>3.5145048052072525E-2</v>
      </c>
      <c r="EE520">
        <v>9.5993891358375549E-2</v>
      </c>
      <c r="EF520">
        <v>0.15948149561882019</v>
      </c>
      <c r="EG520">
        <v>-3.6794138140976429E-3</v>
      </c>
      <c r="EH520">
        <v>-6.6279515624046326E-2</v>
      </c>
      <c r="EI520">
        <v>-3.1301345676183701E-2</v>
      </c>
      <c r="EJ520">
        <v>7.8986212611198425E-2</v>
      </c>
      <c r="EK520">
        <v>0.26782950758934021</v>
      </c>
      <c r="EL520">
        <v>0.31545782089233398</v>
      </c>
      <c r="EM520">
        <v>0.27450945973396301</v>
      </c>
      <c r="EN520">
        <v>0.16551239788532257</v>
      </c>
      <c r="EO520">
        <v>0.21721598505973816</v>
      </c>
      <c r="EP520">
        <v>0.25447690486907959</v>
      </c>
      <c r="EQ520">
        <v>0.12815609574317932</v>
      </c>
      <c r="ER520">
        <v>0.200757697224617</v>
      </c>
      <c r="ES520">
        <v>0.29529681801795959</v>
      </c>
      <c r="ET520">
        <v>0.31855213642120361</v>
      </c>
      <c r="EU520">
        <v>0.21630607545375824</v>
      </c>
      <c r="EV520">
        <v>0.18546274304389954</v>
      </c>
      <c r="EW520">
        <v>47.511310577392578</v>
      </c>
      <c r="EX520">
        <v>47.362266540527344</v>
      </c>
      <c r="EY520">
        <v>47.354862213134766</v>
      </c>
      <c r="EZ520">
        <v>47.297573089599609</v>
      </c>
      <c r="FA520">
        <v>47.254016876220703</v>
      </c>
      <c r="FB520">
        <v>47.190567016601563</v>
      </c>
      <c r="FC520">
        <v>47.285129547119141</v>
      </c>
      <c r="FD520">
        <v>47.651176452636719</v>
      </c>
      <c r="FE520">
        <v>48.668128967285156</v>
      </c>
      <c r="FF520">
        <v>49.556640625</v>
      </c>
      <c r="FG520">
        <v>50.639663696289063</v>
      </c>
      <c r="FH520">
        <v>51.563732147216797</v>
      </c>
      <c r="FI520">
        <v>51.338817596435547</v>
      </c>
      <c r="FJ520">
        <v>51.843410491943359</v>
      </c>
      <c r="FK520">
        <v>52.1026611328125</v>
      </c>
      <c r="FL520">
        <v>51.920413970947266</v>
      </c>
      <c r="FM520">
        <v>51.375461578369141</v>
      </c>
      <c r="FN520">
        <v>50.624988555908203</v>
      </c>
      <c r="FO520">
        <v>50.313549041748047</v>
      </c>
      <c r="FP520">
        <v>50.100498199462891</v>
      </c>
      <c r="FQ520">
        <v>50.137985229492188</v>
      </c>
      <c r="FR520">
        <v>50.003246307373047</v>
      </c>
      <c r="FS520">
        <v>49.93218994140625</v>
      </c>
      <c r="FT520">
        <v>49.810451507568359</v>
      </c>
      <c r="FU520">
        <v>4.9498457461595535E-2</v>
      </c>
      <c r="FV520">
        <v>7.041718065738678E-2</v>
      </c>
      <c r="FW520">
        <v>0</v>
      </c>
      <c r="FX520">
        <v>5.3015895187854767E-2</v>
      </c>
      <c r="FY520">
        <v>7</v>
      </c>
      <c r="FZ520">
        <v>9.130000114440918</v>
      </c>
      <c r="GA520">
        <v>2278.54</v>
      </c>
      <c r="GB520">
        <v>1</v>
      </c>
    </row>
    <row r="521" spans="1:184" x14ac:dyDescent="0.2">
      <c r="A521" t="s">
        <v>186</v>
      </c>
      <c r="B521" t="s">
        <v>237</v>
      </c>
      <c r="C521" t="s">
        <v>194</v>
      </c>
      <c r="D521" t="s">
        <v>203</v>
      </c>
      <c r="E521" t="s">
        <v>215</v>
      </c>
      <c r="F521" t="s">
        <v>1</v>
      </c>
      <c r="G521" t="s">
        <v>1</v>
      </c>
      <c r="H521">
        <v>50492</v>
      </c>
      <c r="I521">
        <v>0.89429444074630737</v>
      </c>
      <c r="J521">
        <v>0.81894558668136597</v>
      </c>
      <c r="K521">
        <v>0.78914815187454224</v>
      </c>
      <c r="L521">
        <v>0.78624063730239868</v>
      </c>
      <c r="M521">
        <v>0.83140468597412109</v>
      </c>
      <c r="N521">
        <v>0.98086345195770264</v>
      </c>
      <c r="O521">
        <v>1.2197809219360352</v>
      </c>
      <c r="P521">
        <v>1.413640022277832</v>
      </c>
      <c r="Q521">
        <v>1.3350968360900879</v>
      </c>
      <c r="R521">
        <v>1.3176883459091187</v>
      </c>
      <c r="S521">
        <v>1.2987637519836426</v>
      </c>
      <c r="T521">
        <v>1.3049637079238892</v>
      </c>
      <c r="U521">
        <v>1.3245681524276733</v>
      </c>
      <c r="V521">
        <v>1.2951080799102783</v>
      </c>
      <c r="W521">
        <v>1.2571978569030762</v>
      </c>
      <c r="X521">
        <v>1.3018741607666016</v>
      </c>
      <c r="Y521">
        <v>1.5049915313720703</v>
      </c>
      <c r="Z521">
        <v>1.8661246299743652</v>
      </c>
      <c r="AA521">
        <v>1.9768071174621582</v>
      </c>
      <c r="AB521">
        <v>1.9255955219268799</v>
      </c>
      <c r="AC521">
        <v>1.8423627614974976</v>
      </c>
      <c r="AD521">
        <v>1.6177672147750854</v>
      </c>
      <c r="AE521">
        <v>1.3361221551895142</v>
      </c>
      <c r="AF521">
        <v>1.0738720893859863</v>
      </c>
      <c r="AG521">
        <v>1.7190903890877962E-3</v>
      </c>
      <c r="AH521">
        <v>-1.5772268176078796E-2</v>
      </c>
      <c r="AI521">
        <v>-3.1441126018762589E-2</v>
      </c>
      <c r="AJ521">
        <v>-3.6604046821594238E-2</v>
      </c>
      <c r="AK521">
        <v>-5.1605772227048874E-2</v>
      </c>
      <c r="AL521">
        <v>-5.8331280946731567E-2</v>
      </c>
      <c r="AM521">
        <v>-8.0172285437583923E-2</v>
      </c>
      <c r="AN521">
        <v>-8.0654330551624298E-2</v>
      </c>
      <c r="AO521">
        <v>-0.22840428352355957</v>
      </c>
      <c r="AP521">
        <v>-0.25113028287887573</v>
      </c>
      <c r="AQ521">
        <v>-0.21129713952541351</v>
      </c>
      <c r="AR521">
        <v>-9.740399569272995E-2</v>
      </c>
      <c r="AS521">
        <v>3.5871963948011398E-2</v>
      </c>
      <c r="AT521">
        <v>7.9462386667728424E-2</v>
      </c>
      <c r="AU521">
        <v>7.2075136005878448E-2</v>
      </c>
      <c r="AV521">
        <v>7.6203234493732452E-2</v>
      </c>
      <c r="AW521">
        <v>7.9210102558135986E-2</v>
      </c>
      <c r="AX521">
        <v>6.1032455414533615E-2</v>
      </c>
      <c r="AY521">
        <v>-3.6368813365697861E-2</v>
      </c>
      <c r="AZ521">
        <v>-3.1293377280235291E-2</v>
      </c>
      <c r="BA521">
        <v>2.2452021017670631E-2</v>
      </c>
      <c r="BB521">
        <v>9.014202281832695E-3</v>
      </c>
      <c r="BC521">
        <v>4.5869557652622461E-4</v>
      </c>
      <c r="BD521">
        <v>8.8073927909135818E-3</v>
      </c>
      <c r="BE521">
        <v>1.6780361533164978E-2</v>
      </c>
      <c r="BF521">
        <v>-1.1903296690434217E-3</v>
      </c>
      <c r="BG521">
        <v>-1.6840869560837746E-2</v>
      </c>
      <c r="BH521">
        <v>-2.2012157365679741E-2</v>
      </c>
      <c r="BI521">
        <v>-3.6608211696147919E-2</v>
      </c>
      <c r="BJ521">
        <v>-4.2012561112642288E-2</v>
      </c>
      <c r="BK521">
        <v>-6.2545768916606903E-2</v>
      </c>
      <c r="BL521">
        <v>-6.1952974647283554E-2</v>
      </c>
      <c r="BM521">
        <v>-0.20963206887245178</v>
      </c>
      <c r="BN521">
        <v>-0.23218795657157898</v>
      </c>
      <c r="BO521">
        <v>-0.19265605509281158</v>
      </c>
      <c r="BP521">
        <v>-7.9113893210887909E-2</v>
      </c>
      <c r="BQ521">
        <v>5.3790546953678131E-2</v>
      </c>
      <c r="BR521">
        <v>9.6878670156002045E-2</v>
      </c>
      <c r="BS521">
        <v>8.907589316368103E-2</v>
      </c>
      <c r="BT521">
        <v>9.3196913599967957E-2</v>
      </c>
      <c r="BU521">
        <v>9.6930362284183502E-2</v>
      </c>
      <c r="BV521">
        <v>7.9841159284114838E-2</v>
      </c>
      <c r="BW521">
        <v>-1.6900189220905304E-2</v>
      </c>
      <c r="BX521">
        <v>-1.2007961980998516E-2</v>
      </c>
      <c r="BY521">
        <v>4.1284777224063873E-2</v>
      </c>
      <c r="BZ521">
        <v>2.7054153382778168E-2</v>
      </c>
      <c r="CA521">
        <v>1.7527079209685326E-2</v>
      </c>
      <c r="CB521">
        <v>2.4702794849872589E-2</v>
      </c>
      <c r="CC521">
        <v>2.7211751788854599E-2</v>
      </c>
      <c r="CD521">
        <v>8.9090755209326744E-3</v>
      </c>
      <c r="CE521">
        <v>-6.7287739366292953E-3</v>
      </c>
      <c r="CF521">
        <v>-1.1905857361853123E-2</v>
      </c>
      <c r="CG521">
        <v>-2.6220951229333878E-2</v>
      </c>
      <c r="CH521">
        <v>-3.071027435362339E-2</v>
      </c>
      <c r="CI521">
        <v>-5.0337698310613632E-2</v>
      </c>
      <c r="CJ521">
        <v>-4.900047555565834E-2</v>
      </c>
      <c r="CK521">
        <v>-0.19663047790527344</v>
      </c>
      <c r="CL521">
        <v>-0.21906857192516327</v>
      </c>
      <c r="CM521">
        <v>-0.17974528670310974</v>
      </c>
      <c r="CN521">
        <v>-6.644623726606369E-2</v>
      </c>
      <c r="CO521">
        <v>6.6200904548168182E-2</v>
      </c>
      <c r="CP521">
        <v>0.10894114524126053</v>
      </c>
      <c r="CQ521">
        <v>0.10085057467222214</v>
      </c>
      <c r="CR521">
        <v>0.10496668517589569</v>
      </c>
      <c r="CS521">
        <v>0.10920336842536926</v>
      </c>
      <c r="CT521">
        <v>9.2868007719516754E-2</v>
      </c>
      <c r="CU521">
        <v>-3.4162804950028658E-3</v>
      </c>
      <c r="CV521">
        <v>1.3490593992173672E-3</v>
      </c>
      <c r="CW521">
        <v>5.4328285157680511E-2</v>
      </c>
      <c r="CX521">
        <v>3.9548564702272415E-2</v>
      </c>
      <c r="CY521">
        <v>2.9348591342568398E-2</v>
      </c>
      <c r="CZ521">
        <v>3.5711899399757385E-2</v>
      </c>
      <c r="DA521">
        <v>3.764314204454422E-2</v>
      </c>
      <c r="DB521">
        <v>1.900848001241684E-2</v>
      </c>
      <c r="DC521">
        <v>3.383320989087224E-3</v>
      </c>
      <c r="DD521">
        <v>-1.7995592206716537E-3</v>
      </c>
      <c r="DE521">
        <v>-1.5833687037229538E-2</v>
      </c>
      <c r="DF521">
        <v>-1.9407983869314194E-2</v>
      </c>
      <c r="DG521">
        <v>-3.8129623979330063E-2</v>
      </c>
      <c r="DH521">
        <v>-3.6047976464033127E-2</v>
      </c>
      <c r="DI521">
        <v>-0.18362890183925629</v>
      </c>
      <c r="DJ521">
        <v>-0.20594920217990875</v>
      </c>
      <c r="DK521">
        <v>-0.1668345034122467</v>
      </c>
      <c r="DL521">
        <v>-5.3778573870658875E-2</v>
      </c>
      <c r="DM521">
        <v>7.8611262142658234E-2</v>
      </c>
      <c r="DN521">
        <v>0.12100361287593842</v>
      </c>
      <c r="DO521">
        <v>0.11262524127960205</v>
      </c>
      <c r="DP521">
        <v>0.11673645675182343</v>
      </c>
      <c r="DQ521">
        <v>0.12147636711597443</v>
      </c>
      <c r="DR521">
        <v>0.10589487105607986</v>
      </c>
      <c r="DS521">
        <v>1.006762869656086E-2</v>
      </c>
      <c r="DT521">
        <v>1.4706079848110676E-2</v>
      </c>
      <c r="DU521">
        <v>6.737179309129715E-2</v>
      </c>
      <c r="DV521">
        <v>5.204298347234726E-2</v>
      </c>
      <c r="DW521">
        <v>4.1170105338096619E-2</v>
      </c>
      <c r="DX521">
        <v>4.6721003949642181E-2</v>
      </c>
      <c r="DY521">
        <v>5.2704408764839172E-2</v>
      </c>
      <c r="DZ521">
        <v>3.3590413630008698E-2</v>
      </c>
      <c r="EA521">
        <v>1.7983580008149147E-2</v>
      </c>
      <c r="EB521">
        <v>1.2792331166565418E-2</v>
      </c>
      <c r="EC521">
        <v>-8.3612854359671474E-4</v>
      </c>
      <c r="ED521">
        <v>-3.0892712529748678E-3</v>
      </c>
      <c r="EE521">
        <v>-2.0503107458353043E-2</v>
      </c>
      <c r="EF521">
        <v>-1.7346618697047234E-2</v>
      </c>
      <c r="EG521">
        <v>-0.16485670208930969</v>
      </c>
      <c r="EH521">
        <v>-0.187006875872612</v>
      </c>
      <c r="EI521">
        <v>-0.14819341897964478</v>
      </c>
      <c r="EJ521">
        <v>-3.5488482564687729E-2</v>
      </c>
      <c r="EK521">
        <v>9.6529848873615265E-2</v>
      </c>
      <c r="EL521">
        <v>0.13841989636421204</v>
      </c>
      <c r="EM521">
        <v>0.12962600588798523</v>
      </c>
      <c r="EN521">
        <v>0.13373014330863953</v>
      </c>
      <c r="EO521">
        <v>0.13919663429260254</v>
      </c>
      <c r="EP521">
        <v>0.12470357120037079</v>
      </c>
      <c r="EQ521">
        <v>2.9536249116063118E-2</v>
      </c>
      <c r="ER521">
        <v>3.3991497009992599E-2</v>
      </c>
      <c r="ES521">
        <v>8.6204551160335541E-2</v>
      </c>
      <c r="ET521">
        <v>7.0082932710647583E-2</v>
      </c>
      <c r="EU521">
        <v>5.823848769068718E-2</v>
      </c>
      <c r="EV521">
        <v>6.2616400420665741E-2</v>
      </c>
      <c r="EW521">
        <v>48.359214782714844</v>
      </c>
      <c r="EX521">
        <v>48.108299255371094</v>
      </c>
      <c r="EY521">
        <v>48.058246612548828</v>
      </c>
      <c r="EZ521">
        <v>47.962684631347656</v>
      </c>
      <c r="FA521">
        <v>47.894920349121094</v>
      </c>
      <c r="FB521">
        <v>47.757938385009766</v>
      </c>
      <c r="FC521">
        <v>47.805477142333984</v>
      </c>
      <c r="FD521">
        <v>48.203487396240234</v>
      </c>
      <c r="FE521">
        <v>49.185283660888672</v>
      </c>
      <c r="FF521">
        <v>50.109710693359375</v>
      </c>
      <c r="FG521">
        <v>51.212074279785156</v>
      </c>
      <c r="FH521">
        <v>52.259235382080078</v>
      </c>
      <c r="FI521">
        <v>52.200149536132813</v>
      </c>
      <c r="FJ521">
        <v>52.639266967773438</v>
      </c>
      <c r="FK521">
        <v>52.829959869384766</v>
      </c>
      <c r="FL521">
        <v>52.763004302978516</v>
      </c>
      <c r="FM521">
        <v>52.158771514892578</v>
      </c>
      <c r="FN521">
        <v>51.549507141113281</v>
      </c>
      <c r="FO521">
        <v>51.203350067138672</v>
      </c>
      <c r="FP521">
        <v>50.957511901855469</v>
      </c>
      <c r="FQ521">
        <v>50.808769226074219</v>
      </c>
      <c r="FR521">
        <v>50.529232025146484</v>
      </c>
      <c r="FS521">
        <v>50.431228637695313</v>
      </c>
      <c r="FT521">
        <v>50.293071746826172</v>
      </c>
      <c r="FU521">
        <v>1.0681746527552605E-2</v>
      </c>
      <c r="FV521">
        <v>1.5038957819342613E-2</v>
      </c>
      <c r="FW521">
        <v>0</v>
      </c>
      <c r="FX521">
        <v>1.1483743786811829E-2</v>
      </c>
      <c r="FY521">
        <v>7</v>
      </c>
      <c r="FZ521">
        <v>18.340000152587891</v>
      </c>
      <c r="GA521">
        <v>16989.13</v>
      </c>
      <c r="GB521">
        <v>1</v>
      </c>
    </row>
    <row r="522" spans="1:184" x14ac:dyDescent="0.2">
      <c r="A522" t="s">
        <v>186</v>
      </c>
      <c r="B522" t="s">
        <v>237</v>
      </c>
      <c r="C522" t="s">
        <v>194</v>
      </c>
      <c r="D522" t="s">
        <v>203</v>
      </c>
      <c r="E522" t="s">
        <v>215</v>
      </c>
      <c r="F522" t="s">
        <v>178</v>
      </c>
      <c r="G522" t="s">
        <v>1</v>
      </c>
      <c r="H522">
        <v>17924</v>
      </c>
      <c r="I522">
        <v>0.8210417628288269</v>
      </c>
      <c r="J522">
        <v>0.73867923021316528</v>
      </c>
      <c r="K522">
        <v>0.70916664600372314</v>
      </c>
      <c r="L522">
        <v>0.69954121112823486</v>
      </c>
      <c r="M522">
        <v>0.72132629156112671</v>
      </c>
      <c r="N522">
        <v>0.82015806436538696</v>
      </c>
      <c r="O522">
        <v>0.99544399976730347</v>
      </c>
      <c r="P522">
        <v>1.1737574338912964</v>
      </c>
      <c r="Q522">
        <v>1.1160175800323486</v>
      </c>
      <c r="R522">
        <v>1.1237050294876099</v>
      </c>
      <c r="S522">
        <v>1.1084122657775879</v>
      </c>
      <c r="T522">
        <v>1.1392905712127686</v>
      </c>
      <c r="U522">
        <v>1.1755601167678833</v>
      </c>
      <c r="V522">
        <v>1.1621828079223633</v>
      </c>
      <c r="W522">
        <v>1.1078330278396606</v>
      </c>
      <c r="X522">
        <v>1.1292080879211426</v>
      </c>
      <c r="Y522">
        <v>1.2990438938140869</v>
      </c>
      <c r="Z522">
        <v>1.6778866052627563</v>
      </c>
      <c r="AA522">
        <v>1.8077856302261353</v>
      </c>
      <c r="AB522">
        <v>1.770081639289856</v>
      </c>
      <c r="AC522">
        <v>1.7410888671875</v>
      </c>
      <c r="AD522">
        <v>1.544347882270813</v>
      </c>
      <c r="AE522">
        <v>1.289831280708313</v>
      </c>
      <c r="AF522">
        <v>1.0326052904129028</v>
      </c>
      <c r="AG522">
        <v>-9.5422547310590744E-3</v>
      </c>
      <c r="AH522">
        <v>-2.3060157895088196E-2</v>
      </c>
      <c r="AI522">
        <v>-3.2526928931474686E-2</v>
      </c>
      <c r="AJ522">
        <v>-3.1463492661714554E-2</v>
      </c>
      <c r="AK522">
        <v>-3.3227231353521347E-2</v>
      </c>
      <c r="AL522">
        <v>-2.6013553142547607E-2</v>
      </c>
      <c r="AM522">
        <v>-6.5403394401073456E-2</v>
      </c>
      <c r="AN522">
        <v>-9.139975905418396E-2</v>
      </c>
      <c r="AO522">
        <v>-0.2579512894153595</v>
      </c>
      <c r="AP522">
        <v>-0.25485432147979736</v>
      </c>
      <c r="AQ522">
        <v>-0.22219209372997284</v>
      </c>
      <c r="AR522">
        <v>-0.10886730253696442</v>
      </c>
      <c r="AS522">
        <v>5.830768495798111E-3</v>
      </c>
      <c r="AT522">
        <v>4.9424313008785248E-2</v>
      </c>
      <c r="AU522">
        <v>3.9474394172430038E-2</v>
      </c>
      <c r="AV522">
        <v>2.9005793854594231E-2</v>
      </c>
      <c r="AW522">
        <v>3.7828955799341202E-2</v>
      </c>
      <c r="AX522">
        <v>1.9750546663999557E-2</v>
      </c>
      <c r="AY522">
        <v>-2.6987425982952118E-2</v>
      </c>
      <c r="AZ522">
        <v>-3.948037326335907E-2</v>
      </c>
      <c r="BA522">
        <v>1.1814415454864502E-2</v>
      </c>
      <c r="BB522">
        <v>-7.0532714016735554E-3</v>
      </c>
      <c r="BC522">
        <v>-1.7249682918190956E-2</v>
      </c>
      <c r="BD522">
        <v>-4.0379315614700317E-3</v>
      </c>
      <c r="BE522">
        <v>8.6660310626029968E-3</v>
      </c>
      <c r="BF522">
        <v>-5.5101253092288971E-3</v>
      </c>
      <c r="BG522">
        <v>-1.514867041260004E-2</v>
      </c>
      <c r="BH522">
        <v>-1.4155334793031216E-2</v>
      </c>
      <c r="BI522">
        <v>-1.5866503119468689E-2</v>
      </c>
      <c r="BJ522">
        <v>-7.8170774504542351E-3</v>
      </c>
      <c r="BK522">
        <v>-4.5619156211614609E-2</v>
      </c>
      <c r="BL522">
        <v>-6.998029351234436E-2</v>
      </c>
      <c r="BM522">
        <v>-0.23591031134128571</v>
      </c>
      <c r="BN522">
        <v>-0.2324625551700592</v>
      </c>
      <c r="BO522">
        <v>-0.19965699315071106</v>
      </c>
      <c r="BP522">
        <v>-8.6562588810920715E-2</v>
      </c>
      <c r="BQ522">
        <v>2.7910035103559494E-2</v>
      </c>
      <c r="BR522">
        <v>7.1183778345584869E-2</v>
      </c>
      <c r="BS522">
        <v>6.0587212443351746E-2</v>
      </c>
      <c r="BT522">
        <v>5.0120122730731964E-2</v>
      </c>
      <c r="BU522">
        <v>5.9471629559993744E-2</v>
      </c>
      <c r="BV522">
        <v>4.3105460703372955E-2</v>
      </c>
      <c r="BW522">
        <v>-2.8971231076866388E-3</v>
      </c>
      <c r="BX522">
        <v>-1.5611416660249233E-2</v>
      </c>
      <c r="BY522">
        <v>3.532850369811058E-2</v>
      </c>
      <c r="BZ522">
        <v>1.5484161674976349E-2</v>
      </c>
      <c r="CA522">
        <v>4.0647839196026325E-3</v>
      </c>
      <c r="CB522">
        <v>1.5744097530841827E-2</v>
      </c>
      <c r="CC522">
        <v>2.1277034655213356E-2</v>
      </c>
      <c r="CD522">
        <v>6.6449744626879692E-3</v>
      </c>
      <c r="CE522">
        <v>-3.1125415116548538E-3</v>
      </c>
      <c r="CF522">
        <v>-2.1677578333765268E-3</v>
      </c>
      <c r="CG522">
        <v>-3.8425156380981207E-3</v>
      </c>
      <c r="CH522">
        <v>4.7857444733381271E-3</v>
      </c>
      <c r="CI522">
        <v>-3.1916651874780655E-2</v>
      </c>
      <c r="CJ522">
        <v>-5.5145233869552612E-2</v>
      </c>
      <c r="CK522">
        <v>-0.22064480185508728</v>
      </c>
      <c r="CL522">
        <v>-0.21695408225059509</v>
      </c>
      <c r="CM522">
        <v>-0.18404926359653473</v>
      </c>
      <c r="CN522">
        <v>-7.1114413440227509E-2</v>
      </c>
      <c r="CO522">
        <v>4.320206493139267E-2</v>
      </c>
      <c r="CP522">
        <v>8.6254321038722992E-2</v>
      </c>
      <c r="CQ522">
        <v>7.5209878385066986E-2</v>
      </c>
      <c r="CR522">
        <v>6.4743839204311371E-2</v>
      </c>
      <c r="CS522">
        <v>7.4461273849010468E-2</v>
      </c>
      <c r="CT522">
        <v>5.9281002730131149E-2</v>
      </c>
      <c r="CU522">
        <v>1.3787746429443359E-2</v>
      </c>
      <c r="CV522">
        <v>9.201468201354146E-4</v>
      </c>
      <c r="CW522">
        <v>5.1614284515380859E-2</v>
      </c>
      <c r="CX522">
        <v>3.1093517318367958E-2</v>
      </c>
      <c r="CY522">
        <v>1.882711797952652E-2</v>
      </c>
      <c r="CZ522">
        <v>2.9445070773363113E-2</v>
      </c>
      <c r="DA522">
        <v>3.3888038247823715E-2</v>
      </c>
      <c r="DB522">
        <v>1.8800074234604836E-2</v>
      </c>
      <c r="DC522">
        <v>8.9235873892903328E-3</v>
      </c>
      <c r="DD522">
        <v>9.8198186606168747E-3</v>
      </c>
      <c r="DE522">
        <v>8.1814723089337349E-3</v>
      </c>
      <c r="DF522">
        <v>1.7388567328453064E-2</v>
      </c>
      <c r="DG522">
        <v>-1.8214147537946701E-2</v>
      </c>
      <c r="DH522">
        <v>-4.0310177952051163E-2</v>
      </c>
      <c r="DI522">
        <v>-0.20537929236888885</v>
      </c>
      <c r="DJ522">
        <v>-0.20144562423229218</v>
      </c>
      <c r="DK522">
        <v>-0.1684415340423584</v>
      </c>
      <c r="DL522">
        <v>-5.5666249245405197E-2</v>
      </c>
      <c r="DM522">
        <v>5.8494098484516144E-2</v>
      </c>
      <c r="DN522">
        <v>0.10132487118244171</v>
      </c>
      <c r="DO522">
        <v>8.9832551777362823E-2</v>
      </c>
      <c r="DP522">
        <v>7.9367555677890778E-2</v>
      </c>
      <c r="DQ522">
        <v>8.9450925588607788E-2</v>
      </c>
      <c r="DR522">
        <v>7.5456544756889343E-2</v>
      </c>
      <c r="DS522">
        <v>3.0472613871097565E-2</v>
      </c>
      <c r="DT522">
        <v>1.7451709136366844E-2</v>
      </c>
      <c r="DU522">
        <v>6.7900076508522034E-2</v>
      </c>
      <c r="DV522">
        <v>4.6702876687049866E-2</v>
      </c>
      <c r="DW522">
        <v>3.3589452505111694E-2</v>
      </c>
      <c r="DX522">
        <v>4.3146044015884399E-2</v>
      </c>
      <c r="DY522">
        <v>5.2096322178840637E-2</v>
      </c>
      <c r="DZ522">
        <v>3.6350104957818985E-2</v>
      </c>
      <c r="EA522">
        <v>2.6301844045519829E-2</v>
      </c>
      <c r="EB522">
        <v>2.7127975597977638E-2</v>
      </c>
      <c r="EC522">
        <v>2.5542201474308968E-2</v>
      </c>
      <c r="ED522">
        <v>3.5585038363933563E-2</v>
      </c>
      <c r="EE522">
        <v>1.5700942603871226E-3</v>
      </c>
      <c r="EF522">
        <v>-1.8890708684921265E-2</v>
      </c>
      <c r="EG522">
        <v>-0.18333831429481506</v>
      </c>
      <c r="EH522">
        <v>-0.17905385792255402</v>
      </c>
      <c r="EI522">
        <v>-0.14590643346309662</v>
      </c>
      <c r="EJ522">
        <v>-3.3361542969942093E-2</v>
      </c>
      <c r="EK522">
        <v>8.0573365092277527E-2</v>
      </c>
      <c r="EL522">
        <v>0.12308433651924133</v>
      </c>
      <c r="EM522">
        <v>0.11094536632299423</v>
      </c>
      <c r="EN522">
        <v>0.10048188269138336</v>
      </c>
      <c r="EO522">
        <v>0.11109359562397003</v>
      </c>
      <c r="EP522">
        <v>9.8811455070972443E-2</v>
      </c>
      <c r="EQ522">
        <v>5.4562918841838837E-2</v>
      </c>
      <c r="ER522">
        <v>4.1320666670799255E-2</v>
      </c>
      <c r="ES522">
        <v>9.1414153575897217E-2</v>
      </c>
      <c r="ET522">
        <v>6.9240309298038483E-2</v>
      </c>
      <c r="EU522">
        <v>5.4903917014598846E-2</v>
      </c>
      <c r="EV522">
        <v>6.2928065657615662E-2</v>
      </c>
      <c r="EW522">
        <v>50.989944458007813</v>
      </c>
      <c r="EX522">
        <v>50.699325561523438</v>
      </c>
      <c r="EY522">
        <v>50.600124359130859</v>
      </c>
      <c r="EZ522">
        <v>50.508003234863281</v>
      </c>
      <c r="FA522">
        <v>50.305244445800781</v>
      </c>
      <c r="FB522">
        <v>50.131805419921875</v>
      </c>
      <c r="FC522">
        <v>49.843685150146484</v>
      </c>
      <c r="FD522">
        <v>50.549732208251953</v>
      </c>
      <c r="FE522">
        <v>51.774440765380859</v>
      </c>
      <c r="FF522">
        <v>52.694717407226563</v>
      </c>
      <c r="FG522">
        <v>53.834510803222656</v>
      </c>
      <c r="FH522">
        <v>55.00616455078125</v>
      </c>
      <c r="FI522">
        <v>54.632667541503906</v>
      </c>
      <c r="FJ522">
        <v>54.411640167236328</v>
      </c>
      <c r="FK522">
        <v>54.890266418457031</v>
      </c>
      <c r="FL522">
        <v>54.727104187011719</v>
      </c>
      <c r="FM522">
        <v>54.542556762695313</v>
      </c>
      <c r="FN522">
        <v>54.120281219482422</v>
      </c>
      <c r="FO522">
        <v>53.581222534179688</v>
      </c>
      <c r="FP522">
        <v>52.690338134765625</v>
      </c>
      <c r="FQ522">
        <v>52.273017883300781</v>
      </c>
      <c r="FR522">
        <v>51.563518524169922</v>
      </c>
      <c r="FS522">
        <v>51.746273040771484</v>
      </c>
      <c r="FT522">
        <v>51.716571807861328</v>
      </c>
      <c r="FU522">
        <v>1.2982825748622417E-2</v>
      </c>
      <c r="FV522">
        <v>1.8610961735248566E-2</v>
      </c>
      <c r="FW522">
        <v>0</v>
      </c>
      <c r="FX522">
        <v>1.3878962956368923E-2</v>
      </c>
      <c r="FY522">
        <v>7</v>
      </c>
      <c r="FZ522">
        <v>18.340000152587891</v>
      </c>
      <c r="GA522">
        <v>5842.57</v>
      </c>
      <c r="GB522">
        <v>1</v>
      </c>
    </row>
    <row r="523" spans="1:184" x14ac:dyDescent="0.2">
      <c r="A523" t="s">
        <v>186</v>
      </c>
      <c r="B523" t="s">
        <v>237</v>
      </c>
      <c r="C523" t="s">
        <v>194</v>
      </c>
      <c r="D523" t="s">
        <v>203</v>
      </c>
      <c r="E523" t="s">
        <v>215</v>
      </c>
      <c r="F523" t="s">
        <v>179</v>
      </c>
      <c r="G523" t="s">
        <v>1</v>
      </c>
      <c r="H523">
        <v>3096</v>
      </c>
      <c r="I523">
        <v>0.97552567720413208</v>
      </c>
      <c r="J523">
        <v>0.90765386819839478</v>
      </c>
      <c r="K523">
        <v>0.8751678466796875</v>
      </c>
      <c r="L523">
        <v>0.90870577096939087</v>
      </c>
      <c r="M523">
        <v>0.96303033828735352</v>
      </c>
      <c r="N523">
        <v>1.14923095703125</v>
      </c>
      <c r="O523">
        <v>1.4417463541030884</v>
      </c>
      <c r="P523">
        <v>1.6037968397140503</v>
      </c>
      <c r="Q523">
        <v>1.5037018060684204</v>
      </c>
      <c r="R523">
        <v>1.408173680305481</v>
      </c>
      <c r="S523">
        <v>1.3003221750259399</v>
      </c>
      <c r="T523">
        <v>1.295930027961731</v>
      </c>
      <c r="U523">
        <v>1.2554742097854614</v>
      </c>
      <c r="V523">
        <v>1.192412257194519</v>
      </c>
      <c r="W523">
        <v>1.1713907718658447</v>
      </c>
      <c r="X523">
        <v>1.2328155040740967</v>
      </c>
      <c r="Y523">
        <v>1.6254416704177856</v>
      </c>
      <c r="Z523">
        <v>1.8977981805801392</v>
      </c>
      <c r="AA523">
        <v>1.8900328874588013</v>
      </c>
      <c r="AB523">
        <v>1.8494415283203125</v>
      </c>
      <c r="AC523">
        <v>1.7557855844497681</v>
      </c>
      <c r="AD523">
        <v>1.5299181938171387</v>
      </c>
      <c r="AE523">
        <v>1.2991952896118164</v>
      </c>
      <c r="AF523">
        <v>1.0215718746185303</v>
      </c>
      <c r="AG523">
        <v>-0.10750234127044678</v>
      </c>
      <c r="AH523">
        <v>-0.16222096979618073</v>
      </c>
      <c r="AI523">
        <v>-0.24812228977680206</v>
      </c>
      <c r="AJ523">
        <v>-0.30124050378799438</v>
      </c>
      <c r="AK523">
        <v>-0.35702988505363464</v>
      </c>
      <c r="AL523">
        <v>-0.38865625858306885</v>
      </c>
      <c r="AM523">
        <v>-0.31573912501335144</v>
      </c>
      <c r="AN523">
        <v>-0.24847529828548431</v>
      </c>
      <c r="AO523">
        <v>-0.25456151366233826</v>
      </c>
      <c r="AP523">
        <v>-0.25239861011505127</v>
      </c>
      <c r="AQ523">
        <v>-0.25030115246772766</v>
      </c>
      <c r="AR523">
        <v>2.4053590372204781E-2</v>
      </c>
      <c r="AS523">
        <v>0.11836201697587967</v>
      </c>
      <c r="AT523">
        <v>0.14435575902462006</v>
      </c>
      <c r="AU523">
        <v>4.3715249747037888E-2</v>
      </c>
      <c r="AV523">
        <v>6.0644488781690598E-2</v>
      </c>
      <c r="AW523">
        <v>0.15892213582992554</v>
      </c>
      <c r="AX523">
        <v>4.821130633354187E-2</v>
      </c>
      <c r="AY523">
        <v>-9.4848871231079102E-2</v>
      </c>
      <c r="AZ523">
        <v>-6.2975235283374786E-2</v>
      </c>
      <c r="BA523">
        <v>-0.10178681463003159</v>
      </c>
      <c r="BB523">
        <v>-0.16987802088260651</v>
      </c>
      <c r="BC523">
        <v>-0.15392033755779266</v>
      </c>
      <c r="BD523">
        <v>-0.13515613973140717</v>
      </c>
      <c r="BE523">
        <v>-2.8494572266936302E-2</v>
      </c>
      <c r="BF523">
        <v>-8.3974681794643402E-2</v>
      </c>
      <c r="BG523">
        <v>-0.16587112843990326</v>
      </c>
      <c r="BH523">
        <v>-0.21651870012283325</v>
      </c>
      <c r="BI523">
        <v>-0.27266779541969299</v>
      </c>
      <c r="BJ523">
        <v>-0.29871132969856262</v>
      </c>
      <c r="BK523">
        <v>-0.22366674244403839</v>
      </c>
      <c r="BL523">
        <v>-0.14955076575279236</v>
      </c>
      <c r="BM523">
        <v>-0.15767540037631989</v>
      </c>
      <c r="BN523">
        <v>-0.1520286500453949</v>
      </c>
      <c r="BO523">
        <v>-0.15342362225055695</v>
      </c>
      <c r="BP523">
        <v>0.11761502176523209</v>
      </c>
      <c r="BQ523">
        <v>0.20645053684711456</v>
      </c>
      <c r="BR523">
        <v>0.22516633570194244</v>
      </c>
      <c r="BS523">
        <v>0.12751342356204987</v>
      </c>
      <c r="BT523">
        <v>0.14128120243549347</v>
      </c>
      <c r="BU523">
        <v>0.24779827892780304</v>
      </c>
      <c r="BV523">
        <v>0.14126549661159515</v>
      </c>
      <c r="BW523">
        <v>5.8507750509306788E-4</v>
      </c>
      <c r="BX523">
        <v>3.1578529626131058E-2</v>
      </c>
      <c r="BY523">
        <v>-1.0159295983612537E-2</v>
      </c>
      <c r="BZ523">
        <v>-8.1140987575054169E-2</v>
      </c>
      <c r="CA523">
        <v>-6.9377563893795013E-2</v>
      </c>
      <c r="CB523">
        <v>-5.6726202368736267E-2</v>
      </c>
      <c r="CC523">
        <v>2.6225967332720757E-2</v>
      </c>
      <c r="CD523">
        <v>-2.978152222931385E-2</v>
      </c>
      <c r="CE523">
        <v>-0.10890419036149979</v>
      </c>
      <c r="CF523">
        <v>-0.15784063935279846</v>
      </c>
      <c r="CG523">
        <v>-0.21423889696598053</v>
      </c>
      <c r="CH523">
        <v>-0.23641574382781982</v>
      </c>
      <c r="CI523">
        <v>-0.15989768505096436</v>
      </c>
      <c r="CJ523">
        <v>-8.1035934388637543E-2</v>
      </c>
      <c r="CK523">
        <v>-9.0572386980056763E-2</v>
      </c>
      <c r="CL523">
        <v>-8.2512713968753815E-2</v>
      </c>
      <c r="CM523">
        <v>-8.6326532065868378E-2</v>
      </c>
      <c r="CN523">
        <v>0.18241538107395172</v>
      </c>
      <c r="CO523">
        <v>0.26746037602424622</v>
      </c>
      <c r="CP523">
        <v>0.28113552927970886</v>
      </c>
      <c r="CQ523">
        <v>0.18555180728435516</v>
      </c>
      <c r="CR523">
        <v>0.19712994992733002</v>
      </c>
      <c r="CS523">
        <v>0.30935364961624146</v>
      </c>
      <c r="CT523">
        <v>0.20571456849575043</v>
      </c>
      <c r="CU523">
        <v>6.6682346165180206E-2</v>
      </c>
      <c r="CV523">
        <v>9.706617146730423E-2</v>
      </c>
      <c r="CW523">
        <v>5.3301643580198288E-2</v>
      </c>
      <c r="CX523">
        <v>-1.9681971520185471E-2</v>
      </c>
      <c r="CY523">
        <v>-1.0823511518537998E-2</v>
      </c>
      <c r="CZ523">
        <v>-2.4058634880930185E-3</v>
      </c>
      <c r="DA523">
        <v>8.0946505069732666E-2</v>
      </c>
      <c r="DB523">
        <v>2.4411631748080254E-2</v>
      </c>
      <c r="DC523">
        <v>-5.1937270909547806E-2</v>
      </c>
      <c r="DD523">
        <v>-9.9162571132183075E-2</v>
      </c>
      <c r="DE523">
        <v>-0.15580999851226807</v>
      </c>
      <c r="DF523">
        <v>-0.17412017285823822</v>
      </c>
      <c r="DG523">
        <v>-9.6128620207309723E-2</v>
      </c>
      <c r="DH523">
        <v>-1.2521105818450451E-2</v>
      </c>
      <c r="DI523">
        <v>-2.3469371721148491E-2</v>
      </c>
      <c r="DJ523">
        <v>-1.2996791861951351E-2</v>
      </c>
      <c r="DK523">
        <v>-1.922944001853466E-2</v>
      </c>
      <c r="DL523">
        <v>0.24721576273441315</v>
      </c>
      <c r="DM523">
        <v>0.32847025990486145</v>
      </c>
      <c r="DN523">
        <v>0.3371046781539917</v>
      </c>
      <c r="DO523">
        <v>0.24359017610549927</v>
      </c>
      <c r="DP523">
        <v>0.25297871232032776</v>
      </c>
      <c r="DQ523">
        <v>0.37090897560119629</v>
      </c>
      <c r="DR523">
        <v>0.27016362547874451</v>
      </c>
      <c r="DS523">
        <v>0.13277961313724518</v>
      </c>
      <c r="DT523">
        <v>0.16255383193492889</v>
      </c>
      <c r="DU523">
        <v>0.11676257848739624</v>
      </c>
      <c r="DV523">
        <v>4.1777040809392929E-2</v>
      </c>
      <c r="DW523">
        <v>4.7730546444654465E-2</v>
      </c>
      <c r="DX523">
        <v>5.1914479583501816E-2</v>
      </c>
      <c r="DY523">
        <v>0.15995427966117859</v>
      </c>
      <c r="DZ523">
        <v>0.10265793651342392</v>
      </c>
      <c r="EA523">
        <v>3.0313916504383087E-2</v>
      </c>
      <c r="EB523">
        <v>-1.4440763741731644E-2</v>
      </c>
      <c r="EC523">
        <v>-7.1447953581809998E-2</v>
      </c>
      <c r="ED523">
        <v>-8.4175236523151398E-2</v>
      </c>
      <c r="EE523">
        <v>-4.0562213398516178E-3</v>
      </c>
      <c r="EF523">
        <v>8.6403422057628632E-2</v>
      </c>
      <c r="EG523">
        <v>7.3416717350482941E-2</v>
      </c>
      <c r="EH523">
        <v>8.7373159825801849E-2</v>
      </c>
      <c r="EI523">
        <v>7.7648095786571503E-2</v>
      </c>
      <c r="EJ523">
        <v>0.340777188539505</v>
      </c>
      <c r="EK523">
        <v>0.41655883193016052</v>
      </c>
      <c r="EL523">
        <v>0.41791525483131409</v>
      </c>
      <c r="EM523">
        <v>0.32738837599754333</v>
      </c>
      <c r="EN523">
        <v>0.33361539244651794</v>
      </c>
      <c r="EO523">
        <v>0.4597851037979126</v>
      </c>
      <c r="EP523">
        <v>0.3632178008556366</v>
      </c>
      <c r="EQ523">
        <v>0.22821356356143951</v>
      </c>
      <c r="ER523">
        <v>0.25710758566856384</v>
      </c>
      <c r="ES523">
        <v>0.20839010179042816</v>
      </c>
      <c r="ET523">
        <v>0.13051410019397736</v>
      </c>
      <c r="EU523">
        <v>0.13227330148220062</v>
      </c>
      <c r="EV523">
        <v>0.13034443557262421</v>
      </c>
      <c r="EW523">
        <v>41</v>
      </c>
      <c r="EX523">
        <v>41</v>
      </c>
      <c r="EY523">
        <v>41</v>
      </c>
      <c r="EZ523">
        <v>41</v>
      </c>
      <c r="FA523">
        <v>41</v>
      </c>
      <c r="FB523">
        <v>42</v>
      </c>
      <c r="FC523">
        <v>43</v>
      </c>
      <c r="FD523">
        <v>43.5</v>
      </c>
      <c r="FE523">
        <v>45.5</v>
      </c>
      <c r="FF523">
        <v>47.5</v>
      </c>
      <c r="FG523">
        <v>50.5</v>
      </c>
      <c r="FH523">
        <v>53.5</v>
      </c>
      <c r="FI523">
        <v>54.5</v>
      </c>
      <c r="FJ523">
        <v>56.5</v>
      </c>
      <c r="FK523">
        <v>57</v>
      </c>
      <c r="FL523">
        <v>56.5</v>
      </c>
      <c r="FM523">
        <v>54</v>
      </c>
      <c r="FN523">
        <v>51.5</v>
      </c>
      <c r="FO523">
        <v>52</v>
      </c>
      <c r="FP523">
        <v>53</v>
      </c>
      <c r="FQ523">
        <v>52.5</v>
      </c>
      <c r="FR523">
        <v>52</v>
      </c>
      <c r="FS523">
        <v>51</v>
      </c>
      <c r="FT523">
        <v>50.5</v>
      </c>
      <c r="FU523">
        <v>5.4166689515113831E-2</v>
      </c>
      <c r="FV523">
        <v>7.3784545063972473E-2</v>
      </c>
      <c r="FW523">
        <v>0</v>
      </c>
      <c r="FX523">
        <v>5.8797746896743774E-2</v>
      </c>
      <c r="FY523">
        <v>7</v>
      </c>
      <c r="FZ523">
        <v>9.3500003814697266</v>
      </c>
      <c r="GA523">
        <v>1083.27</v>
      </c>
      <c r="GB523">
        <v>1</v>
      </c>
    </row>
    <row r="524" spans="1:184" x14ac:dyDescent="0.2">
      <c r="A524" t="s">
        <v>186</v>
      </c>
      <c r="B524" t="s">
        <v>237</v>
      </c>
      <c r="C524" t="s">
        <v>194</v>
      </c>
      <c r="D524" t="s">
        <v>203</v>
      </c>
      <c r="E524" t="s">
        <v>215</v>
      </c>
      <c r="F524" t="s">
        <v>180</v>
      </c>
      <c r="G524" t="s">
        <v>1</v>
      </c>
      <c r="H524">
        <v>3423</v>
      </c>
      <c r="I524">
        <v>0.90851432085037231</v>
      </c>
      <c r="J524">
        <v>0.83048486709594727</v>
      </c>
      <c r="K524">
        <v>0.79104286432266235</v>
      </c>
      <c r="L524">
        <v>0.752693772315979</v>
      </c>
      <c r="M524">
        <v>0.80180263519287109</v>
      </c>
      <c r="N524">
        <v>0.99149346351623535</v>
      </c>
      <c r="O524">
        <v>1.3254714012145996</v>
      </c>
      <c r="P524">
        <v>1.5429245233535767</v>
      </c>
      <c r="Q524">
        <v>1.4591068029403687</v>
      </c>
      <c r="R524">
        <v>1.4240051507949829</v>
      </c>
      <c r="S524">
        <v>1.3397170305252075</v>
      </c>
      <c r="T524">
        <v>1.3312429189682007</v>
      </c>
      <c r="U524">
        <v>1.3970186710357666</v>
      </c>
      <c r="V524">
        <v>1.365088939666748</v>
      </c>
      <c r="W524">
        <v>1.3677594661712646</v>
      </c>
      <c r="X524">
        <v>1.3878928422927856</v>
      </c>
      <c r="Y524">
        <v>1.5966373682022095</v>
      </c>
      <c r="Z524">
        <v>1.9471244812011719</v>
      </c>
      <c r="AA524">
        <v>1.9970822334289551</v>
      </c>
      <c r="AB524">
        <v>1.8703020811080933</v>
      </c>
      <c r="AC524">
        <v>1.7743933200836182</v>
      </c>
      <c r="AD524">
        <v>1.6071023941040039</v>
      </c>
      <c r="AE524">
        <v>1.3335977792739868</v>
      </c>
      <c r="AF524">
        <v>1.1095503568649292</v>
      </c>
      <c r="AG524">
        <v>-5.2688855677843094E-2</v>
      </c>
      <c r="AH524">
        <v>-8.3243384957313538E-2</v>
      </c>
      <c r="AI524">
        <v>-8.4683641791343689E-2</v>
      </c>
      <c r="AJ524">
        <v>-0.15521137416362762</v>
      </c>
      <c r="AK524">
        <v>-0.22198010981082916</v>
      </c>
      <c r="AL524">
        <v>-0.18744795024394989</v>
      </c>
      <c r="AM524">
        <v>-0.14149333536624908</v>
      </c>
      <c r="AN524">
        <v>-9.2152245342731476E-2</v>
      </c>
      <c r="AO524">
        <v>-0.20009723305702209</v>
      </c>
      <c r="AP524">
        <v>-0.27907493710517883</v>
      </c>
      <c r="AQ524">
        <v>-0.28712484240531921</v>
      </c>
      <c r="AR524">
        <v>-0.28468543291091919</v>
      </c>
      <c r="AS524">
        <v>-2.7575111016631126E-2</v>
      </c>
      <c r="AT524">
        <v>-3.0433083884418011E-3</v>
      </c>
      <c r="AU524">
        <v>2.659243531525135E-2</v>
      </c>
      <c r="AV524">
        <v>8.3428464829921722E-2</v>
      </c>
      <c r="AW524">
        <v>5.0628937780857086E-2</v>
      </c>
      <c r="AX524">
        <v>-8.0066854134202003E-3</v>
      </c>
      <c r="AY524">
        <v>-0.2597375214099884</v>
      </c>
      <c r="AZ524">
        <v>-0.30186536908149719</v>
      </c>
      <c r="BA524">
        <v>-0.17590290307998657</v>
      </c>
      <c r="BB524">
        <v>-9.8876655101776123E-2</v>
      </c>
      <c r="BC524">
        <v>-6.1170410364866257E-2</v>
      </c>
      <c r="BD524">
        <v>-4.8060696572065353E-2</v>
      </c>
      <c r="BE524">
        <v>2.7195736765861511E-2</v>
      </c>
      <c r="BF524">
        <v>-6.2588769942522049E-3</v>
      </c>
      <c r="BG524">
        <v>-9.0664578601717949E-3</v>
      </c>
      <c r="BH524">
        <v>-7.8261367976665497E-2</v>
      </c>
      <c r="BI524">
        <v>-0.14197884500026703</v>
      </c>
      <c r="BJ524">
        <v>-0.1025361642241478</v>
      </c>
      <c r="BK524">
        <v>-5.1149696111679077E-2</v>
      </c>
      <c r="BL524">
        <v>9.9866930395364761E-4</v>
      </c>
      <c r="BM524">
        <v>-0.10395327210426331</v>
      </c>
      <c r="BN524">
        <v>-0.18230751156806946</v>
      </c>
      <c r="BO524">
        <v>-0.19426192343235016</v>
      </c>
      <c r="BP524">
        <v>-0.19218714535236359</v>
      </c>
      <c r="BQ524">
        <v>6.2557108700275421E-2</v>
      </c>
      <c r="BR524">
        <v>8.422812819480896E-2</v>
      </c>
      <c r="BS524">
        <v>0.11369653046131134</v>
      </c>
      <c r="BT524">
        <v>0.16847823560237885</v>
      </c>
      <c r="BU524">
        <v>0.13913567364215851</v>
      </c>
      <c r="BV524">
        <v>8.8246360421180725E-2</v>
      </c>
      <c r="BW524">
        <v>-0.16043165326118469</v>
      </c>
      <c r="BX524">
        <v>-0.20266082882881165</v>
      </c>
      <c r="BY524">
        <v>-7.7704153954982758E-2</v>
      </c>
      <c r="BZ524">
        <v>-6.3429954461753368E-3</v>
      </c>
      <c r="CA524">
        <v>2.7356225997209549E-2</v>
      </c>
      <c r="CB524">
        <v>3.5806555300951004E-2</v>
      </c>
      <c r="CC524">
        <v>8.2523562014102936E-2</v>
      </c>
      <c r="CD524">
        <v>4.7060362994670868E-2</v>
      </c>
      <c r="CE524">
        <v>4.3305773288011551E-2</v>
      </c>
      <c r="CF524">
        <v>-2.4966031312942505E-2</v>
      </c>
      <c r="CG524">
        <v>-8.6570218205451965E-2</v>
      </c>
      <c r="CH524">
        <v>-4.3726522475481033E-2</v>
      </c>
      <c r="CI524">
        <v>1.1422031559050083E-2</v>
      </c>
      <c r="CJ524">
        <v>6.5514706075191498E-2</v>
      </c>
      <c r="CK524">
        <v>-3.7364255636930466E-2</v>
      </c>
      <c r="CL524">
        <v>-0.115286685526371</v>
      </c>
      <c r="CM524">
        <v>-0.12994535267353058</v>
      </c>
      <c r="CN524">
        <v>-0.12812308967113495</v>
      </c>
      <c r="CO524">
        <v>0.12498240917921066</v>
      </c>
      <c r="CP524">
        <v>0.14467205107212067</v>
      </c>
      <c r="CQ524">
        <v>0.17402456700801849</v>
      </c>
      <c r="CR524">
        <v>0.22738344967365265</v>
      </c>
      <c r="CS524">
        <v>0.20043517649173737</v>
      </c>
      <c r="CT524">
        <v>0.15491092205047607</v>
      </c>
      <c r="CU524">
        <v>-9.1652736067771912E-2</v>
      </c>
      <c r="CV524">
        <v>-0.13395205140113831</v>
      </c>
      <c r="CW524">
        <v>-9.6920076757669449E-3</v>
      </c>
      <c r="CX524">
        <v>5.7745534926652908E-2</v>
      </c>
      <c r="CY524">
        <v>8.866950124502182E-2</v>
      </c>
      <c r="CZ524">
        <v>9.3892760574817657E-2</v>
      </c>
      <c r="DA524">
        <v>0.13785138726234436</v>
      </c>
      <c r="DB524">
        <v>0.10037960857152939</v>
      </c>
      <c r="DC524">
        <v>9.5678016543388367E-2</v>
      </c>
      <c r="DD524">
        <v>2.8329307213425636E-2</v>
      </c>
      <c r="DE524">
        <v>-3.1161587685346603E-2</v>
      </c>
      <c r="DF524">
        <v>1.508311927318573E-2</v>
      </c>
      <c r="DG524">
        <v>7.3993757367134094E-2</v>
      </c>
      <c r="DH524">
        <v>0.13003075122833252</v>
      </c>
      <c r="DI524">
        <v>2.9224762693047523E-2</v>
      </c>
      <c r="DJ524">
        <v>-4.8265852034091949E-2</v>
      </c>
      <c r="DK524">
        <v>-6.5628796815872192E-2</v>
      </c>
      <c r="DL524">
        <v>-6.4059056341648102E-2</v>
      </c>
      <c r="DM524">
        <v>0.1874077171087265</v>
      </c>
      <c r="DN524">
        <v>0.20511598885059357</v>
      </c>
      <c r="DO524">
        <v>0.23435260355472565</v>
      </c>
      <c r="DP524">
        <v>0.28628867864608765</v>
      </c>
      <c r="DQ524">
        <v>0.26173466444015503</v>
      </c>
      <c r="DR524">
        <v>0.22157549858093262</v>
      </c>
      <c r="DS524">
        <v>-2.2873815149068832E-2</v>
      </c>
      <c r="DT524">
        <v>-6.524328887462616E-2</v>
      </c>
      <c r="DU524">
        <v>5.8320138603448868E-2</v>
      </c>
      <c r="DV524">
        <v>0.12183406203985214</v>
      </c>
      <c r="DW524">
        <v>0.1499827653169632</v>
      </c>
      <c r="DX524">
        <v>0.15197896957397461</v>
      </c>
      <c r="DY524">
        <v>0.21773597598075867</v>
      </c>
      <c r="DZ524">
        <v>0.17736411094665527</v>
      </c>
      <c r="EA524">
        <v>0.17129519581794739</v>
      </c>
      <c r="EB524">
        <v>0.10527931153774261</v>
      </c>
      <c r="EC524">
        <v>4.8839673399925232E-2</v>
      </c>
      <c r="ED524">
        <v>9.9994905292987823E-2</v>
      </c>
      <c r="EE524">
        <v>0.1643374115228653</v>
      </c>
      <c r="EF524">
        <v>0.22318167984485626</v>
      </c>
      <c r="EG524">
        <v>0.12536872923374176</v>
      </c>
      <c r="EH524">
        <v>4.8501592129468918E-2</v>
      </c>
      <c r="EI524">
        <v>2.7234116569161415E-2</v>
      </c>
      <c r="EJ524">
        <v>2.84392349421978E-2</v>
      </c>
      <c r="EK524">
        <v>0.2775399386882782</v>
      </c>
      <c r="EL524">
        <v>0.292387455701828</v>
      </c>
      <c r="EM524">
        <v>0.3214566707611084</v>
      </c>
      <c r="EN524">
        <v>0.37133842706680298</v>
      </c>
      <c r="EO524">
        <v>0.35024136304855347</v>
      </c>
      <c r="EP524">
        <v>0.31782856583595276</v>
      </c>
      <c r="EQ524">
        <v>7.6432019472122192E-2</v>
      </c>
      <c r="ER524">
        <v>3.3961255103349686E-2</v>
      </c>
      <c r="ES524">
        <v>0.15651889145374298</v>
      </c>
      <c r="ET524">
        <v>0.21436773240566254</v>
      </c>
      <c r="EU524">
        <v>0.2385094165802002</v>
      </c>
      <c r="EV524">
        <v>0.23584622144699097</v>
      </c>
      <c r="EW524">
        <v>52.989097595214844</v>
      </c>
      <c r="EX524">
        <v>51.881114959716797</v>
      </c>
      <c r="EY524">
        <v>51.767829895019531</v>
      </c>
      <c r="EZ524">
        <v>51.666851043701172</v>
      </c>
      <c r="FA524">
        <v>51.75537109375</v>
      </c>
      <c r="FB524">
        <v>51.788009643554688</v>
      </c>
      <c r="FC524">
        <v>51.215099334716797</v>
      </c>
      <c r="FD524">
        <v>51.328266143798828</v>
      </c>
      <c r="FE524">
        <v>52.196525573730469</v>
      </c>
      <c r="FF524">
        <v>53.153518676757813</v>
      </c>
      <c r="FG524">
        <v>54.045032501220703</v>
      </c>
      <c r="FH524">
        <v>53.273216247558594</v>
      </c>
      <c r="FI524">
        <v>50.003326416015625</v>
      </c>
      <c r="FJ524">
        <v>49.868896484375</v>
      </c>
      <c r="FK524">
        <v>50.680568695068359</v>
      </c>
      <c r="FL524">
        <v>50.497394561767578</v>
      </c>
      <c r="FM524">
        <v>49.902580261230469</v>
      </c>
      <c r="FN524">
        <v>48.292057037353516</v>
      </c>
      <c r="FO524">
        <v>48</v>
      </c>
      <c r="FP524">
        <v>48.399070739746094</v>
      </c>
      <c r="FQ524">
        <v>48.509616851806641</v>
      </c>
      <c r="FR524">
        <v>49.127262115478516</v>
      </c>
      <c r="FS524">
        <v>49.750865936279297</v>
      </c>
      <c r="FT524">
        <v>50.204055786132813</v>
      </c>
      <c r="FU524">
        <v>5.4516475647687912E-2</v>
      </c>
      <c r="FV524">
        <v>7.5859807431697845E-2</v>
      </c>
      <c r="FW524">
        <v>0</v>
      </c>
      <c r="FX524">
        <v>5.8818116784095764E-2</v>
      </c>
      <c r="FY524">
        <v>7</v>
      </c>
      <c r="FZ524">
        <v>8.25</v>
      </c>
      <c r="GA524">
        <v>973.16</v>
      </c>
      <c r="GB524">
        <v>1</v>
      </c>
    </row>
    <row r="525" spans="1:184" x14ac:dyDescent="0.2">
      <c r="A525" t="s">
        <v>186</v>
      </c>
      <c r="B525" t="s">
        <v>237</v>
      </c>
      <c r="C525" t="s">
        <v>194</v>
      </c>
      <c r="D525" t="s">
        <v>203</v>
      </c>
      <c r="E525" t="s">
        <v>215</v>
      </c>
      <c r="F525" t="s">
        <v>181</v>
      </c>
      <c r="G525" t="s">
        <v>1</v>
      </c>
      <c r="H525">
        <v>1134</v>
      </c>
      <c r="I525">
        <v>0.83563607931137085</v>
      </c>
      <c r="J525">
        <v>0.74251794815063477</v>
      </c>
      <c r="K525">
        <v>0.75974732637405396</v>
      </c>
      <c r="L525">
        <v>0.7598874568939209</v>
      </c>
      <c r="M525">
        <v>0.84874057769775391</v>
      </c>
      <c r="N525">
        <v>0.98710858821868896</v>
      </c>
      <c r="O525">
        <v>1.2340315580368042</v>
      </c>
      <c r="P525">
        <v>1.200846791267395</v>
      </c>
      <c r="Q525">
        <v>0.9564216136932373</v>
      </c>
      <c r="R525">
        <v>1.0758248567581177</v>
      </c>
      <c r="S525">
        <v>1.0156921148300171</v>
      </c>
      <c r="T525">
        <v>0.97880208492279053</v>
      </c>
      <c r="U525">
        <v>1.0877463817596436</v>
      </c>
      <c r="V525">
        <v>0.93491083383560181</v>
      </c>
      <c r="W525">
        <v>0.86703723669052124</v>
      </c>
      <c r="X525">
        <v>0.8949933648109436</v>
      </c>
      <c r="Y525">
        <v>1.0726712942123413</v>
      </c>
      <c r="Z525">
        <v>1.5484354496002197</v>
      </c>
      <c r="AA525">
        <v>1.6154035329818726</v>
      </c>
      <c r="AB525">
        <v>1.6218128204345703</v>
      </c>
      <c r="AC525">
        <v>1.5806903839111328</v>
      </c>
      <c r="AD525">
        <v>1.432944655418396</v>
      </c>
      <c r="AE525">
        <v>1.1775590181350708</v>
      </c>
      <c r="AF525">
        <v>0.93670004606246948</v>
      </c>
      <c r="AG525">
        <v>-0.20082847774028778</v>
      </c>
      <c r="AH525">
        <v>-0.25296175479888916</v>
      </c>
      <c r="AI525">
        <v>-0.24646642804145813</v>
      </c>
      <c r="AJ525">
        <v>-0.19374482333660126</v>
      </c>
      <c r="AK525">
        <v>-0.13708913326263428</v>
      </c>
      <c r="AL525">
        <v>-0.14824309945106506</v>
      </c>
      <c r="AM525">
        <v>-0.16268135607242584</v>
      </c>
      <c r="AN525">
        <v>-0.52703654766082764</v>
      </c>
      <c r="AO525">
        <v>-0.79814732074737549</v>
      </c>
      <c r="AP525">
        <v>-0.5944511890411377</v>
      </c>
      <c r="AQ525">
        <v>-0.38160109519958496</v>
      </c>
      <c r="AR525">
        <v>-0.2709868848323822</v>
      </c>
      <c r="AS525">
        <v>-0.12434943020343781</v>
      </c>
      <c r="AT525">
        <v>-0.28662994503974915</v>
      </c>
      <c r="AU525">
        <v>-0.25829377770423889</v>
      </c>
      <c r="AV525">
        <v>-0.33748751878738403</v>
      </c>
      <c r="AW525">
        <v>-0.35436415672302246</v>
      </c>
      <c r="AX525">
        <v>-0.17687773704528809</v>
      </c>
      <c r="AY525">
        <v>-0.2829967737197876</v>
      </c>
      <c r="AZ525">
        <v>-0.27886205911636353</v>
      </c>
      <c r="BA525">
        <v>-0.30748504400253296</v>
      </c>
      <c r="BB525">
        <v>-0.23552699387073517</v>
      </c>
      <c r="BC525">
        <v>-0.19624893367290497</v>
      </c>
      <c r="BD525">
        <v>-0.31782835721969604</v>
      </c>
      <c r="BE525">
        <v>-5.5262934416532516E-2</v>
      </c>
      <c r="BF525">
        <v>-0.11125027388334274</v>
      </c>
      <c r="BG525">
        <v>-0.10319650173187256</v>
      </c>
      <c r="BH525">
        <v>-5.2426110953092575E-2</v>
      </c>
      <c r="BI525">
        <v>8.9296605437994003E-3</v>
      </c>
      <c r="BJ525">
        <v>8.1291384994983673E-3</v>
      </c>
      <c r="BK525">
        <v>1.7960581928491592E-2</v>
      </c>
      <c r="BL525">
        <v>-0.33190983533859253</v>
      </c>
      <c r="BM525">
        <v>-0.60900002717971802</v>
      </c>
      <c r="BN525">
        <v>-0.39565244317054749</v>
      </c>
      <c r="BO525">
        <v>-0.21560560166835785</v>
      </c>
      <c r="BP525">
        <v>-0.11272754520177841</v>
      </c>
      <c r="BQ525">
        <v>3.8291756063699722E-2</v>
      </c>
      <c r="BR525">
        <v>-0.12747374176979065</v>
      </c>
      <c r="BS525">
        <v>-0.10871350765228271</v>
      </c>
      <c r="BT525">
        <v>-0.18788476288318634</v>
      </c>
      <c r="BU525">
        <v>-0.19855807721614838</v>
      </c>
      <c r="BV525">
        <v>8.5756350308656693E-3</v>
      </c>
      <c r="BW525">
        <v>-9.5850184559822083E-2</v>
      </c>
      <c r="BX525">
        <v>-9.647427499294281E-2</v>
      </c>
      <c r="BY525">
        <v>-0.12113752216100693</v>
      </c>
      <c r="BZ525">
        <v>-5.6920886039733887E-2</v>
      </c>
      <c r="CA525">
        <v>-3.036143071949482E-2</v>
      </c>
      <c r="CB525">
        <v>-0.15375529229640961</v>
      </c>
      <c r="CC525">
        <v>4.5555323362350464E-2</v>
      </c>
      <c r="CD525">
        <v>-1.3101307675242424E-2</v>
      </c>
      <c r="CE525">
        <v>-3.968170378357172E-3</v>
      </c>
      <c r="CF525">
        <v>4.5450802892446518E-2</v>
      </c>
      <c r="CG525">
        <v>0.11006183922290802</v>
      </c>
      <c r="CH525">
        <v>0.1164320781826973</v>
      </c>
      <c r="CI525">
        <v>0.14307263493537903</v>
      </c>
      <c r="CJ525">
        <v>-0.19676567614078522</v>
      </c>
      <c r="CK525">
        <v>-0.47799724340438843</v>
      </c>
      <c r="CL525">
        <v>-0.25796496868133545</v>
      </c>
      <c r="CM525">
        <v>-0.10063762217760086</v>
      </c>
      <c r="CN525">
        <v>-3.1176351476460695E-3</v>
      </c>
      <c r="CO525">
        <v>0.1509365439414978</v>
      </c>
      <c r="CP525">
        <v>-1.7242632806301117E-2</v>
      </c>
      <c r="CQ525">
        <v>-5.1146638579666615E-3</v>
      </c>
      <c r="CR525">
        <v>-8.4270380437374115E-2</v>
      </c>
      <c r="CS525">
        <v>-9.0647250413894653E-2</v>
      </c>
      <c r="CT525">
        <v>0.13702008128166199</v>
      </c>
      <c r="CU525">
        <v>3.3766970038414001E-2</v>
      </c>
      <c r="CV525">
        <v>2.9846953228116035E-2</v>
      </c>
      <c r="CW525">
        <v>7.9262210056185722E-3</v>
      </c>
      <c r="CX525">
        <v>6.6781170666217804E-2</v>
      </c>
      <c r="CY525">
        <v>8.4531746804714203E-2</v>
      </c>
      <c r="CZ525">
        <v>-4.0118787437677383E-2</v>
      </c>
      <c r="DA525">
        <v>0.14637358486652374</v>
      </c>
      <c r="DB525">
        <v>8.5047654807567596E-2</v>
      </c>
      <c r="DC525">
        <v>9.5260165631771088E-2</v>
      </c>
      <c r="DD525">
        <v>0.14332772791385651</v>
      </c>
      <c r="DE525">
        <v>0.21119400858879089</v>
      </c>
      <c r="DF525">
        <v>0.22473500669002533</v>
      </c>
      <c r="DG525">
        <v>0.26818472146987915</v>
      </c>
      <c r="DH525">
        <v>-6.1621498316526413E-2</v>
      </c>
      <c r="DI525">
        <v>-0.34699440002441406</v>
      </c>
      <c r="DJ525">
        <v>-0.12027754634618759</v>
      </c>
      <c r="DK525">
        <v>1.4330360107123852E-2</v>
      </c>
      <c r="DL525">
        <v>0.10649227350950241</v>
      </c>
      <c r="DM525">
        <v>0.26358133554458618</v>
      </c>
      <c r="DN525">
        <v>9.2988476157188416E-2</v>
      </c>
      <c r="DO525">
        <v>9.848417341709137E-2</v>
      </c>
      <c r="DP525">
        <v>1.9344013184309006E-2</v>
      </c>
      <c r="DQ525">
        <v>1.7263581976294518E-2</v>
      </c>
      <c r="DR525">
        <v>0.26546454429626465</v>
      </c>
      <c r="DS525">
        <v>0.16338410973548889</v>
      </c>
      <c r="DT525">
        <v>0.15616817772388458</v>
      </c>
      <c r="DU525">
        <v>0.13698996603488922</v>
      </c>
      <c r="DV525">
        <v>0.19048322737216949</v>
      </c>
      <c r="DW525">
        <v>0.19942493736743927</v>
      </c>
      <c r="DX525">
        <v>7.3517724871635437E-2</v>
      </c>
      <c r="DY525">
        <v>0.2919391393661499</v>
      </c>
      <c r="DZ525">
        <v>0.2267591655254364</v>
      </c>
      <c r="EA525">
        <v>0.23853011429309845</v>
      </c>
      <c r="EB525">
        <v>0.28464645147323608</v>
      </c>
      <c r="EC525">
        <v>0.35721281170845032</v>
      </c>
      <c r="ED525">
        <v>0.38110727071762085</v>
      </c>
      <c r="EE525">
        <v>0.44882664084434509</v>
      </c>
      <c r="EF525">
        <v>0.13350522518157959</v>
      </c>
      <c r="EG525">
        <v>-0.15784713625907898</v>
      </c>
      <c r="EH525">
        <v>7.8521259129047394E-2</v>
      </c>
      <c r="EI525">
        <v>0.18032586574554443</v>
      </c>
      <c r="EJ525">
        <v>0.26475158333778381</v>
      </c>
      <c r="EK525">
        <v>0.42622250318527222</v>
      </c>
      <c r="EL525">
        <v>0.25214466452598572</v>
      </c>
      <c r="EM525">
        <v>0.24806445837020874</v>
      </c>
      <c r="EN525">
        <v>0.16894674301147461</v>
      </c>
      <c r="EO525">
        <v>0.17306968569755554</v>
      </c>
      <c r="EP525">
        <v>0.45091792941093445</v>
      </c>
      <c r="EQ525">
        <v>0.3505307137966156</v>
      </c>
      <c r="ER525">
        <v>0.3385559618473053</v>
      </c>
      <c r="ES525">
        <v>0.32333746552467346</v>
      </c>
      <c r="ET525">
        <v>0.36908933520317078</v>
      </c>
      <c r="EU525">
        <v>0.36531245708465576</v>
      </c>
      <c r="EV525">
        <v>0.23759078979492188</v>
      </c>
      <c r="EW525">
        <v>44</v>
      </c>
      <c r="EX525">
        <v>44</v>
      </c>
      <c r="EY525">
        <v>44</v>
      </c>
      <c r="EZ525">
        <v>43</v>
      </c>
      <c r="FA525">
        <v>43</v>
      </c>
      <c r="FB525">
        <v>43</v>
      </c>
      <c r="FC525">
        <v>43.5</v>
      </c>
      <c r="FD525">
        <v>44</v>
      </c>
      <c r="FE525">
        <v>44.5</v>
      </c>
      <c r="FF525">
        <v>47.5</v>
      </c>
      <c r="FG525">
        <v>51.5</v>
      </c>
      <c r="FH525">
        <v>54.5</v>
      </c>
      <c r="FI525">
        <v>55</v>
      </c>
      <c r="FJ525">
        <v>58</v>
      </c>
      <c r="FK525">
        <v>63</v>
      </c>
      <c r="FL525">
        <v>64</v>
      </c>
      <c r="FM525">
        <v>62</v>
      </c>
      <c r="FN525">
        <v>61</v>
      </c>
      <c r="FO525">
        <v>59.5</v>
      </c>
      <c r="FP525">
        <v>54.5</v>
      </c>
      <c r="FQ525">
        <v>53</v>
      </c>
      <c r="FR525">
        <v>52</v>
      </c>
      <c r="FS525">
        <v>52.5</v>
      </c>
      <c r="FT525">
        <v>50.5</v>
      </c>
      <c r="FU525">
        <v>0.10278671979904175</v>
      </c>
      <c r="FV525">
        <v>0.13830988109111786</v>
      </c>
      <c r="FW525">
        <v>0</v>
      </c>
      <c r="FX525">
        <v>0.11206191778182983</v>
      </c>
      <c r="FY525">
        <v>7</v>
      </c>
      <c r="FZ525">
        <v>5.570000171661377</v>
      </c>
      <c r="GA525">
        <v>469.18</v>
      </c>
      <c r="GB525">
        <v>1</v>
      </c>
    </row>
    <row r="526" spans="1:184" x14ac:dyDescent="0.2">
      <c r="A526" t="s">
        <v>186</v>
      </c>
      <c r="B526" t="s">
        <v>237</v>
      </c>
      <c r="C526" t="s">
        <v>194</v>
      </c>
      <c r="D526" t="s">
        <v>203</v>
      </c>
      <c r="E526" t="s">
        <v>215</v>
      </c>
      <c r="F526" t="s">
        <v>182</v>
      </c>
      <c r="G526" t="s">
        <v>1</v>
      </c>
      <c r="H526">
        <v>6366</v>
      </c>
      <c r="I526">
        <v>0.88976413011550903</v>
      </c>
      <c r="J526">
        <v>0.8116571307182312</v>
      </c>
      <c r="K526">
        <v>0.79749107360839844</v>
      </c>
      <c r="L526">
        <v>0.79242032766342163</v>
      </c>
      <c r="M526">
        <v>0.79850810766220093</v>
      </c>
      <c r="N526">
        <v>0.9030148983001709</v>
      </c>
      <c r="O526">
        <v>1.113231897354126</v>
      </c>
      <c r="P526">
        <v>1.3578211069107056</v>
      </c>
      <c r="Q526">
        <v>1.3350168466567993</v>
      </c>
      <c r="R526">
        <v>1.3704712390899658</v>
      </c>
      <c r="S526">
        <v>1.434314489364624</v>
      </c>
      <c r="T526">
        <v>1.4753013849258423</v>
      </c>
      <c r="U526">
        <v>1.5063532590866089</v>
      </c>
      <c r="V526">
        <v>1.3952986001968384</v>
      </c>
      <c r="W526">
        <v>1.3069270849227905</v>
      </c>
      <c r="X526">
        <v>1.3512535095214844</v>
      </c>
      <c r="Y526">
        <v>1.5348227024078369</v>
      </c>
      <c r="Z526">
        <v>1.8938117027282715</v>
      </c>
      <c r="AA526">
        <v>2.0096824169158936</v>
      </c>
      <c r="AB526">
        <v>2.0326337814331055</v>
      </c>
      <c r="AC526">
        <v>1.8989337682723999</v>
      </c>
      <c r="AD526">
        <v>1.6329467296600342</v>
      </c>
      <c r="AE526">
        <v>1.3636324405670166</v>
      </c>
      <c r="AF526">
        <v>1.0546616315841675</v>
      </c>
      <c r="AG526">
        <v>-7.2194263339042664E-2</v>
      </c>
      <c r="AH526">
        <v>-0.1026773676276207</v>
      </c>
      <c r="AI526">
        <v>-0.10078395158052444</v>
      </c>
      <c r="AJ526">
        <v>-6.980501115322113E-2</v>
      </c>
      <c r="AK526">
        <v>-9.1240741312503815E-2</v>
      </c>
      <c r="AL526">
        <v>-0.1084374263882637</v>
      </c>
      <c r="AM526">
        <v>-0.16763658821582794</v>
      </c>
      <c r="AN526">
        <v>-0.1556769460439682</v>
      </c>
      <c r="AO526">
        <v>-0.33989858627319336</v>
      </c>
      <c r="AP526">
        <v>-0.34516125917434692</v>
      </c>
      <c r="AQ526">
        <v>-0.24108555912971497</v>
      </c>
      <c r="AR526">
        <v>-0.17599420249462128</v>
      </c>
      <c r="AS526">
        <v>7.9809697344899178E-3</v>
      </c>
      <c r="AT526">
        <v>-2.2529058624058962E-3</v>
      </c>
      <c r="AU526">
        <v>-2.4935340043157339E-3</v>
      </c>
      <c r="AV526">
        <v>4.2034834623336792E-2</v>
      </c>
      <c r="AW526">
        <v>1.3753211125731468E-2</v>
      </c>
      <c r="AX526">
        <v>7.3014330118894577E-3</v>
      </c>
      <c r="AY526">
        <v>-0.12559957802295685</v>
      </c>
      <c r="AZ526">
        <v>-2.5838898494839668E-2</v>
      </c>
      <c r="BA526">
        <v>-4.0635842829942703E-2</v>
      </c>
      <c r="BB526">
        <v>-8.4749415516853333E-2</v>
      </c>
      <c r="BC526">
        <v>-5.6199800223112106E-2</v>
      </c>
      <c r="BD526">
        <v>-4.0160015225410461E-2</v>
      </c>
      <c r="BE526">
        <v>-2.7696708217263222E-2</v>
      </c>
      <c r="BF526">
        <v>-5.9121131896972656E-2</v>
      </c>
      <c r="BG526">
        <v>-5.7043295353651047E-2</v>
      </c>
      <c r="BH526">
        <v>-2.7401192113757133E-2</v>
      </c>
      <c r="BI526">
        <v>-4.8593215644359589E-2</v>
      </c>
      <c r="BJ526">
        <v>-6.4176909625530243E-2</v>
      </c>
      <c r="BK526">
        <v>-0.11916753649711609</v>
      </c>
      <c r="BL526">
        <v>-0.10350117832422256</v>
      </c>
      <c r="BM526">
        <v>-0.28512722253799438</v>
      </c>
      <c r="BN526">
        <v>-0.29012089967727661</v>
      </c>
      <c r="BO526">
        <v>-0.18530742824077606</v>
      </c>
      <c r="BP526">
        <v>-0.12024072557687759</v>
      </c>
      <c r="BQ526">
        <v>6.2432795763015747E-2</v>
      </c>
      <c r="BR526">
        <v>5.0128776580095291E-2</v>
      </c>
      <c r="BS526">
        <v>4.8418473452329636E-2</v>
      </c>
      <c r="BT526">
        <v>9.2014499008655548E-2</v>
      </c>
      <c r="BU526">
        <v>6.5894961357116699E-2</v>
      </c>
      <c r="BV526">
        <v>6.2249846756458282E-2</v>
      </c>
      <c r="BW526">
        <v>-6.8964593112468719E-2</v>
      </c>
      <c r="BX526">
        <v>3.0037907883524895E-2</v>
      </c>
      <c r="BY526">
        <v>1.4583881944417953E-2</v>
      </c>
      <c r="BZ526">
        <v>-3.2288659363985062E-2</v>
      </c>
      <c r="CA526">
        <v>-6.4729144796729088E-3</v>
      </c>
      <c r="CB526">
        <v>5.4603130556643009E-3</v>
      </c>
      <c r="CC526">
        <v>3.1221613753587008E-3</v>
      </c>
      <c r="CD526">
        <v>-2.8954215347766876E-2</v>
      </c>
      <c r="CE526">
        <v>-2.6748651638627052E-2</v>
      </c>
      <c r="CF526">
        <v>1.967564458027482E-3</v>
      </c>
      <c r="CG526">
        <v>-1.9055671989917755E-2</v>
      </c>
      <c r="CH526">
        <v>-3.3522211015224457E-2</v>
      </c>
      <c r="CI526">
        <v>-8.5598014295101166E-2</v>
      </c>
      <c r="CJ526">
        <v>-6.7364402115345001E-2</v>
      </c>
      <c r="CK526">
        <v>-0.24719271063804626</v>
      </c>
      <c r="CL526">
        <v>-0.2520001232624054</v>
      </c>
      <c r="CM526">
        <v>-0.14667564630508423</v>
      </c>
      <c r="CN526">
        <v>-8.1626035273075104E-2</v>
      </c>
      <c r="CO526">
        <v>0.10014595836400986</v>
      </c>
      <c r="CP526">
        <v>8.6408168077468872E-2</v>
      </c>
      <c r="CQ526">
        <v>8.3679981529712677E-2</v>
      </c>
      <c r="CR526">
        <v>0.1266302615404129</v>
      </c>
      <c r="CS526">
        <v>0.10200818628072739</v>
      </c>
      <c r="CT526">
        <v>0.10030695796012878</v>
      </c>
      <c r="CU526">
        <v>-2.9739372432231903E-2</v>
      </c>
      <c r="CV526">
        <v>6.8738013505935669E-2</v>
      </c>
      <c r="CW526">
        <v>5.2828893065452576E-2</v>
      </c>
      <c r="CX526">
        <v>4.0455032140016556E-3</v>
      </c>
      <c r="CY526">
        <v>2.7967773377895355E-2</v>
      </c>
      <c r="CZ526">
        <v>3.7056811153888702E-2</v>
      </c>
      <c r="DA526">
        <v>3.3941030502319336E-2</v>
      </c>
      <c r="DB526">
        <v>1.2127015506848693E-3</v>
      </c>
      <c r="DC526">
        <v>3.5459951031953096E-3</v>
      </c>
      <c r="DD526">
        <v>3.1336318701505661E-2</v>
      </c>
      <c r="DE526">
        <v>1.0481874458491802E-2</v>
      </c>
      <c r="DF526">
        <v>-2.8675124049186707E-3</v>
      </c>
      <c r="DG526">
        <v>-5.2028484642505646E-2</v>
      </c>
      <c r="DH526">
        <v>-3.1227631494402885E-2</v>
      </c>
      <c r="DI526">
        <v>-0.20925824344158173</v>
      </c>
      <c r="DJ526">
        <v>-0.2138793021440506</v>
      </c>
      <c r="DK526">
        <v>-0.10804388672113419</v>
      </c>
      <c r="DL526">
        <v>-4.3011344969272614E-2</v>
      </c>
      <c r="DM526">
        <v>0.13785912096500397</v>
      </c>
      <c r="DN526">
        <v>0.12268756330013275</v>
      </c>
      <c r="DO526">
        <v>0.11894148588180542</v>
      </c>
      <c r="DP526">
        <v>0.16124601662158966</v>
      </c>
      <c r="DQ526">
        <v>0.13812139630317688</v>
      </c>
      <c r="DR526">
        <v>0.13836406171321869</v>
      </c>
      <c r="DS526">
        <v>9.4858445227146149E-3</v>
      </c>
      <c r="DT526">
        <v>0.10743812471628189</v>
      </c>
      <c r="DU526">
        <v>9.1073907911777496E-2</v>
      </c>
      <c r="DV526">
        <v>4.0379665791988373E-2</v>
      </c>
      <c r="DW526">
        <v>6.2408458441495895E-2</v>
      </c>
      <c r="DX526">
        <v>6.8653307855129242E-2</v>
      </c>
      <c r="DY526">
        <v>7.8438587486743927E-2</v>
      </c>
      <c r="DZ526">
        <v>4.4768940657377243E-2</v>
      </c>
      <c r="EA526">
        <v>4.7286655753850937E-2</v>
      </c>
      <c r="EB526">
        <v>7.3740139603614807E-2</v>
      </c>
      <c r="EC526">
        <v>5.3129397332668304E-2</v>
      </c>
      <c r="ED526">
        <v>4.139300063252449E-2</v>
      </c>
      <c r="EE526">
        <v>-3.5594201181083918E-3</v>
      </c>
      <c r="EF526">
        <v>2.0948128774762154E-2</v>
      </c>
      <c r="EG526">
        <v>-0.15448686480522156</v>
      </c>
      <c r="EH526">
        <v>-0.15883892774581909</v>
      </c>
      <c r="EI526">
        <v>-5.226575955748558E-2</v>
      </c>
      <c r="EJ526">
        <v>1.2742137536406517E-2</v>
      </c>
      <c r="EK526">
        <v>0.19231095910072327</v>
      </c>
      <c r="EL526">
        <v>0.17506922781467438</v>
      </c>
      <c r="EM526">
        <v>0.16985347867012024</v>
      </c>
      <c r="EN526">
        <v>0.21122567355632782</v>
      </c>
      <c r="EO526">
        <v>0.19026316702365875</v>
      </c>
      <c r="EP526">
        <v>0.19331248104572296</v>
      </c>
      <c r="EQ526">
        <v>6.6120833158493042E-2</v>
      </c>
      <c r="ER526">
        <v>0.16331492364406586</v>
      </c>
      <c r="ES526">
        <v>0.14629364013671875</v>
      </c>
      <c r="ET526">
        <v>9.2840425670146942E-2</v>
      </c>
      <c r="EU526">
        <v>0.11213534325361252</v>
      </c>
      <c r="EV526">
        <v>0.11427363753318787</v>
      </c>
      <c r="EW526">
        <v>50.002235412597656</v>
      </c>
      <c r="EX526">
        <v>49.910022735595703</v>
      </c>
      <c r="EY526">
        <v>49.419826507568359</v>
      </c>
      <c r="EZ526">
        <v>50.067878723144531</v>
      </c>
      <c r="FA526">
        <v>50.26934814453125</v>
      </c>
      <c r="FB526">
        <v>49.863494873046875</v>
      </c>
      <c r="FC526">
        <v>49.650733947753906</v>
      </c>
      <c r="FD526">
        <v>49.448013305664063</v>
      </c>
      <c r="FE526">
        <v>49.229686737060547</v>
      </c>
      <c r="FF526">
        <v>49.292713165283203</v>
      </c>
      <c r="FG526">
        <v>50.017417907714844</v>
      </c>
      <c r="FH526">
        <v>50.016632080078125</v>
      </c>
      <c r="FI526">
        <v>50.017143249511719</v>
      </c>
      <c r="FJ526">
        <v>50.73284912109375</v>
      </c>
      <c r="FK526">
        <v>51.646289825439453</v>
      </c>
      <c r="FL526">
        <v>53.007965087890625</v>
      </c>
      <c r="FM526">
        <v>52.723300933837891</v>
      </c>
      <c r="FN526">
        <v>52.427574157714844</v>
      </c>
      <c r="FO526">
        <v>52.431514739990234</v>
      </c>
      <c r="FP526">
        <v>52.007511138916016</v>
      </c>
      <c r="FQ526">
        <v>52.011123657226563</v>
      </c>
      <c r="FR526">
        <v>52.005466461181641</v>
      </c>
      <c r="FS526">
        <v>51.413955688476563</v>
      </c>
      <c r="FT526">
        <v>51.503894805908203</v>
      </c>
      <c r="FU526">
        <v>3.1241223216056824E-2</v>
      </c>
      <c r="FV526">
        <v>4.461514949798584E-2</v>
      </c>
      <c r="FW526">
        <v>0</v>
      </c>
      <c r="FX526">
        <v>3.3427666872739792E-2</v>
      </c>
      <c r="FY526">
        <v>7</v>
      </c>
      <c r="FZ526">
        <v>12.279999732971191</v>
      </c>
      <c r="GA526">
        <v>1987.43</v>
      </c>
      <c r="GB526">
        <v>1</v>
      </c>
    </row>
    <row r="527" spans="1:184" x14ac:dyDescent="0.2">
      <c r="A527" t="s">
        <v>186</v>
      </c>
      <c r="B527" t="s">
        <v>237</v>
      </c>
      <c r="C527" t="s">
        <v>194</v>
      </c>
      <c r="D527" t="s">
        <v>203</v>
      </c>
      <c r="E527" t="s">
        <v>215</v>
      </c>
      <c r="F527" t="s">
        <v>183</v>
      </c>
      <c r="G527" t="s">
        <v>1</v>
      </c>
      <c r="H527">
        <v>11817</v>
      </c>
      <c r="I527">
        <v>0.96716582775115967</v>
      </c>
      <c r="J527">
        <v>0.89804518222808838</v>
      </c>
      <c r="K527">
        <v>0.85235494375228882</v>
      </c>
      <c r="L527">
        <v>0.8557465672492981</v>
      </c>
      <c r="M527">
        <v>0.91507768630981445</v>
      </c>
      <c r="N527">
        <v>1.1138842105865479</v>
      </c>
      <c r="O527">
        <v>1.3911751508712769</v>
      </c>
      <c r="P527">
        <v>1.5854532718658447</v>
      </c>
      <c r="Q527">
        <v>1.4742004871368408</v>
      </c>
      <c r="R527">
        <v>1.4279696941375732</v>
      </c>
      <c r="S527">
        <v>1.4166903495788574</v>
      </c>
      <c r="T527">
        <v>1.4151723384857178</v>
      </c>
      <c r="U527">
        <v>1.400180459022522</v>
      </c>
      <c r="V527">
        <v>1.384332537651062</v>
      </c>
      <c r="W527">
        <v>1.3535332679748535</v>
      </c>
      <c r="X527">
        <v>1.4260967969894409</v>
      </c>
      <c r="Y527">
        <v>1.6453392505645752</v>
      </c>
      <c r="Z527">
        <v>2.0283505916595459</v>
      </c>
      <c r="AA527">
        <v>2.1534440517425537</v>
      </c>
      <c r="AB527">
        <v>2.0852138996124268</v>
      </c>
      <c r="AC527">
        <v>1.955663800239563</v>
      </c>
      <c r="AD527">
        <v>1.731005072593689</v>
      </c>
      <c r="AE527">
        <v>1.3941185474395752</v>
      </c>
      <c r="AF527">
        <v>1.1413514614105225</v>
      </c>
      <c r="AG527">
        <v>-1.0008890181779861E-2</v>
      </c>
      <c r="AH527">
        <v>-1.3760036788880825E-2</v>
      </c>
      <c r="AI527">
        <v>-2.9021834954619408E-2</v>
      </c>
      <c r="AJ527">
        <v>-5.4064974188804626E-2</v>
      </c>
      <c r="AK527">
        <v>-9.2232353985309601E-2</v>
      </c>
      <c r="AL527">
        <v>-0.12943179905414581</v>
      </c>
      <c r="AM527">
        <v>-0.14634715020656586</v>
      </c>
      <c r="AN527">
        <v>-0.16141360998153687</v>
      </c>
      <c r="AO527">
        <v>-0.27644383907318115</v>
      </c>
      <c r="AP527">
        <v>-0.34950417280197144</v>
      </c>
      <c r="AQ527">
        <v>-0.25727769732475281</v>
      </c>
      <c r="AR527">
        <v>-0.1234627291560173</v>
      </c>
      <c r="AS527">
        <v>-5.8408040553331375E-2</v>
      </c>
      <c r="AT527">
        <v>2.9556518420577049E-2</v>
      </c>
      <c r="AU527">
        <v>1.0795156471431255E-2</v>
      </c>
      <c r="AV527">
        <v>5.8525493368506432E-3</v>
      </c>
      <c r="AW527">
        <v>5.0284289754927158E-3</v>
      </c>
      <c r="AX527">
        <v>1.9752871245145798E-2</v>
      </c>
      <c r="AY527">
        <v>-6.4205251634120941E-2</v>
      </c>
      <c r="AZ527">
        <v>-7.7429763972759247E-2</v>
      </c>
      <c r="BA527">
        <v>5.0778971053659916E-3</v>
      </c>
      <c r="BB527">
        <v>5.0759721547365189E-2</v>
      </c>
      <c r="BC527">
        <v>2.7993714436888695E-2</v>
      </c>
      <c r="BD527">
        <v>8.8957957923412323E-3</v>
      </c>
      <c r="BE527">
        <v>1.9003940746188164E-2</v>
      </c>
      <c r="BF527">
        <v>1.4585426077246666E-2</v>
      </c>
      <c r="BG527">
        <v>-1.308158622123301E-3</v>
      </c>
      <c r="BH527">
        <v>-2.5810448452830315E-2</v>
      </c>
      <c r="BI527">
        <v>-6.2729276716709137E-2</v>
      </c>
      <c r="BJ527">
        <v>-9.6040822565555573E-2</v>
      </c>
      <c r="BK527">
        <v>-0.11089085787534714</v>
      </c>
      <c r="BL527">
        <v>-0.12401450425386429</v>
      </c>
      <c r="BM527">
        <v>-0.23945534229278564</v>
      </c>
      <c r="BN527">
        <v>-0.31225287914276123</v>
      </c>
      <c r="BO527">
        <v>-0.22104640305042267</v>
      </c>
      <c r="BP527">
        <v>-8.8108323514461517E-2</v>
      </c>
      <c r="BQ527">
        <v>-2.3809952661395073E-2</v>
      </c>
      <c r="BR527">
        <v>6.345415860414505E-2</v>
      </c>
      <c r="BS527">
        <v>4.3819896876811981E-2</v>
      </c>
      <c r="BT527">
        <v>3.954584151506424E-2</v>
      </c>
      <c r="BU527">
        <v>4.0168542414903641E-2</v>
      </c>
      <c r="BV527">
        <v>5.6376554071903229E-2</v>
      </c>
      <c r="BW527">
        <v>-2.627134881913662E-2</v>
      </c>
      <c r="BX527">
        <v>-3.9565782994031906E-2</v>
      </c>
      <c r="BY527">
        <v>4.1279438883066177E-2</v>
      </c>
      <c r="BZ527">
        <v>8.5908256471157074E-2</v>
      </c>
      <c r="CA527">
        <v>6.0839857906103134E-2</v>
      </c>
      <c r="CB527">
        <v>3.9718426764011383E-2</v>
      </c>
      <c r="CC527">
        <v>3.9098136126995087E-2</v>
      </c>
      <c r="CD527">
        <v>3.4217406064271927E-2</v>
      </c>
      <c r="CE527">
        <v>1.7886249348521233E-2</v>
      </c>
      <c r="CF527">
        <v>-6.2414496205747128E-3</v>
      </c>
      <c r="CG527">
        <v>-4.2295530438423157E-2</v>
      </c>
      <c r="CH527">
        <v>-7.2914332151412964E-2</v>
      </c>
      <c r="CI527">
        <v>-8.633393794298172E-2</v>
      </c>
      <c r="CJ527">
        <v>-9.8112009465694427E-2</v>
      </c>
      <c r="CK527">
        <v>-0.21383719146251678</v>
      </c>
      <c r="CL527">
        <v>-0.28645271062850952</v>
      </c>
      <c r="CM527">
        <v>-0.19595271348953247</v>
      </c>
      <c r="CN527">
        <v>-6.3621968030929565E-2</v>
      </c>
      <c r="CO527">
        <v>1.5257856284733862E-4</v>
      </c>
      <c r="CP527">
        <v>8.6931556463241577E-2</v>
      </c>
      <c r="CQ527">
        <v>6.6692739725112915E-2</v>
      </c>
      <c r="CR527">
        <v>6.2881708145141602E-2</v>
      </c>
      <c r="CS527">
        <v>6.4506478607654572E-2</v>
      </c>
      <c r="CT527">
        <v>8.1742003560066223E-2</v>
      </c>
      <c r="CU527">
        <v>1.5563530268991599E-6</v>
      </c>
      <c r="CV527">
        <v>-1.3341310434043407E-2</v>
      </c>
      <c r="CW527">
        <v>6.6352523863315582E-2</v>
      </c>
      <c r="CX527">
        <v>0.1102520227432251</v>
      </c>
      <c r="CY527">
        <v>8.358900249004364E-2</v>
      </c>
      <c r="CZ527">
        <v>6.1066087335348129E-2</v>
      </c>
      <c r="DA527">
        <v>5.9192333370447159E-2</v>
      </c>
      <c r="DB527">
        <v>5.3849387913942337E-2</v>
      </c>
      <c r="DC527">
        <v>3.7080660462379456E-2</v>
      </c>
      <c r="DD527">
        <v>1.3327548280358315E-2</v>
      </c>
      <c r="DE527">
        <v>-2.1861787885427475E-2</v>
      </c>
      <c r="DF527">
        <v>-4.9787826836109161E-2</v>
      </c>
      <c r="DG527">
        <v>-6.1777014285326004E-2</v>
      </c>
      <c r="DH527">
        <v>-7.220950722694397E-2</v>
      </c>
      <c r="DI527">
        <v>-0.18821905553340912</v>
      </c>
      <c r="DJ527">
        <v>-0.2606525719165802</v>
      </c>
      <c r="DK527">
        <v>-0.17085902392864227</v>
      </c>
      <c r="DL527">
        <v>-3.9135612547397614E-2</v>
      </c>
      <c r="DM527">
        <v>2.4115109816193581E-2</v>
      </c>
      <c r="DN527">
        <v>0.1104089543223381</v>
      </c>
      <c r="DO527">
        <v>8.9565567672252655E-2</v>
      </c>
      <c r="DP527">
        <v>8.6217582225799561E-2</v>
      </c>
      <c r="DQ527">
        <v>8.8844411075115204E-2</v>
      </c>
      <c r="DR527">
        <v>0.10710744559764862</v>
      </c>
      <c r="DS527">
        <v>2.6274461299180984E-2</v>
      </c>
      <c r="DT527">
        <v>1.288316398859024E-2</v>
      </c>
      <c r="DU527">
        <v>9.1425597667694092E-2</v>
      </c>
      <c r="DV527">
        <v>0.13459579646587372</v>
      </c>
      <c r="DW527">
        <v>0.10633813589811325</v>
      </c>
      <c r="DX527">
        <v>8.2413747906684875E-2</v>
      </c>
      <c r="DY527">
        <v>8.8205166161060333E-2</v>
      </c>
      <c r="DZ527">
        <v>8.2194849848747253E-2</v>
      </c>
      <c r="EA527">
        <v>6.4794339239597321E-2</v>
      </c>
      <c r="EB527">
        <v>4.1582074016332626E-2</v>
      </c>
      <c r="EC527">
        <v>7.6412917114794254E-3</v>
      </c>
      <c r="ED527">
        <v>-1.6396839171648026E-2</v>
      </c>
      <c r="EE527">
        <v>-2.6320721954107285E-2</v>
      </c>
      <c r="EF527">
        <v>-3.4810405224561691E-2</v>
      </c>
      <c r="EG527">
        <v>-0.15123052895069122</v>
      </c>
      <c r="EH527">
        <v>-0.22340124845504761</v>
      </c>
      <c r="EI527">
        <v>-0.13462772965431213</v>
      </c>
      <c r="EJ527">
        <v>-3.7812034133821726E-3</v>
      </c>
      <c r="EK527">
        <v>5.8713197708129883E-2</v>
      </c>
      <c r="EL527">
        <v>0.14430660009384155</v>
      </c>
      <c r="EM527">
        <v>0.1225903108716011</v>
      </c>
      <c r="EN527">
        <v>0.11991086602210999</v>
      </c>
      <c r="EO527">
        <v>0.12398453056812286</v>
      </c>
      <c r="EP527">
        <v>0.14373113214969635</v>
      </c>
      <c r="EQ527">
        <v>6.4208365976810455E-2</v>
      </c>
      <c r="ER527">
        <v>5.0747137516736984E-2</v>
      </c>
      <c r="ES527">
        <v>0.12762713432312012</v>
      </c>
      <c r="ET527">
        <v>0.16974432766437531</v>
      </c>
      <c r="EU527">
        <v>0.13918428122997284</v>
      </c>
      <c r="EV527">
        <v>0.11323637515306473</v>
      </c>
      <c r="EW527">
        <v>47.458164215087891</v>
      </c>
      <c r="EX527">
        <v>47.312080383300781</v>
      </c>
      <c r="EY527">
        <v>47.449771881103516</v>
      </c>
      <c r="EZ527">
        <v>47.213459014892578</v>
      </c>
      <c r="FA527">
        <v>47.456783294677734</v>
      </c>
      <c r="FB527">
        <v>47.132434844970703</v>
      </c>
      <c r="FC527">
        <v>47.133590698242188</v>
      </c>
      <c r="FD527">
        <v>47.516017913818359</v>
      </c>
      <c r="FE527">
        <v>48.571586608886719</v>
      </c>
      <c r="FF527">
        <v>49.508045196533203</v>
      </c>
      <c r="FG527">
        <v>50.748912811279297</v>
      </c>
      <c r="FH527">
        <v>51.826396942138672</v>
      </c>
      <c r="FI527">
        <v>52.337898254394531</v>
      </c>
      <c r="FJ527">
        <v>52.745494842529297</v>
      </c>
      <c r="FK527">
        <v>52.436782836914063</v>
      </c>
      <c r="FL527">
        <v>52.045135498046875</v>
      </c>
      <c r="FM527">
        <v>51.277069091796875</v>
      </c>
      <c r="FN527">
        <v>50.590087890625</v>
      </c>
      <c r="FO527">
        <v>50.457035064697266</v>
      </c>
      <c r="FP527">
        <v>50.561737060546875</v>
      </c>
      <c r="FQ527">
        <v>50.571006774902344</v>
      </c>
      <c r="FR527">
        <v>50.408157348632813</v>
      </c>
      <c r="FS527">
        <v>50.014030456542969</v>
      </c>
      <c r="FT527">
        <v>49.648017883300781</v>
      </c>
      <c r="FU527">
        <v>2.086629718542099E-2</v>
      </c>
      <c r="FV527">
        <v>2.9378298670053482E-2</v>
      </c>
      <c r="FW527">
        <v>0</v>
      </c>
      <c r="FX527">
        <v>2.2443486377596855E-2</v>
      </c>
      <c r="FY527">
        <v>7</v>
      </c>
      <c r="FZ527">
        <v>12.090000152587891</v>
      </c>
      <c r="GA527">
        <v>4160.0600000000004</v>
      </c>
      <c r="GB527">
        <v>1</v>
      </c>
    </row>
    <row r="528" spans="1:184" x14ac:dyDescent="0.2">
      <c r="A528" t="s">
        <v>186</v>
      </c>
      <c r="B528" t="s">
        <v>237</v>
      </c>
      <c r="C528" t="s">
        <v>194</v>
      </c>
      <c r="D528" t="s">
        <v>203</v>
      </c>
      <c r="E528" t="s">
        <v>215</v>
      </c>
      <c r="F528" t="s">
        <v>184</v>
      </c>
      <c r="G528" t="s">
        <v>1</v>
      </c>
      <c r="H528">
        <v>4411</v>
      </c>
      <c r="I528">
        <v>0.97455203533172607</v>
      </c>
      <c r="J528">
        <v>0.90650367736816406</v>
      </c>
      <c r="K528">
        <v>0.88439863920211792</v>
      </c>
      <c r="L528">
        <v>0.87396806478500366</v>
      </c>
      <c r="M528">
        <v>0.96832847595214844</v>
      </c>
      <c r="N528">
        <v>1.2156437635421753</v>
      </c>
      <c r="O528">
        <v>1.5760822296142578</v>
      </c>
      <c r="P528">
        <v>1.8258156776428223</v>
      </c>
      <c r="Q528">
        <v>1.7435280084609985</v>
      </c>
      <c r="R528">
        <v>1.6751271486282349</v>
      </c>
      <c r="S528">
        <v>1.6384825706481934</v>
      </c>
      <c r="T528">
        <v>1.584803581237793</v>
      </c>
      <c r="U528">
        <v>1.551094651222229</v>
      </c>
      <c r="V528">
        <v>1.5834363698959351</v>
      </c>
      <c r="W528">
        <v>1.5956206321716309</v>
      </c>
      <c r="X528">
        <v>1.6479101181030273</v>
      </c>
      <c r="Y528">
        <v>1.8646957874298096</v>
      </c>
      <c r="Z528">
        <v>2.1438553333282471</v>
      </c>
      <c r="AA528">
        <v>2.2788827419281006</v>
      </c>
      <c r="AB528">
        <v>2.2086176872253418</v>
      </c>
      <c r="AC528">
        <v>2.0886039733886719</v>
      </c>
      <c r="AD528">
        <v>1.7353425025939941</v>
      </c>
      <c r="AE528">
        <v>1.4134261608123779</v>
      </c>
      <c r="AF528">
        <v>1.1480535268783569</v>
      </c>
      <c r="AG528">
        <v>-9.6344426274299622E-2</v>
      </c>
      <c r="AH528">
        <v>-0.10085129737854004</v>
      </c>
      <c r="AI528">
        <v>-0.12341538816690445</v>
      </c>
      <c r="AJ528">
        <v>-0.10385759174823761</v>
      </c>
      <c r="AK528">
        <v>-0.10371969640254974</v>
      </c>
      <c r="AL528">
        <v>-9.7367756068706512E-2</v>
      </c>
      <c r="AM528">
        <v>-0.16291595995426178</v>
      </c>
      <c r="AN528">
        <v>-9.0861581265926361E-2</v>
      </c>
      <c r="AO528">
        <v>-0.30856135487556458</v>
      </c>
      <c r="AP528">
        <v>-0.33901092410087585</v>
      </c>
      <c r="AQ528">
        <v>-0.43660679459571838</v>
      </c>
      <c r="AR528">
        <v>-0.26528358459472656</v>
      </c>
      <c r="AS528">
        <v>-6.7245438694953918E-2</v>
      </c>
      <c r="AT528">
        <v>2.7445157989859581E-2</v>
      </c>
      <c r="AU528">
        <v>4.8570949584245682E-2</v>
      </c>
      <c r="AV528">
        <v>6.3863083720207214E-2</v>
      </c>
      <c r="AW528">
        <v>6.221674382686615E-2</v>
      </c>
      <c r="AX528">
        <v>-2.8726769611239433E-2</v>
      </c>
      <c r="AY528">
        <v>-0.19685755670070648</v>
      </c>
      <c r="AZ528">
        <v>-0.1444438099861145</v>
      </c>
      <c r="BA528">
        <v>-6.6452920436859131E-3</v>
      </c>
      <c r="BB528">
        <v>-0.13322688639163971</v>
      </c>
      <c r="BC528">
        <v>-0.15770538151264191</v>
      </c>
      <c r="BD528">
        <v>-8.2431226968765259E-2</v>
      </c>
      <c r="BE528">
        <v>-3.4440316259860992E-2</v>
      </c>
      <c r="BF528">
        <v>-4.2575400322675705E-2</v>
      </c>
      <c r="BG528">
        <v>-6.4571194350719452E-2</v>
      </c>
      <c r="BH528">
        <v>-4.7788612544536591E-2</v>
      </c>
      <c r="BI528">
        <v>-4.5095328241586685E-2</v>
      </c>
      <c r="BJ528">
        <v>-3.044135682284832E-2</v>
      </c>
      <c r="BK528">
        <v>-8.5623167455196381E-2</v>
      </c>
      <c r="BL528">
        <v>-1.1246664449572563E-2</v>
      </c>
      <c r="BM528">
        <v>-0.22936542332172394</v>
      </c>
      <c r="BN528">
        <v>-0.26220813393592834</v>
      </c>
      <c r="BO528">
        <v>-0.357524573802948</v>
      </c>
      <c r="BP528">
        <v>-0.18874469399452209</v>
      </c>
      <c r="BQ528">
        <v>5.8161732740700245E-3</v>
      </c>
      <c r="BR528">
        <v>0.10044986754655838</v>
      </c>
      <c r="BS528">
        <v>0.11832576245069504</v>
      </c>
      <c r="BT528">
        <v>0.13422805070877075</v>
      </c>
      <c r="BU528">
        <v>0.13462987542152405</v>
      </c>
      <c r="BV528">
        <v>4.7156289219856262E-2</v>
      </c>
      <c r="BW528">
        <v>-0.11770737916231155</v>
      </c>
      <c r="BX528">
        <v>-6.4644932746887207E-2</v>
      </c>
      <c r="BY528">
        <v>6.9083802402019501E-2</v>
      </c>
      <c r="BZ528">
        <v>-6.1149176210165024E-2</v>
      </c>
      <c r="CA528">
        <v>-8.8847845792770386E-2</v>
      </c>
      <c r="CB528">
        <v>-1.9363425672054291E-2</v>
      </c>
      <c r="CC528">
        <v>8.4342816844582558E-3</v>
      </c>
      <c r="CD528">
        <v>-2.2136922925710678E-3</v>
      </c>
      <c r="CE528">
        <v>-2.3815888911485672E-2</v>
      </c>
      <c r="CF528">
        <v>-8.9554022997617722E-3</v>
      </c>
      <c r="CG528">
        <v>-4.4922633096575737E-3</v>
      </c>
      <c r="CH528">
        <v>1.5911664813756943E-2</v>
      </c>
      <c r="CI528">
        <v>-3.2090421766042709E-2</v>
      </c>
      <c r="CJ528">
        <v>4.3894391506910324E-2</v>
      </c>
      <c r="CK528">
        <v>-0.17451457679271698</v>
      </c>
      <c r="CL528">
        <v>-0.20901480317115784</v>
      </c>
      <c r="CM528">
        <v>-0.30275249481201172</v>
      </c>
      <c r="CN528">
        <v>-0.13573408126831055</v>
      </c>
      <c r="CO528">
        <v>5.6418426334857941E-2</v>
      </c>
      <c r="CP528">
        <v>0.15101271867752075</v>
      </c>
      <c r="CQ528">
        <v>0.16663771867752075</v>
      </c>
      <c r="CR528">
        <v>0.18296262621879578</v>
      </c>
      <c r="CS528">
        <v>0.18478301167488098</v>
      </c>
      <c r="CT528">
        <v>9.9712662398815155E-2</v>
      </c>
      <c r="CU528">
        <v>-6.2888197600841522E-2</v>
      </c>
      <c r="CV528">
        <v>-9.3764727935194969E-3</v>
      </c>
      <c r="CW528">
        <v>0.12153354287147522</v>
      </c>
      <c r="CX528">
        <v>-1.122837420552969E-2</v>
      </c>
      <c r="CY528">
        <v>-4.1157323867082596E-2</v>
      </c>
      <c r="CZ528">
        <v>2.4317145347595215E-2</v>
      </c>
      <c r="DA528">
        <v>5.1308881491422653E-2</v>
      </c>
      <c r="DB528">
        <v>3.8148015737533569E-2</v>
      </c>
      <c r="DC528">
        <v>1.6939418390393257E-2</v>
      </c>
      <c r="DD528">
        <v>2.9877804219722748E-2</v>
      </c>
      <c r="DE528">
        <v>3.6110799759626389E-2</v>
      </c>
      <c r="DF528">
        <v>6.2264684587717056E-2</v>
      </c>
      <c r="DG528">
        <v>2.1442333236336708E-2</v>
      </c>
      <c r="DH528">
        <v>9.9035441875457764E-2</v>
      </c>
      <c r="DI528">
        <v>-0.11966372281312943</v>
      </c>
      <c r="DJ528">
        <v>-0.15582144260406494</v>
      </c>
      <c r="DK528">
        <v>-0.24798041582107544</v>
      </c>
      <c r="DL528">
        <v>-8.2723483443260193E-2</v>
      </c>
      <c r="DM528">
        <v>0.10702067613601685</v>
      </c>
      <c r="DN528">
        <v>0.20157556235790253</v>
      </c>
      <c r="DO528">
        <v>0.21494968235492706</v>
      </c>
      <c r="DP528">
        <v>0.23169718682765961</v>
      </c>
      <c r="DQ528">
        <v>0.23493613302707672</v>
      </c>
      <c r="DR528">
        <v>0.15226905047893524</v>
      </c>
      <c r="DS528">
        <v>-8.0690216273069382E-3</v>
      </c>
      <c r="DT528">
        <v>4.5891985297203064E-2</v>
      </c>
      <c r="DU528">
        <v>0.17398327589035034</v>
      </c>
      <c r="DV528">
        <v>3.8692429661750793E-2</v>
      </c>
      <c r="DW528">
        <v>6.5331920050084591E-3</v>
      </c>
      <c r="DX528">
        <v>6.799771636724472E-2</v>
      </c>
      <c r="DY528">
        <v>0.11321299523115158</v>
      </c>
      <c r="DZ528">
        <v>9.6423909068107605E-2</v>
      </c>
      <c r="EA528">
        <v>7.5783610343933105E-2</v>
      </c>
      <c r="EB528">
        <v>8.5946790874004364E-2</v>
      </c>
      <c r="EC528">
        <v>9.4735182821750641E-2</v>
      </c>
      <c r="ED528">
        <v>0.1291910856962204</v>
      </c>
      <c r="EE528">
        <v>9.8735131323337555E-2</v>
      </c>
      <c r="EF528">
        <v>0.17865034937858582</v>
      </c>
      <c r="EG528">
        <v>-4.046780988574028E-2</v>
      </c>
      <c r="EH528">
        <v>-7.9018689692020416E-2</v>
      </c>
      <c r="EI528">
        <v>-0.16889819502830505</v>
      </c>
      <c r="EJ528">
        <v>-6.1845872551202774E-3</v>
      </c>
      <c r="EK528">
        <v>0.18008230626583099</v>
      </c>
      <c r="EL528">
        <v>0.27458027005195618</v>
      </c>
      <c r="EM528">
        <v>0.28470450639724731</v>
      </c>
      <c r="EN528">
        <v>0.30206215381622314</v>
      </c>
      <c r="EO528">
        <v>0.30734929442405701</v>
      </c>
      <c r="EP528">
        <v>0.22815209627151489</v>
      </c>
      <c r="EQ528">
        <v>7.1081161499023438E-2</v>
      </c>
      <c r="ER528">
        <v>0.12569086253643036</v>
      </c>
      <c r="ES528">
        <v>0.24971237778663635</v>
      </c>
      <c r="ET528">
        <v>0.11077014356851578</v>
      </c>
      <c r="EU528">
        <v>7.5390718877315521E-2</v>
      </c>
      <c r="EV528">
        <v>0.13106551766395569</v>
      </c>
      <c r="EW528">
        <v>44.054134368896484</v>
      </c>
      <c r="EX528">
        <v>44.060653686523438</v>
      </c>
      <c r="EY528">
        <v>44.530776977539063</v>
      </c>
      <c r="EZ528">
        <v>44.525779724121094</v>
      </c>
      <c r="FA528">
        <v>43.737739562988281</v>
      </c>
      <c r="FB528">
        <v>44.528919219970703</v>
      </c>
      <c r="FC528">
        <v>45.512714385986328</v>
      </c>
      <c r="FD528">
        <v>44.973163604736328</v>
      </c>
      <c r="FE528">
        <v>44.874671936035156</v>
      </c>
      <c r="FF528">
        <v>45.319313049316406</v>
      </c>
      <c r="FG528">
        <v>45.391132354736328</v>
      </c>
      <c r="FH528">
        <v>46.912330627441406</v>
      </c>
      <c r="FI528">
        <v>47.047023773193359</v>
      </c>
      <c r="FJ528">
        <v>48.390453338623047</v>
      </c>
      <c r="FK528">
        <v>46.831642150878906</v>
      </c>
      <c r="FL528">
        <v>46.3658447265625</v>
      </c>
      <c r="FM528">
        <v>45.479873657226563</v>
      </c>
      <c r="FN528">
        <v>45.534732818603516</v>
      </c>
      <c r="FO528">
        <v>44.673465728759766</v>
      </c>
      <c r="FP528">
        <v>45.118373870849609</v>
      </c>
      <c r="FQ528">
        <v>44.713287353515625</v>
      </c>
      <c r="FR528">
        <v>45.160346984863281</v>
      </c>
      <c r="FS528">
        <v>45.537429809570313</v>
      </c>
      <c r="FT528">
        <v>45.615058898925781</v>
      </c>
      <c r="FU528">
        <v>4.4026419520378113E-2</v>
      </c>
      <c r="FV528">
        <v>6.155121698975563E-2</v>
      </c>
      <c r="FW528">
        <v>0</v>
      </c>
      <c r="FX528">
        <v>4.7433141618967056E-2</v>
      </c>
      <c r="FY528">
        <v>7</v>
      </c>
      <c r="FZ528">
        <v>7.5399999618530273</v>
      </c>
      <c r="GA528">
        <v>1654.31</v>
      </c>
      <c r="GB528">
        <v>1</v>
      </c>
    </row>
    <row r="529" spans="1:185" x14ac:dyDescent="0.2">
      <c r="A529" t="s">
        <v>186</v>
      </c>
      <c r="B529" t="s">
        <v>237</v>
      </c>
      <c r="C529" t="s">
        <v>194</v>
      </c>
      <c r="D529" t="s">
        <v>203</v>
      </c>
      <c r="E529" t="s">
        <v>215</v>
      </c>
      <c r="F529" t="s">
        <v>185</v>
      </c>
      <c r="G529" t="s">
        <v>1</v>
      </c>
      <c r="H529">
        <v>2321</v>
      </c>
      <c r="I529">
        <v>0.901358962059021</v>
      </c>
      <c r="J529">
        <v>0.84869617223739624</v>
      </c>
      <c r="K529">
        <v>0.83288836479187012</v>
      </c>
      <c r="L529">
        <v>0.86795002222061157</v>
      </c>
      <c r="M529">
        <v>0.99815100431442261</v>
      </c>
      <c r="N529">
        <v>1.1509045362472534</v>
      </c>
      <c r="O529">
        <v>1.3669010400772095</v>
      </c>
      <c r="P529">
        <v>1.5873318910598755</v>
      </c>
      <c r="Q529">
        <v>1.4899008274078369</v>
      </c>
      <c r="R529">
        <v>1.4331341981887817</v>
      </c>
      <c r="S529">
        <v>1.404049277305603</v>
      </c>
      <c r="T529">
        <v>1.3291456699371338</v>
      </c>
      <c r="U529">
        <v>1.4330594539642334</v>
      </c>
      <c r="V529">
        <v>1.3972034454345703</v>
      </c>
      <c r="W529">
        <v>1.4288710355758667</v>
      </c>
      <c r="X529">
        <v>1.5329794883728027</v>
      </c>
      <c r="Y529">
        <v>1.7005656957626343</v>
      </c>
      <c r="Z529">
        <v>2.0465865135192871</v>
      </c>
      <c r="AA529">
        <v>2.129300594329834</v>
      </c>
      <c r="AB529">
        <v>1.9554593563079834</v>
      </c>
      <c r="AC529">
        <v>1.8527535200119019</v>
      </c>
      <c r="AD529">
        <v>1.6366761922836304</v>
      </c>
      <c r="AE529">
        <v>1.3549848794937134</v>
      </c>
      <c r="AF529">
        <v>1.0866285562515259</v>
      </c>
      <c r="AG529">
        <v>-0.1248607411980629</v>
      </c>
      <c r="AH529">
        <v>-0.11924706399440765</v>
      </c>
      <c r="AI529">
        <v>-0.15583083033561707</v>
      </c>
      <c r="AJ529">
        <v>-0.1311158686876297</v>
      </c>
      <c r="AK529">
        <v>-9.9145755171775818E-2</v>
      </c>
      <c r="AL529">
        <v>-0.17055636644363403</v>
      </c>
      <c r="AM529">
        <v>-0.20190897583961487</v>
      </c>
      <c r="AN529">
        <v>-0.12767466902732849</v>
      </c>
      <c r="AO529">
        <v>-0.23723290860652924</v>
      </c>
      <c r="AP529">
        <v>-0.34987461566925049</v>
      </c>
      <c r="AQ529">
        <v>-0.34676909446716309</v>
      </c>
      <c r="AR529">
        <v>-0.37026113271713257</v>
      </c>
      <c r="AS529">
        <v>-8.5665851831436157E-2</v>
      </c>
      <c r="AT529">
        <v>-3.5719722509384155E-2</v>
      </c>
      <c r="AU529">
        <v>5.0353817641735077E-2</v>
      </c>
      <c r="AV529">
        <v>6.1326079070568085E-2</v>
      </c>
      <c r="AW529">
        <v>-4.1204812005162239E-3</v>
      </c>
      <c r="AX529">
        <v>-7.281232625246048E-2</v>
      </c>
      <c r="AY529">
        <v>-0.21229267120361328</v>
      </c>
      <c r="AZ529">
        <v>-0.25713896751403809</v>
      </c>
      <c r="BA529">
        <v>-0.21535646915435791</v>
      </c>
      <c r="BB529">
        <v>-0.21215261518955231</v>
      </c>
      <c r="BC529">
        <v>-0.25219866633415222</v>
      </c>
      <c r="BD529">
        <v>-0.17682579159736633</v>
      </c>
      <c r="BE529">
        <v>-3.0262891203165054E-2</v>
      </c>
      <c r="BF529">
        <v>-2.8704628348350525E-2</v>
      </c>
      <c r="BG529">
        <v>-6.3804194331169128E-2</v>
      </c>
      <c r="BH529">
        <v>-3.781827911734581E-2</v>
      </c>
      <c r="BI529">
        <v>1.4801487559452653E-3</v>
      </c>
      <c r="BJ529">
        <v>-5.7289488613605499E-2</v>
      </c>
      <c r="BK529">
        <v>-8.4698118269443512E-2</v>
      </c>
      <c r="BL529">
        <v>-2.0804989617317915E-3</v>
      </c>
      <c r="BM529">
        <v>-0.11600446701049805</v>
      </c>
      <c r="BN529">
        <v>-0.22746501863002777</v>
      </c>
      <c r="BO529">
        <v>-0.2246309369802475</v>
      </c>
      <c r="BP529">
        <v>-0.25023427605628967</v>
      </c>
      <c r="BQ529">
        <v>3.7424616515636444E-2</v>
      </c>
      <c r="BR529">
        <v>8.1960193812847137E-2</v>
      </c>
      <c r="BS529">
        <v>0.16414006054401398</v>
      </c>
      <c r="BT529">
        <v>0.17813171446323395</v>
      </c>
      <c r="BU529">
        <v>0.11805199086666107</v>
      </c>
      <c r="BV529">
        <v>5.2074428647756577E-2</v>
      </c>
      <c r="BW529">
        <v>-7.9428136348724365E-2</v>
      </c>
      <c r="BX529">
        <v>-0.13029840588569641</v>
      </c>
      <c r="BY529">
        <v>-8.928912878036499E-2</v>
      </c>
      <c r="BZ529">
        <v>-9.1788992285728455E-2</v>
      </c>
      <c r="CA529">
        <v>-0.138008713722229</v>
      </c>
      <c r="CB529">
        <v>-7.2374962270259857E-2</v>
      </c>
      <c r="CC529">
        <v>3.5255294293165207E-2</v>
      </c>
      <c r="CD529">
        <v>3.400479257106781E-2</v>
      </c>
      <c r="CE529">
        <v>-6.6839471401181072E-5</v>
      </c>
      <c r="CF529">
        <v>2.6799347251653671E-2</v>
      </c>
      <c r="CG529">
        <v>7.1173347532749176E-2</v>
      </c>
      <c r="CH529">
        <v>2.1158803254365921E-2</v>
      </c>
      <c r="CI529">
        <v>-3.5182337742298841E-3</v>
      </c>
      <c r="CJ529">
        <v>8.4905639290809631E-2</v>
      </c>
      <c r="CK529">
        <v>-3.2042015343904495E-2</v>
      </c>
      <c r="CL529">
        <v>-0.14268450438976288</v>
      </c>
      <c r="CM529">
        <v>-0.14003840088844299</v>
      </c>
      <c r="CN529">
        <v>-0.16710400581359863</v>
      </c>
      <c r="CO529">
        <v>0.12267669290304184</v>
      </c>
      <c r="CP529">
        <v>0.16346493363380432</v>
      </c>
      <c r="CQ529">
        <v>0.24294807016849518</v>
      </c>
      <c r="CR529">
        <v>0.25903096795082092</v>
      </c>
      <c r="CS529">
        <v>0.20266829431056976</v>
      </c>
      <c r="CT529">
        <v>0.13857060670852661</v>
      </c>
      <c r="CU529">
        <v>1.2593420222401619E-2</v>
      </c>
      <c r="CV529">
        <v>-4.2448997497558594E-2</v>
      </c>
      <c r="CW529">
        <v>-1.9752576481550932E-3</v>
      </c>
      <c r="CX529">
        <v>-8.4255067631602287E-3</v>
      </c>
      <c r="CY529">
        <v>-5.8921098709106445E-2</v>
      </c>
      <c r="CZ529">
        <v>-3.2625801395624876E-5</v>
      </c>
      <c r="DA529">
        <v>0.10077347606420517</v>
      </c>
      <c r="DB529">
        <v>9.6714206039905548E-2</v>
      </c>
      <c r="DC529">
        <v>6.3670516014099121E-2</v>
      </c>
      <c r="DD529">
        <v>9.1416969895362854E-2</v>
      </c>
      <c r="DE529">
        <v>0.14086654782295227</v>
      </c>
      <c r="DF529">
        <v>9.9607095122337341E-2</v>
      </c>
      <c r="DG529">
        <v>7.7661648392677307E-2</v>
      </c>
      <c r="DH529">
        <v>0.17189177870750427</v>
      </c>
      <c r="DI529">
        <v>5.1920436322689056E-2</v>
      </c>
      <c r="DJ529">
        <v>-5.7903967797756195E-2</v>
      </c>
      <c r="DK529">
        <v>-5.5445879697799683E-2</v>
      </c>
      <c r="DL529">
        <v>-8.3973750472068787E-2</v>
      </c>
      <c r="DM529">
        <v>0.20792877674102783</v>
      </c>
      <c r="DN529">
        <v>0.24496971070766449</v>
      </c>
      <c r="DO529">
        <v>0.32175606489181519</v>
      </c>
      <c r="DP529">
        <v>0.33993017673492432</v>
      </c>
      <c r="DQ529">
        <v>0.28728458285331726</v>
      </c>
      <c r="DR529">
        <v>0.22506681084632874</v>
      </c>
      <c r="DS529">
        <v>0.1046149805188179</v>
      </c>
      <c r="DT529">
        <v>4.5400407165288925E-2</v>
      </c>
      <c r="DU529">
        <v>8.5338607430458069E-2</v>
      </c>
      <c r="DV529">
        <v>7.4937969446182251E-2</v>
      </c>
      <c r="DW529">
        <v>2.0166516304016113E-2</v>
      </c>
      <c r="DX529">
        <v>7.2309702634811401E-2</v>
      </c>
      <c r="DY529">
        <v>0.19537131488323212</v>
      </c>
      <c r="DZ529">
        <v>0.18725664913654327</v>
      </c>
      <c r="EA529">
        <v>0.15569713711738586</v>
      </c>
      <c r="EB529">
        <v>0.18471455574035645</v>
      </c>
      <c r="EC529">
        <v>0.24149243533611298</v>
      </c>
      <c r="ED529">
        <v>0.21287396550178528</v>
      </c>
      <c r="EE529">
        <v>0.19487251341342926</v>
      </c>
      <c r="EF529">
        <v>0.29748594760894775</v>
      </c>
      <c r="EG529">
        <v>0.17314887046813965</v>
      </c>
      <c r="EH529">
        <v>6.4505636692047119E-2</v>
      </c>
      <c r="EI529">
        <v>6.66922926902771E-2</v>
      </c>
      <c r="EJ529">
        <v>3.6053143441677094E-2</v>
      </c>
      <c r="EK529">
        <v>0.33101922273635864</v>
      </c>
      <c r="EL529">
        <v>0.36264961957931519</v>
      </c>
      <c r="EM529">
        <v>0.43554231524467468</v>
      </c>
      <c r="EN529">
        <v>0.45673584938049316</v>
      </c>
      <c r="EO529">
        <v>0.40945705771446228</v>
      </c>
      <c r="EP529">
        <v>0.34995356202125549</v>
      </c>
      <c r="EQ529">
        <v>0.23747949302196503</v>
      </c>
      <c r="ER529">
        <v>0.17224098742008209</v>
      </c>
      <c r="ES529">
        <v>0.21140596270561218</v>
      </c>
      <c r="ET529">
        <v>0.1953016072511673</v>
      </c>
      <c r="EU529">
        <v>0.13435646891593933</v>
      </c>
      <c r="EV529">
        <v>0.17676055431365967</v>
      </c>
      <c r="EW529">
        <v>45.643795013427734</v>
      </c>
      <c r="EX529">
        <v>45.712566375732422</v>
      </c>
      <c r="EY529">
        <v>46.305095672607422</v>
      </c>
      <c r="EZ529">
        <v>46.205493927001953</v>
      </c>
      <c r="FA529">
        <v>47.129753112792969</v>
      </c>
      <c r="FB529">
        <v>46.037654876708984</v>
      </c>
      <c r="FC529">
        <v>45.273696899414063</v>
      </c>
      <c r="FD529">
        <v>45.950077056884766</v>
      </c>
      <c r="FE529">
        <v>47.886669158935547</v>
      </c>
      <c r="FF529">
        <v>48.975322723388672</v>
      </c>
      <c r="FG529">
        <v>49.865261077880859</v>
      </c>
      <c r="FH529">
        <v>50.231647491455078</v>
      </c>
      <c r="FI529">
        <v>50.406055450439453</v>
      </c>
      <c r="FJ529">
        <v>51.152046203613281</v>
      </c>
      <c r="FK529">
        <v>51.083549499511719</v>
      </c>
      <c r="FL529">
        <v>50.5</v>
      </c>
      <c r="FM529">
        <v>50.169059753417969</v>
      </c>
      <c r="FN529">
        <v>48.978591918945313</v>
      </c>
      <c r="FO529">
        <v>49.096591949462891</v>
      </c>
      <c r="FP529">
        <v>49.580055236816406</v>
      </c>
      <c r="FQ529">
        <v>50.188587188720703</v>
      </c>
      <c r="FR529">
        <v>49.784320831298828</v>
      </c>
      <c r="FS529">
        <v>49.174007415771484</v>
      </c>
      <c r="FT529">
        <v>48.844062805175781</v>
      </c>
      <c r="FU529">
        <v>7.0890083909034729E-2</v>
      </c>
      <c r="FV529">
        <v>0.10194835066795349</v>
      </c>
      <c r="FW529">
        <v>0</v>
      </c>
      <c r="FX529">
        <v>7.5620837509632111E-2</v>
      </c>
      <c r="FY529">
        <v>7</v>
      </c>
      <c r="FZ529">
        <v>7.5</v>
      </c>
      <c r="GA529">
        <v>819.14</v>
      </c>
      <c r="GB529">
        <v>1</v>
      </c>
    </row>
    <row r="530" spans="1:185" x14ac:dyDescent="0.2">
      <c r="GB530" s="60"/>
      <c r="GC530" s="38"/>
    </row>
    <row r="531" spans="1:185" x14ac:dyDescent="0.2">
      <c r="GB531" s="60"/>
      <c r="GC531" s="38"/>
    </row>
    <row r="532" spans="1:185" x14ac:dyDescent="0.2">
      <c r="GB532" s="60"/>
      <c r="GC532" s="38"/>
    </row>
    <row r="533" spans="1:185" x14ac:dyDescent="0.2">
      <c r="GB533" s="60"/>
      <c r="GC533" s="38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17</vt:i4>
      </vt:variant>
    </vt:vector>
  </HeadingPairs>
  <TitlesOfParts>
    <vt:vector size="20" baseType="lpstr">
      <vt:lpstr>Table</vt:lpstr>
      <vt:lpstr>Lookups</vt:lpstr>
      <vt:lpstr>Data</vt:lpstr>
      <vt:lpstr>Care</vt:lpstr>
      <vt:lpstr>Criteria</vt:lpstr>
      <vt:lpstr>data</vt:lpstr>
      <vt:lpstr>date_list</vt:lpstr>
      <vt:lpstr>daytype</vt:lpstr>
      <vt:lpstr>dual_enrol_list</vt:lpstr>
      <vt:lpstr>Enrolled</vt:lpstr>
      <vt:lpstr>lca</vt:lpstr>
      <vt:lpstr>lca_list</vt:lpstr>
      <vt:lpstr>month</vt:lpstr>
      <vt:lpstr>Pass</vt:lpstr>
      <vt:lpstr>Table!Print_Area</vt:lpstr>
      <vt:lpstr>Result_type</vt:lpstr>
      <vt:lpstr>Result_type_list</vt:lpstr>
      <vt:lpstr>Size_list</vt:lpstr>
      <vt:lpstr>Data!table_for_PGE_CBP_expost_private</vt:lpstr>
      <vt:lpstr>Two_way_tab_flag</vt:lpstr>
    </vt:vector>
  </TitlesOfParts>
  <Company>Christensen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Dave Armstrong</cp:lastModifiedBy>
  <cp:lastPrinted>2009-04-03T17:07:33Z</cp:lastPrinted>
  <dcterms:created xsi:type="dcterms:W3CDTF">2009-03-24T17:58:42Z</dcterms:created>
  <dcterms:modified xsi:type="dcterms:W3CDTF">2016-03-18T20:45:09Z</dcterms:modified>
</cp:coreProperties>
</file>